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chegini/Documents/macstorescraper/"/>
    </mc:Choice>
  </mc:AlternateContent>
  <xr:revisionPtr revIDLastSave="0" documentId="13_ncr:1_{E490CBD7-4F98-D346-BAFA-A3C2667A0B69}" xr6:coauthVersionLast="47" xr6:coauthVersionMax="47" xr10:uidLastSave="{00000000-0000-0000-0000-000000000000}"/>
  <bookViews>
    <workbookView xWindow="0" yWindow="460" windowWidth="28800" windowHeight="16240" tabRatio="941" xr2:uid="{00000000-000D-0000-FFFF-FFFF00000000}"/>
  </bookViews>
  <sheets>
    <sheet name="ATLAS BOOKED SITE LIST" sheetId="1" r:id="rId1"/>
    <sheet name="Social - Geo-Targeting" sheetId="2" state="hidden" r:id="rId2"/>
    <sheet name="Digital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">#REF!</definedName>
    <definedName name="__EYEBLASTER__COLUMNS__">#N/A</definedName>
    <definedName name="_xlnm._FilterDatabase" localSheetId="0" hidden="1">'ATLAS BOOKED SITE LIST'!$A$1:$K$883</definedName>
    <definedName name="_xlnm._FilterDatabase" localSheetId="2" hidden="1">Digital!$A$1:$K$90</definedName>
    <definedName name="aa">#REF!</definedName>
    <definedName name="adlive">#REF!</definedName>
    <definedName name="Advertiser_ID">#N/A</definedName>
    <definedName name="Always">#N/A</definedName>
    <definedName name="AssignedToCampaignsLookup">#N/A</definedName>
    <definedName name="b">#REF!</definedName>
    <definedName name="bh">#REF!</definedName>
    <definedName name="budgets">#REF!</definedName>
    <definedName name="buying">#REF!</definedName>
    <definedName name="CATCH">#REF!</definedName>
    <definedName name="Class319Intro">[1]Control!$D$41</definedName>
    <definedName name="Class387Intro">[1]Control!$D$40</definedName>
    <definedName name="CON">#REF!</definedName>
    <definedName name="CONT">#REF!</definedName>
    <definedName name="ConversionTypesLookup">#N/A</definedName>
    <definedName name="Counter">#N/A</definedName>
    <definedName name="CounterText">#N/A</definedName>
    <definedName name="CounterTypesLookup">#N/A</definedName>
    <definedName name="Crossrail">[1]Control!$D$43</definedName>
    <definedName name="CurrencyTypesLookup">#N/A</definedName>
    <definedName name="CurrencyUSD">#N/A</definedName>
    <definedName name="cut">#REF!</definedName>
    <definedName name="d">#REF!</definedName>
    <definedName name="_xlnm.Database">#REF!</definedName>
    <definedName name="Day">#N/A</definedName>
    <definedName name="DialogMsg_Errors">#N/A</definedName>
    <definedName name="DialogMsg_NoErrors">#N/A</definedName>
    <definedName name="DialogMsg_NoResponseFromService">#N/A</definedName>
    <definedName name="DialogMsg_Warns">#N/A</definedName>
    <definedName name="Dialogs_TemplateRange_Msg">#N/A</definedName>
    <definedName name="DigitalMatrixTable">[2]DigitalMatrix!$A$2:$S$267</definedName>
    <definedName name="dist">#REF!</definedName>
    <definedName name="distributiontype">#REF!</definedName>
    <definedName name="e">#REF!</definedName>
    <definedName name="EF06Percent">[1]Control!$D$22</definedName>
    <definedName name="EF06Transfer">[1]Control!$D$21</definedName>
    <definedName name="Environcolumn">[3]SIZES!$A:$A</definedName>
    <definedName name="EnvironSizeCol">[3]SIZES!$X:$X</definedName>
    <definedName name="EnvironSizeStart">[3]SIZES!$X$1</definedName>
    <definedName name="EnvironStart">[3]SIZES!$A$1</definedName>
    <definedName name="ErrorCodes">#N/A</definedName>
    <definedName name="ExistingFlights_TemplateRange_Header">#N/A</definedName>
    <definedName name="ExistingTags_TemplateRange_Header">#N/A</definedName>
    <definedName name="f">#REF!</definedName>
    <definedName name="FBGross">'[4]Content Detail'!$E:$E</definedName>
    <definedName name="FBTheme">'[4]Content Detail'!$C:$C</definedName>
    <definedName name="fghj">#REF!</definedName>
    <definedName name="frequency">#REF!</definedName>
    <definedName name="FrequencyAlways">#N/A</definedName>
    <definedName name="FrequencyTypesLookup">#N/A</definedName>
    <definedName name="FYearChars">[1]Control!$D$20</definedName>
    <definedName name="g">#REF!</definedName>
    <definedName name="header">#REF!</definedName>
    <definedName name="Header2">#REF!,#REF!,#REF!,#REF!</definedName>
    <definedName name="Header3">#REF!,#REF!,#REF!,#REF!,#REF!</definedName>
    <definedName name="Headers">#REF!,#REF!,#REF!,#REF!,#REF!,#REF!,#REF!,#REF!,#REF!,#REF!,#REF!,#REF!,#REF!</definedName>
    <definedName name="Headers3">#REF!,#REF!,#REF!,#REF!,#REF!,#REF!,#REF!,#REF!,#REF!,#REF!,#REF!,#REF!,#REF!,#REF!,#REF!</definedName>
    <definedName name="headers4">#REF!,#REF!,#REF!,#REF!,#REF!,#REF!,#REF!,#REF!,#REF!,#REF!,#REF!,#REF!,#REF!,#REF!,#REF!</definedName>
    <definedName name="HTMLScript">#N/A</definedName>
    <definedName name="HTTP">#N/A</definedName>
    <definedName name="i">#REF!</definedName>
    <definedName name="IEPIntro">[1]Control!$D$42</definedName>
    <definedName name="inf">#REF!</definedName>
    <definedName name="itype">#REF!</definedName>
    <definedName name="ivbsd">#REF!</definedName>
    <definedName name="kk">#REF!</definedName>
    <definedName name="l">#REF!</definedName>
    <definedName name="lala">'[5]OOH W1'!$D$2:$D$4,'[5]OOH W1'!$B$8:$S$8,'[5]OOH W1'!#REF!,'[5]OOH W1'!#REF!,'[5]OOH W1'!$K$14:$K$15,'[5]OOH W1'!#REF!,'[5]OOH W1'!#REF!,'[5]OOH W1'!#REF!,'[5]OOH W1'!#REF!,'[5]OOH W1'!$B$18,'[5]OOH W1'!$B$15,'[5]OOH W1'!#REF!,'[5]OOH W1'!$B$14:$B$14,'[5]OOH W1'!#REF!,'[5]OOH W1'!#REF!</definedName>
    <definedName name="MediaOwner">[2]ProductMatrix!$A$2:$A$31:'[2]ProductMatrix'!$A$30</definedName>
    <definedName name="MODIGSIZECOL">'[3]FUSION DIG'!$M:$M</definedName>
    <definedName name="MODIGSIZESTART">'[3]FUSION DIG'!$M$1</definedName>
    <definedName name="NAText">#N/A</definedName>
    <definedName name="NewTags_TemplateRange_Header">#N/A</definedName>
    <definedName name="NewTags_TemplateRange_Mouse">#N/A</definedName>
    <definedName name="NewTags_Title">#N/A</definedName>
    <definedName name="No">#REF!,#REF!,#REF!,#REF!</definedName>
    <definedName name="NrBenchmarks">'[1]BMs &amp; PRs'!$F$33:$O$49</definedName>
    <definedName name="NrPaymentRates">'[1]BMs &amp; PRs'!$Q$33:$Z$49</definedName>
    <definedName name="OOH">#REF!</definedName>
    <definedName name="other">#REF!,#REF!</definedName>
    <definedName name="p">#REF!</definedName>
    <definedName name="PageTypeLookup">#N/A</definedName>
    <definedName name="PartCancellationValue">[1]Control!$D$19</definedName>
    <definedName name="PMSwitch">[1]Control!$D$34</definedName>
    <definedName name="PO_List">[1]Control!$C$27:$C$31</definedName>
    <definedName name="postcode_label">#REF!</definedName>
    <definedName name="postcode_marker">#REF!</definedName>
    <definedName name="postcode_value">#REF!</definedName>
    <definedName name="POSTY">#REF!</definedName>
    <definedName name="Prod">#REF!</definedName>
    <definedName name="Prod1">#REF!</definedName>
    <definedName name="prod2">#REF!</definedName>
    <definedName name="Prodheader">#REF!,#REF!</definedName>
    <definedName name="ProductionBy">[2]ProductMatrix!$AF$2:$AF$7</definedName>
    <definedName name="qryExportTemp">#REF!</definedName>
    <definedName name="Region">#REF!</definedName>
    <definedName name="Region1">#REF!</definedName>
    <definedName name="Region2">#REF!</definedName>
    <definedName name="RegionalSettings">#N/A</definedName>
    <definedName name="RegionOne">#REF!</definedName>
    <definedName name="RegionTwo">#REF!</definedName>
    <definedName name="rngYear">[6]Summary!$B$1</definedName>
    <definedName name="Sales">#N/A</definedName>
    <definedName name="SalesText">#N/A</definedName>
    <definedName name="sef">#REF!,#REF!,#REF!,#REF!,#REF!</definedName>
    <definedName name="ServerProtocolTypesLookup">#N/A</definedName>
    <definedName name="Set0">#REF!</definedName>
    <definedName name="sgo_salespoint">#REF!</definedName>
    <definedName name="sgp_colour">#REF!</definedName>
    <definedName name="sgp_colour2">#REF!</definedName>
    <definedName name="sgp_hours">#REF!</definedName>
    <definedName name="sgp_name">#REF!</definedName>
    <definedName name="sgp_population">#REF!</definedName>
    <definedName name="sgp_reach">#REF!</definedName>
    <definedName name="sgp_reach2">#REF!</definedName>
    <definedName name="sgp_salespoint">#REF!</definedName>
    <definedName name="SOCIAL1">'[5]OOH W1'!$D$2:$D$4,'[5]OOH W1'!$B$8:$S$8,'[5]OOH W1'!#REF!,'[5]OOH W1'!#REF!,'[5]OOH W1'!$K$14:$K$15,'[5]OOH W1'!#REF!,'[5]OOH W1'!#REF!,'[5]OOH W1'!#REF!,'[5]OOH W1'!#REF!,'[5]OOH W1'!$B$18,'[5]OOH W1'!$B$15,'[5]OOH W1'!#REF!,'[5]OOH W1'!$B$14:$B$14,'[5]OOH W1'!#REF!,'[5]OOH W1'!#REF!</definedName>
    <definedName name="spends">#REF!</definedName>
    <definedName name="spends2">#REF!</definedName>
    <definedName name="SWFiveYear">[1]Control!$D$38</definedName>
    <definedName name="SWFloodMit">[1]Control!$D$39</definedName>
    <definedName name="tar">#REF!</definedName>
    <definedName name="ThousandValue">[1]Control!$D$17</definedName>
    <definedName name="ThresholdPeriodLookup">#N/A</definedName>
    <definedName name="TocBenchmarks">'[1]BMs &amp; PRs'!$F$11:$O$27</definedName>
    <definedName name="TocPaymentRates">'[1]BMs &amp; PRs'!$Q$11:$Z$27</definedName>
    <definedName name="ToleranceValue">[1]Control!$D$18</definedName>
    <definedName name="Transactions">#N/A</definedName>
    <definedName name="TransactionsType">#N/A</definedName>
    <definedName name="TV">#REF!</definedName>
    <definedName name="TWGross">'[4]Content Detail'!$L:$L</definedName>
    <definedName name="TWTheme">'[4]Content Detail'!$J:$J</definedName>
    <definedName name="u">#REF!</definedName>
    <definedName name="USD">#N/A</definedName>
    <definedName name="Version">#N/A</definedName>
    <definedName name="w">#REF!</definedName>
    <definedName name="Web_Service_URL">#N/A</definedName>
    <definedName name="Week">#N/A</definedName>
    <definedName name="WestEnhance">[1]Control!$D$44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2" i="3" l="1"/>
  <c r="J92" i="3" s="1"/>
  <c r="J93" i="3" s="1"/>
  <c r="H92" i="3"/>
  <c r="K89" i="3"/>
  <c r="K85" i="3"/>
  <c r="K84" i="3"/>
  <c r="K83" i="3"/>
  <c r="K82" i="3"/>
  <c r="J62" i="3"/>
  <c r="J61" i="3"/>
  <c r="R28" i="2"/>
  <c r="N28" i="2"/>
  <c r="T27" i="2"/>
  <c r="U27" i="2" s="1"/>
  <c r="U28" i="2" s="1"/>
  <c r="U21" i="2" s="1"/>
  <c r="U22" i="2" s="1"/>
  <c r="S27" i="2"/>
  <c r="S28" i="2" s="1"/>
  <c r="S21" i="2" s="1"/>
  <c r="S22" i="2" s="1"/>
  <c r="P27" i="2"/>
  <c r="P28" i="2" s="1"/>
  <c r="P21" i="2" s="1"/>
  <c r="P22" i="2" s="1"/>
  <c r="N27" i="2"/>
  <c r="L27" i="2"/>
  <c r="K27" i="2" s="1"/>
  <c r="G27" i="2" s="1"/>
  <c r="R21" i="2"/>
  <c r="R22" i="2" s="1"/>
  <c r="Q21" i="2"/>
  <c r="O21" i="2"/>
  <c r="N21" i="2"/>
  <c r="N22" i="2" s="1"/>
  <c r="M21" i="2"/>
  <c r="C14" i="2" l="1"/>
  <c r="G14" i="2" s="1"/>
  <c r="T28" i="2"/>
  <c r="T21" i="2" s="1"/>
  <c r="T22" i="2" s="1"/>
  <c r="L28" i="2"/>
  <c r="L21" i="2" s="1"/>
  <c r="L22" i="2" s="1"/>
  <c r="G9" i="2" s="1"/>
</calcChain>
</file>

<file path=xl/sharedStrings.xml><?xml version="1.0" encoding="utf-8"?>
<sst xmlns="http://schemas.openxmlformats.org/spreadsheetml/2006/main" count="11255" uniqueCount="4063">
  <si>
    <t>Scheduled Date Time</t>
  </si>
  <si>
    <t>Frame Id</t>
  </si>
  <si>
    <t>Media Owner</t>
  </si>
  <si>
    <t>Environment Name</t>
  </si>
  <si>
    <t>Format Name</t>
  </si>
  <si>
    <t>Panel Name</t>
  </si>
  <si>
    <t>Address</t>
  </si>
  <si>
    <t>Postcode</t>
  </si>
  <si>
    <t>TV Region</t>
  </si>
  <si>
    <t>Conurbation</t>
  </si>
  <si>
    <t>Town</t>
  </si>
  <si>
    <t>Coordinates</t>
  </si>
  <si>
    <t>2021-11-18T08:00:00</t>
  </si>
  <si>
    <t>2000165770</t>
  </si>
  <si>
    <t>Ocean Outdoor</t>
  </si>
  <si>
    <t>Roadside</t>
  </si>
  <si>
    <t>Digital 6 sheet</t>
  </si>
  <si>
    <t xml:space="preserve">D6 - Woodcock St, Birmingham </t>
  </si>
  <si>
    <t>D6 - Woodcock St, Birmingham</t>
  </si>
  <si>
    <t>B7 4BL</t>
  </si>
  <si>
    <t>Midlands</t>
  </si>
  <si>
    <t>West Midlands</t>
  </si>
  <si>
    <t>Birmingham</t>
  </si>
  <si>
    <t>52.486565,-1.887149</t>
  </si>
  <si>
    <t>2000165823</t>
  </si>
  <si>
    <t>D6 - Fort Parkway, Birmingham (Inbound)</t>
  </si>
  <si>
    <t>B35 7AR</t>
  </si>
  <si>
    <t>52.512363,-1.8040638</t>
  </si>
  <si>
    <t>2000165825</t>
  </si>
  <si>
    <t>D6 - Heartlands, Birmingham (Outbound)</t>
  </si>
  <si>
    <t>B24 8TG</t>
  </si>
  <si>
    <t>52.50219,-1.8486866</t>
  </si>
  <si>
    <t>2000166000</t>
  </si>
  <si>
    <t xml:space="preserve">D6 - Fort Parkway, Birmingham </t>
  </si>
  <si>
    <t>D6 - Fort Parkway, Birmingham</t>
  </si>
  <si>
    <t>B35 7RB</t>
  </si>
  <si>
    <t>52.51135,-1.8087306</t>
  </si>
  <si>
    <t>2000165996</t>
  </si>
  <si>
    <t>D6 - Longbridge Lane, Birmingham (Outbound)</t>
  </si>
  <si>
    <t>B31 2UT</t>
  </si>
  <si>
    <t>52.39677,-1.98375</t>
  </si>
  <si>
    <t>2000165994</t>
  </si>
  <si>
    <t>D6 - Kingsbury Road, Birmingham (Northbound)</t>
  </si>
  <si>
    <t>B35 6AH</t>
  </si>
  <si>
    <t>52.52002,-1.79871</t>
  </si>
  <si>
    <t>2000165936</t>
  </si>
  <si>
    <t xml:space="preserve">D6 - Harborne Lane (East Side), Birmingham </t>
  </si>
  <si>
    <t>D6 - Harborne Lane (East Side), Birmingham</t>
  </si>
  <si>
    <t>B17 0NT</t>
  </si>
  <si>
    <t>52.44821,-1.9462769</t>
  </si>
  <si>
    <t>2000165961</t>
  </si>
  <si>
    <t xml:space="preserve">D6 - Druids Lane (North Side), Birmingham </t>
  </si>
  <si>
    <t>D6 - Druids Lane (North Side), Birmingham</t>
  </si>
  <si>
    <t>B14 5NG</t>
  </si>
  <si>
    <t>52.404797,-1.887055</t>
  </si>
  <si>
    <t>2000165942</t>
  </si>
  <si>
    <t xml:space="preserve">D6 - Bristol Road (Dale Road), Birmingham </t>
  </si>
  <si>
    <t>D6 - Bristol Road (Dale Road), Birmingham</t>
  </si>
  <si>
    <t>B29 6BE</t>
  </si>
  <si>
    <t>52.445442,-1.9340284</t>
  </si>
  <si>
    <t>2000165986</t>
  </si>
  <si>
    <t xml:space="preserve">D6 - Coleshill Road, Birmingham </t>
  </si>
  <si>
    <t>D6 - Coleshill Road, Birmingham</t>
  </si>
  <si>
    <t>B36 8AD</t>
  </si>
  <si>
    <t>52.49848,-1.80523</t>
  </si>
  <si>
    <t>2000165967</t>
  </si>
  <si>
    <t xml:space="preserve">D6 - School Road, Birmingham </t>
  </si>
  <si>
    <t>D6 - School Road, Birmingham</t>
  </si>
  <si>
    <t>B14 4BW</t>
  </si>
  <si>
    <t>52.413765,-1.8694099</t>
  </si>
  <si>
    <t>2000165952</t>
  </si>
  <si>
    <t xml:space="preserve">D6 - Birmingham Road (Jockey Road), Birmingham </t>
  </si>
  <si>
    <t>D6 - Birmingham Road (Jockey Road), Birmingham</t>
  </si>
  <si>
    <t>B73 5PU</t>
  </si>
  <si>
    <t>Sutton Coldfield</t>
  </si>
  <si>
    <t>52.554222,-1.8280928</t>
  </si>
  <si>
    <t>2000165960</t>
  </si>
  <si>
    <t>D6 - Alcester Road South, Birmingham (East Side)</t>
  </si>
  <si>
    <t>B14 5JE</t>
  </si>
  <si>
    <t>52.404922,-1.886685</t>
  </si>
  <si>
    <t>2000165944</t>
  </si>
  <si>
    <t>D6 - Alcester Road, Birmingham (Outbound)</t>
  </si>
  <si>
    <t>B14 5EY</t>
  </si>
  <si>
    <t>52.4137,-1.8843839</t>
  </si>
  <si>
    <t>2000165978</t>
  </si>
  <si>
    <t xml:space="preserve">D6 - Kingsbury Road (Minworth Parkway), Birmingham </t>
  </si>
  <si>
    <t>D6 - Kingsbury Road (Minworth Parkway), Birmingham</t>
  </si>
  <si>
    <t>B76 9DH</t>
  </si>
  <si>
    <t>52.5292,-1.7655181</t>
  </si>
  <si>
    <t>1234931991</t>
  </si>
  <si>
    <t>JCDecaux</t>
  </si>
  <si>
    <t>Train (Rail station interior)</t>
  </si>
  <si>
    <t>NEW ELTHAM STN,FOOTSCRAY ROAD,BOOKING HALL</t>
  </si>
  <si>
    <t>NEW ELTHAM STN (011174)</t>
  </si>
  <si>
    <t>SE9 2AB</t>
  </si>
  <si>
    <t>London</t>
  </si>
  <si>
    <t>Greater London</t>
  </si>
  <si>
    <t>Eltham</t>
  </si>
  <si>
    <t>51.437977,0.07063475</t>
  </si>
  <si>
    <t>1234931516</t>
  </si>
  <si>
    <t>Supermarket Exteriors - Waitrose</t>
  </si>
  <si>
    <t>WAITROSE BRIGHTON,130-134 WESTERN ROAD, BRIGHTON,EAST SUSSEX</t>
  </si>
  <si>
    <t>WAITROSE BRIGHTON (114)</t>
  </si>
  <si>
    <t>BN1 2LA</t>
  </si>
  <si>
    <t>South and South East</t>
  </si>
  <si>
    <t>Brighton and Hove</t>
  </si>
  <si>
    <t>Brighton</t>
  </si>
  <si>
    <t>50.825222,-0.15161325</t>
  </si>
  <si>
    <t>1234931538</t>
  </si>
  <si>
    <t>WAITROSE HOVE,NEVILL ROAD,HOVE</t>
  </si>
  <si>
    <t>WAITROSE HOVE (605)</t>
  </si>
  <si>
    <t>BN3 7BZ</t>
  </si>
  <si>
    <t>Hove</t>
  </si>
  <si>
    <t>50.843227,-0.17623971</t>
  </si>
  <si>
    <t>1234931287</t>
  </si>
  <si>
    <t>WAITROSE MILL HILL,2 LANGSTONE WAY,LONDON</t>
  </si>
  <si>
    <t>WAITROSE MILL HILL (670)</t>
  </si>
  <si>
    <t>NW7 1GU</t>
  </si>
  <si>
    <t>Mill Hill</t>
  </si>
  <si>
    <t>51.607212,-0.20933029</t>
  </si>
  <si>
    <t>1235191318</t>
  </si>
  <si>
    <t>Supermarket Exteriors - Tesco</t>
  </si>
  <si>
    <t>TESCO BARKINGSIDE,796 CRANBROOK ROAD,STORE ENTRANCE</t>
  </si>
  <si>
    <t>TESCO ILFORD (2078)</t>
  </si>
  <si>
    <t>IG6 1HY</t>
  </si>
  <si>
    <t>Barkingside</t>
  </si>
  <si>
    <t>51.585545,0.08149592</t>
  </si>
  <si>
    <t>1234929489</t>
  </si>
  <si>
    <t>BLACKFRIARS ROAD,OS 230, STH OF BURRELL ST,CATHEDRALS</t>
  </si>
  <si>
    <t>LB SOUTHWARK</t>
  </si>
  <si>
    <t>SE1 0UW</t>
  </si>
  <si>
    <t>Southwark</t>
  </si>
  <si>
    <t>51.505733,-0.10432352</t>
  </si>
  <si>
    <t>1235195985</t>
  </si>
  <si>
    <t>STREATHAM HILL STN,DREWSTEAD ROAD,BOOKING HALL</t>
  </si>
  <si>
    <t>STREATHAM HILL STN (012272)</t>
  </si>
  <si>
    <t>SW2 4PA</t>
  </si>
  <si>
    <t>Streatham</t>
  </si>
  <si>
    <t>51.438114,-0.1271605</t>
  </si>
  <si>
    <t>1234931981</t>
  </si>
  <si>
    <t>GRAYS STN,CROWN ROAD,TICKET HALL ON ENTRANCE</t>
  </si>
  <si>
    <t>GRAYS STN (251372)</t>
  </si>
  <si>
    <t>RM17 6NQ</t>
  </si>
  <si>
    <t>Unspecified</t>
  </si>
  <si>
    <t>Grays</t>
  </si>
  <si>
    <t>51.476223,0.32176512</t>
  </si>
  <si>
    <t>1235257129</t>
  </si>
  <si>
    <t>UPMINSTER STN,STATION ROAD,OVERBRIDGE</t>
  </si>
  <si>
    <t>UPMINSTER STN (011669)</t>
  </si>
  <si>
    <t>RM14 2TH</t>
  </si>
  <si>
    <t>Upminster</t>
  </si>
  <si>
    <t>51.55907,0.2507656</t>
  </si>
  <si>
    <t>1234932465</t>
  </si>
  <si>
    <t>WEST NORWOOD STN,HANNEN ROAD,TICKET OFFICE</t>
  </si>
  <si>
    <t>WEST NORWOOD STN (012280)</t>
  </si>
  <si>
    <t>SE27 0HU</t>
  </si>
  <si>
    <t>Norwood</t>
  </si>
  <si>
    <t>51.431847,-0.10386796</t>
  </si>
  <si>
    <t>1235189865</t>
  </si>
  <si>
    <t>TESCO BAGULEY,ALTRINCHAM ROAD,STORE ENTRANCE</t>
  </si>
  <si>
    <t>TESCO BAGULEY (2050)</t>
  </si>
  <si>
    <t>M23 9TJ</t>
  </si>
  <si>
    <t>North West</t>
  </si>
  <si>
    <t>Greater Manchester</t>
  </si>
  <si>
    <t>Manchester</t>
  </si>
  <si>
    <t>53.400463,-2.2973137</t>
  </si>
  <si>
    <t>1234928742</t>
  </si>
  <si>
    <t>VICTORIA STN,TERMINUS PLACE,WALKWAY FROM COUNCOURSE TO LT</t>
  </si>
  <si>
    <t>VICTORIA STN (013368)</t>
  </si>
  <si>
    <t>SW1V 1AF</t>
  </si>
  <si>
    <t>Westminster</t>
  </si>
  <si>
    <t>51.495544,-0.14395243</t>
  </si>
  <si>
    <t>1234931987</t>
  </si>
  <si>
    <t>ELEPHANT AND CASTLE STN,BOOKING HALL</t>
  </si>
  <si>
    <t>ELEPHANT AND CASTLE STN (012866)</t>
  </si>
  <si>
    <t>SE17 1LB</t>
  </si>
  <si>
    <t>Walworth</t>
  </si>
  <si>
    <t>51.4941,-0.09890679</t>
  </si>
  <si>
    <t>1234853692</t>
  </si>
  <si>
    <t>Clear Channel Outdoor</t>
  </si>
  <si>
    <t>High Street before Dartmouth Street Sandwell</t>
  </si>
  <si>
    <t>DG060401035303 RD6</t>
  </si>
  <si>
    <t>B70 9QL</t>
  </si>
  <si>
    <t>West Bromwich</t>
  </si>
  <si>
    <t>52.521736,-1.9996061</t>
  </si>
  <si>
    <t>1235191913</t>
  </si>
  <si>
    <t>TESCO HURST PARK,HURST ROAD,STORE ENTRANCE</t>
  </si>
  <si>
    <t>TESCO HURST PARK (3399)</t>
  </si>
  <si>
    <t>KT8 1SE</t>
  </si>
  <si>
    <t>Molesey</t>
  </si>
  <si>
    <t>51.40786,-0.36832577</t>
  </si>
  <si>
    <t>1234929860</t>
  </si>
  <si>
    <t>ELTHAM STN,WELL HALL ROAD,ADJ TO GATELINE ON ENTRANCE</t>
  </si>
  <si>
    <t>ELTHAM STN (011167)</t>
  </si>
  <si>
    <t>SE9 1SA</t>
  </si>
  <si>
    <t>51.455402,0.05256685</t>
  </si>
  <si>
    <t>1235075309</t>
  </si>
  <si>
    <t>VICTORIA STN,TERMINUS PLACE,WALKWAY LEADING TO UNDERGROUND</t>
  </si>
  <si>
    <t>51.495533,-0.14439487</t>
  </si>
  <si>
    <t>1234929945</t>
  </si>
  <si>
    <t>BEXLEYHEATH STN,STATION ROAD,LOCATED TO LEFT OF EXIT</t>
  </si>
  <si>
    <t>BEXLEYHEATH STN (010469)</t>
  </si>
  <si>
    <t>DA7 4AA</t>
  </si>
  <si>
    <t>Bexleyheath</t>
  </si>
  <si>
    <t>51.46342,0.1337863</t>
  </si>
  <si>
    <t>1234931152</t>
  </si>
  <si>
    <t>ELTHAM STN,BOOKING HALL,RIGHT OF EXIT TO CAR PARK</t>
  </si>
  <si>
    <t>51.455536,0.05278831</t>
  </si>
  <si>
    <t>1234929354</t>
  </si>
  <si>
    <t>FENCHURCH STREET STN,FENCHURCH PLACE,TOP OF STAIRS LEADING TO COOPER ROW EXIT</t>
  </si>
  <si>
    <t>FENCHURCH STREET STN (010169)</t>
  </si>
  <si>
    <t>EC4M 7RA</t>
  </si>
  <si>
    <t>London City</t>
  </si>
  <si>
    <t>51.511612,-0.07800696</t>
  </si>
  <si>
    <t>1234929998</t>
  </si>
  <si>
    <t>FINSBURY PARK STN,STATION PLACE,INTERCHANGE SUBWAY TO UNDERGRND &amp; WAYOUT</t>
  </si>
  <si>
    <t>FINSBURY PARK STN (011970)</t>
  </si>
  <si>
    <t>N4 2DH</t>
  </si>
  <si>
    <t>Highbury</t>
  </si>
  <si>
    <t>51.5648,-0.10642473</t>
  </si>
  <si>
    <t>1234932366</t>
  </si>
  <si>
    <t>FINSBURY PARK STN,STATION PLACE,END OF THE UPPER SUBWAY TUNNEL</t>
  </si>
  <si>
    <t>51.564774,-0.1066213</t>
  </si>
  <si>
    <t>1234932464</t>
  </si>
  <si>
    <t>WEST NORWOOD STN,HANNEN ROAD,PERIPHERY EXIT</t>
  </si>
  <si>
    <t>51.43167,-0.10330068</t>
  </si>
  <si>
    <t>2021-11-18T12:00:00</t>
  </si>
  <si>
    <t>1235323553</t>
  </si>
  <si>
    <t>Digital 6 sheet - the loop</t>
  </si>
  <si>
    <t>The Loop - Colmore Circus, Birmingham (Northbound)</t>
  </si>
  <si>
    <t>B4 6AJ</t>
  </si>
  <si>
    <t>52.48296,-1.897465</t>
  </si>
  <si>
    <t>2000165988</t>
  </si>
  <si>
    <t xml:space="preserve">D6 - Kingstanding Road (Kings Road), Birmingham </t>
  </si>
  <si>
    <t>D6 - Kingstanding Road (Kings Road), Birmingham</t>
  </si>
  <si>
    <t>B44 9RT</t>
  </si>
  <si>
    <t>52.553364,-1.8842576</t>
  </si>
  <si>
    <t>2000165954</t>
  </si>
  <si>
    <t>D6 - Lichfield Road, Birmingham  (East Side Panel 1)</t>
  </si>
  <si>
    <t>B74 2TZ</t>
  </si>
  <si>
    <t>52.57889,-1.8292819</t>
  </si>
  <si>
    <t>2000165819</t>
  </si>
  <si>
    <t xml:space="preserve">D6 - Nechell'S Parkway, Birmingham </t>
  </si>
  <si>
    <t>D6 - Nechell'S Parkway, Birmingham</t>
  </si>
  <si>
    <t>B7 5AD</t>
  </si>
  <si>
    <t>52.48977,-1.87928</t>
  </si>
  <si>
    <t>2000165927</t>
  </si>
  <si>
    <t>D6 - Saltley Road, Birmingham</t>
  </si>
  <si>
    <t>B7 4TH</t>
  </si>
  <si>
    <t>52.492634,-1.8672565</t>
  </si>
  <si>
    <t>1235194213</t>
  </si>
  <si>
    <t>BRIGHTON STN,TERMINUS ROAD,SIDE OF FARES BOOTH, FCG CP ENTRANCE</t>
  </si>
  <si>
    <t>BRIGHTON STN (240165)</t>
  </si>
  <si>
    <t>BN1 3ZE</t>
  </si>
  <si>
    <t>50.82882,-0.14051718</t>
  </si>
  <si>
    <t>1234932274</t>
  </si>
  <si>
    <t>PALMERS GREEN STN,ALDERMANS HILL,AT THE TOP OF THE STAIRS FROM PLATFORM 2</t>
  </si>
  <si>
    <t>PALMERS GREEN STN (011075)</t>
  </si>
  <si>
    <t>N13 4PP</t>
  </si>
  <si>
    <t>Palmers Green</t>
  </si>
  <si>
    <t>51.618313,-0.11055328</t>
  </si>
  <si>
    <t>1234723752</t>
  </si>
  <si>
    <t>Shopping Centre Enclosed</t>
  </si>
  <si>
    <t>WESTFIELD LONDON,FIRST FLOOR RETAIL (LEVEL 1) ADIDAS</t>
  </si>
  <si>
    <t>WESTFIELD LONDON S/C - SHEPHERDS BUSH (011399)</t>
  </si>
  <si>
    <t>W12 7GF</t>
  </si>
  <si>
    <t>Shepherds Bush</t>
  </si>
  <si>
    <t>51.508442,-0.22178265</t>
  </si>
  <si>
    <t>1235248621</t>
  </si>
  <si>
    <t>BALHAM HIGH ROAD,OLD DEVONSHIRE ROAD, S OF OS PW 5557,BALHAM</t>
  </si>
  <si>
    <t>LB WANDSWORTH</t>
  </si>
  <si>
    <t>SW12 9AG</t>
  </si>
  <si>
    <t>Balham</t>
  </si>
  <si>
    <t>51.446484,-0.14947504</t>
  </si>
  <si>
    <t>1235237672</t>
  </si>
  <si>
    <t>STATION ROAD,OPP DEBENHAMS,GREENHILL</t>
  </si>
  <si>
    <t>LB HARROW</t>
  </si>
  <si>
    <t>HA1 2EA</t>
  </si>
  <si>
    <t>Harrow</t>
  </si>
  <si>
    <t>51.58227,-0.33229977</t>
  </si>
  <si>
    <t>1234931624</t>
  </si>
  <si>
    <t>KING WILLIAM STREET,IFO ADELAIDE HOUSE</t>
  </si>
  <si>
    <t>CITY OF LONDON</t>
  </si>
  <si>
    <t>EC4R 9HA</t>
  </si>
  <si>
    <t>51.5095,-0.08698714</t>
  </si>
  <si>
    <t>1235257166</t>
  </si>
  <si>
    <t>ESSEX ROAD,O/S 28, SOUTH OF ELLIOTT'S PLACE,ST MARY'S</t>
  </si>
  <si>
    <t>LB ISLINGTON</t>
  </si>
  <si>
    <t>N1 2SA</t>
  </si>
  <si>
    <t>Islington</t>
  </si>
  <si>
    <t>51.536816,-0.10108215</t>
  </si>
  <si>
    <t>1235238112</t>
  </si>
  <si>
    <t>HIGH ROAD,NR WOOD GREEN TUBE STATION,WOODSIDE</t>
  </si>
  <si>
    <t>LB HARINGEY</t>
  </si>
  <si>
    <t>N22 5NZ</t>
  </si>
  <si>
    <t>Wood Green</t>
  </si>
  <si>
    <t>51.597706,-0.11027356</t>
  </si>
  <si>
    <t>1234930347</t>
  </si>
  <si>
    <t>PARKWAY,OS ODEON CINEMA E OF AND OP ARLINGTON RD,CAMDEN TOWN WITH PRIMROSE HILL</t>
  </si>
  <si>
    <t>LB CAMDEN</t>
  </si>
  <si>
    <t>NW1 7AA</t>
  </si>
  <si>
    <t>Camden</t>
  </si>
  <si>
    <t>51.5387,-0.14346027</t>
  </si>
  <si>
    <t>1234931512</t>
  </si>
  <si>
    <t>WAITROSE WEST EALING,ALEXANDRIA ROAD, WEST EALING,LONDON</t>
  </si>
  <si>
    <t>WAITROSE WEST EALING (764)</t>
  </si>
  <si>
    <t>W13 0NL</t>
  </si>
  <si>
    <t>Ealing</t>
  </si>
  <si>
    <t>51.512905,-0.32207572</t>
  </si>
  <si>
    <t>1234931924</t>
  </si>
  <si>
    <t>MILL HILL BROADWAY STN,STATION ROAD,LOCATED IN BOOKING HALL</t>
  </si>
  <si>
    <t>MILL HILL BROADWAY STN (010367)</t>
  </si>
  <si>
    <t>NW7 2JU</t>
  </si>
  <si>
    <t>51.612988,-0.24880698</t>
  </si>
  <si>
    <t>1234884982</t>
  </si>
  <si>
    <t>TESCO YEADING,GLENCOE ROAD,RT OF STORE ENTRANCE, ADJ ATM</t>
  </si>
  <si>
    <t>TESCO YEADING (3470)</t>
  </si>
  <si>
    <t>UB4 9SQ</t>
  </si>
  <si>
    <t>Hayes (Middx)</t>
  </si>
  <si>
    <t>51.52426,-0.3856749</t>
  </si>
  <si>
    <t>1234723751</t>
  </si>
  <si>
    <t>51.508446,-0.22178695</t>
  </si>
  <si>
    <t>1234930348</t>
  </si>
  <si>
    <t>51.53876,-0.14343575</t>
  </si>
  <si>
    <t>1234932322</t>
  </si>
  <si>
    <t>HORNSEY STN,TOTTENHAM LANE,DIAGONALLY POSITIONED UNIT IN THE MAIN STATION ENTRAN</t>
  </si>
  <si>
    <t>HORNSEY STN (011469)</t>
  </si>
  <si>
    <t>N8 7NS</t>
  </si>
  <si>
    <t>Hornsey</t>
  </si>
  <si>
    <t>51.586525,-0.11212908</t>
  </si>
  <si>
    <t>1234855818</t>
  </si>
  <si>
    <t>Wolverhampton Street nr opp Trinity Street Dudley</t>
  </si>
  <si>
    <t>DG060301006804 RD6</t>
  </si>
  <si>
    <t>DY1 1DS</t>
  </si>
  <si>
    <t>Dudley</t>
  </si>
  <si>
    <t>52.51074,-2.0876813</t>
  </si>
  <si>
    <t>1234848996</t>
  </si>
  <si>
    <t>New Chester Road near Bridle Road Eastham Wirral</t>
  </si>
  <si>
    <t>DG030501018603 RD6</t>
  </si>
  <si>
    <t>CH62 0BZ</t>
  </si>
  <si>
    <t>Birkenhead</t>
  </si>
  <si>
    <t>Bebington</t>
  </si>
  <si>
    <t>53.31432,-2.964344</t>
  </si>
  <si>
    <t>1234849083</t>
  </si>
  <si>
    <t>Crosby Road North/College Road c/o Fir ROad o/s 73 Crosby Sefton</t>
  </si>
  <si>
    <t>DG030401011203 RD6</t>
  </si>
  <si>
    <t>L22 4QD</t>
  </si>
  <si>
    <t>Liverpool</t>
  </si>
  <si>
    <t>Crosby</t>
  </si>
  <si>
    <t>53.480637,-3.0235982</t>
  </si>
  <si>
    <t>1235256911</t>
  </si>
  <si>
    <t>CALEDONIAN ROAD,OFFORD ROAD 38M S OF O/S 376,CALEDONIAN</t>
  </si>
  <si>
    <t>N1 1DY</t>
  </si>
  <si>
    <t>51.541843,-0.11713972</t>
  </si>
  <si>
    <t>1235238329</t>
  </si>
  <si>
    <t>BALHAM HILL,O/S CLAPHAM SOUTH TUBE STN,BALHAM</t>
  </si>
  <si>
    <t>SW12 9DU</t>
  </si>
  <si>
    <t>51.452663,-0.14768468</t>
  </si>
  <si>
    <t>1234928990</t>
  </si>
  <si>
    <t>WATERLOO STN,WATERLOO ROAD,MILK ARCH/LOWER PEAK HOUR SUBWAY</t>
  </si>
  <si>
    <t>WATERLOO STN (012278)</t>
  </si>
  <si>
    <t>SE1 8SR</t>
  </si>
  <si>
    <t>51.50243,-0.11332595</t>
  </si>
  <si>
    <t>1234854124</t>
  </si>
  <si>
    <t>New Birmingham Road opp number 189/191 Sandwell</t>
  </si>
  <si>
    <t>DG060401036703 RD6</t>
  </si>
  <si>
    <t>B69 2JU</t>
  </si>
  <si>
    <t>52.511967,-2.0543313</t>
  </si>
  <si>
    <t>2021-11-18T16:00:00</t>
  </si>
  <si>
    <t>2000165959</t>
  </si>
  <si>
    <t>D6 - Washwood Heath Road, Birmingham (North Side)</t>
  </si>
  <si>
    <t>B8 2HB</t>
  </si>
  <si>
    <t>52.49631,-1.8393265</t>
  </si>
  <si>
    <t>2000165987</t>
  </si>
  <si>
    <t xml:space="preserve">D6 - Bristol Road (Bourneville Lane), Birmingham </t>
  </si>
  <si>
    <t>D6 - Bristol Road (Bourneville Lane), Birmingham</t>
  </si>
  <si>
    <t>B30 1QX</t>
  </si>
  <si>
    <t>52.42977,-1.95062</t>
  </si>
  <si>
    <t>2000166001</t>
  </si>
  <si>
    <t>D6 - King Edwards Road, Birmingham (Panel 1)</t>
  </si>
  <si>
    <t>B1 2SL</t>
  </si>
  <si>
    <t>52.48052,-1.91436</t>
  </si>
  <si>
    <t>1234868719</t>
  </si>
  <si>
    <t>TESCO PINNER,1 ASH HILL DRIVE,LEFT OF STORE ENTRANCE</t>
  </si>
  <si>
    <t>TESCO PINNER (3030)</t>
  </si>
  <si>
    <t>HA5 2AG</t>
  </si>
  <si>
    <t>Pinner</t>
  </si>
  <si>
    <t>51.596897,-0.3959693</t>
  </si>
  <si>
    <t>1234931546</t>
  </si>
  <si>
    <t>WAITROSE WIMBLEDON,ALEXANDRA ROAD,WIMBLEDON</t>
  </si>
  <si>
    <t>WAITROSE WIMBLEDON (314)</t>
  </si>
  <si>
    <t>SW19 7JY</t>
  </si>
  <si>
    <t>Wimbledon</t>
  </si>
  <si>
    <t>51.42552,-0.20130698</t>
  </si>
  <si>
    <t>1235188988</t>
  </si>
  <si>
    <t>STREATHAM COMMON STN,GREYHOUND LANE,HEAD ON FROM GATELINE IN BOOKING HALL</t>
  </si>
  <si>
    <t>STREATHAM COMMON STN (012271)</t>
  </si>
  <si>
    <t>SW16 5TF</t>
  </si>
  <si>
    <t>Norbury</t>
  </si>
  <si>
    <t>51.418835,-0.13587844</t>
  </si>
  <si>
    <t>1234868433</t>
  </si>
  <si>
    <t>TESCO HESWALL,TELEGRAPH ROAD,O/S CLOCK TOWER</t>
  </si>
  <si>
    <t>TESCO HESWALL (2672)</t>
  </si>
  <si>
    <t>CH60 7SL</t>
  </si>
  <si>
    <t>Heswall</t>
  </si>
  <si>
    <t>53.32863,-3.1022232</t>
  </si>
  <si>
    <t>1235189284</t>
  </si>
  <si>
    <t>TESCO LAKESIDE,CYGNET VIEW,STORE ENTRANCE</t>
  </si>
  <si>
    <t>TESCO LAKESIDE (2394)</t>
  </si>
  <si>
    <t>RM20 1TX</t>
  </si>
  <si>
    <t>Purfleet Thurrock</t>
  </si>
  <si>
    <t>51.48844,0.27512732</t>
  </si>
  <si>
    <t>2021-11-18T20:00:00</t>
  </si>
  <si>
    <t>2000165795</t>
  </si>
  <si>
    <t xml:space="preserve">D6 - Bristol Street (Northbound), Birmingham </t>
  </si>
  <si>
    <t>D6 - Bristol Street (Northbound), Birmingham</t>
  </si>
  <si>
    <t>B1 1UH</t>
  </si>
  <si>
    <t>52.474297,-1.9002405</t>
  </si>
  <si>
    <t>2000165779</t>
  </si>
  <si>
    <t>D6 - Jennens Road, Birmingham, Birmingham (Outbound)</t>
  </si>
  <si>
    <t>B4 7ET</t>
  </si>
  <si>
    <t>52.483006,-1.8884606</t>
  </si>
  <si>
    <t>2000099478</t>
  </si>
  <si>
    <t xml:space="preserve">The Loop - Hurst Street, Birmingham (Southbound) </t>
  </si>
  <si>
    <t>The Loop - Hurst Street, Birmingham (Southbound)</t>
  </si>
  <si>
    <t>B5 4HP</t>
  </si>
  <si>
    <t>52.475414,-1.8980833</t>
  </si>
  <si>
    <t>2000165928</t>
  </si>
  <si>
    <t xml:space="preserve">D6 - Kingstanding Road (College Road), Birmingham </t>
  </si>
  <si>
    <t>D6 - Kingstanding Road (College Road), Birmingham</t>
  </si>
  <si>
    <t>B44 8AA</t>
  </si>
  <si>
    <t>52.53067,-1.89072</t>
  </si>
  <si>
    <t>2000165968</t>
  </si>
  <si>
    <t>D6 - Lozells Road, Birmingham (Panel 1)</t>
  </si>
  <si>
    <t>B19 2LN</t>
  </si>
  <si>
    <t>52.50254,-1.89975</t>
  </si>
  <si>
    <t>2000114959</t>
  </si>
  <si>
    <t>Global</t>
  </si>
  <si>
    <t>Underground (Tube station interior)</t>
  </si>
  <si>
    <t>Charing Cross Station, Strand, London</t>
  </si>
  <si>
    <t>WAY OUT FROM NORTHERN LINE TO ESCALATORS TO STRAND/MAIN LINE</t>
  </si>
  <si>
    <t>WC2N 5HS</t>
  </si>
  <si>
    <t>London WC1 and WC2</t>
  </si>
  <si>
    <t>51.508335,-0.12569869</t>
  </si>
  <si>
    <t>2000178881</t>
  </si>
  <si>
    <t>D6 - Washwood Heath Road, Birmingham (Twyford Road)</t>
  </si>
  <si>
    <t>B8 2NR</t>
  </si>
  <si>
    <t>52.49308,-1.8219827</t>
  </si>
  <si>
    <t>2000099479</t>
  </si>
  <si>
    <t xml:space="preserve">The Loop - Hurst Street, Birmingham (Northbound) </t>
  </si>
  <si>
    <t>The Loop - Hurst Street, Birmingham (Northbound)</t>
  </si>
  <si>
    <t>1234931923</t>
  </si>
  <si>
    <t>MILL HILL BROADWAY STN,STATION ROAD,SUBWAY BOTTOM OF STAIR FROM PLATFORM 2&amp;3</t>
  </si>
  <si>
    <t>51.612934,-0.24900854</t>
  </si>
  <si>
    <t>1234932320</t>
  </si>
  <si>
    <t>WINCHMORE HILL STN,STATION ROAD,TO THE LEFT HAND SIDE OF THE OVERBRIDGE, AT THE</t>
  </si>
  <si>
    <t>WINCHMORE HILL STN (011080)</t>
  </si>
  <si>
    <t>N21 3NG</t>
  </si>
  <si>
    <t>Winchmore Hill</t>
  </si>
  <si>
    <t>51.633865,-0.10109059</t>
  </si>
  <si>
    <t>1235204005</t>
  </si>
  <si>
    <t>MARYLEBONE ROAD,O/S BICKENHALL MANSIONS,12M W/O &amp; OPP C/L GLENTWORTH STREET</t>
  </si>
  <si>
    <t>CITY-OF-WESTMINSTER</t>
  </si>
  <si>
    <t>NW1 5PN</t>
  </si>
  <si>
    <t>Marylebone</t>
  </si>
  <si>
    <t>51.521824,-0.15836035</t>
  </si>
  <si>
    <t>1235204110</t>
  </si>
  <si>
    <t>ALBERT EMBANKMENT,OPP LDN PHILHARMONIC OC H/OFFCE,PRINCE'S</t>
  </si>
  <si>
    <t>LB LAMBETH</t>
  </si>
  <si>
    <t>SE1 7UQ</t>
  </si>
  <si>
    <t>Lambeth</t>
  </si>
  <si>
    <t>51.487457,-0.12304332</t>
  </si>
  <si>
    <t>1234929862</t>
  </si>
  <si>
    <t>UXBRIDGE ROAD,O/S SAINSBURY, E OF C/L GRANVILLE GRDNS,SOUTH ACTON</t>
  </si>
  <si>
    <t>LB EALING</t>
  </si>
  <si>
    <t>W5 3NT</t>
  </si>
  <si>
    <t>51.51014,-0.2875103</t>
  </si>
  <si>
    <t>1234929753</t>
  </si>
  <si>
    <t>SHOOT-UP HILL,OPP KILBURN STN, IFO GARLINGE RD,FORTUNE GREEN</t>
  </si>
  <si>
    <t>NW2 3QN</t>
  </si>
  <si>
    <t>Cricklewood</t>
  </si>
  <si>
    <t>51.547394,-0.20407824</t>
  </si>
  <si>
    <t>1235237472</t>
  </si>
  <si>
    <t>NEW BROADWAY,O/S NATIONWIDE &amp; SWAMI,EALING BROADWAY</t>
  </si>
  <si>
    <t>W5 5AW</t>
  </si>
  <si>
    <t>51.513,-0.3057093</t>
  </si>
  <si>
    <t>1234931150</t>
  </si>
  <si>
    <t>ELTHAM STN,WELL HALL ROAD,BTM OF RAMP TO PLAT 2</t>
  </si>
  <si>
    <t>51.455734,0.0524867</t>
  </si>
  <si>
    <t>1234931992</t>
  </si>
  <si>
    <t>51.43792,0.07062253</t>
  </si>
  <si>
    <t>1234932964</t>
  </si>
  <si>
    <t>SHORTLANDS STN,SHORTLANDS ROAD,BOOKING HALL</t>
  </si>
  <si>
    <t>SHORTLANDS STN (010696)</t>
  </si>
  <si>
    <t>BR2 0ED</t>
  </si>
  <si>
    <t>Bromley</t>
  </si>
  <si>
    <t>51.405865,0.00189671</t>
  </si>
  <si>
    <t>2021-11-19T08:00:00</t>
  </si>
  <si>
    <t>1235189007</t>
  </si>
  <si>
    <t>HERNE HILL STN,RAILTON ROAD,HEAD ON FROM MAIN EXIT</t>
  </si>
  <si>
    <t>HERNE HILL STN (012268)</t>
  </si>
  <si>
    <t>SE24 0JW</t>
  </si>
  <si>
    <t>Herne Hill</t>
  </si>
  <si>
    <t>51.453312,-0.10237321</t>
  </si>
  <si>
    <t>1234931144</t>
  </si>
  <si>
    <t>BECKENHAM JUNCTION STN,SOUTHEND ROAD,TICKET OFFICE</t>
  </si>
  <si>
    <t>BECKENHAM JUNCTION STN (010667)</t>
  </si>
  <si>
    <t>BR3 1HY</t>
  </si>
  <si>
    <t>Beckenham</t>
  </si>
  <si>
    <t>51.41111,-0.02564883</t>
  </si>
  <si>
    <t>1234932961</t>
  </si>
  <si>
    <t>PENGE EAST STN,STATION ROAD,BOOKING HALL</t>
  </si>
  <si>
    <t>PENGE EAST STN (010684)</t>
  </si>
  <si>
    <t>SE26 5HT</t>
  </si>
  <si>
    <t>Sydenham</t>
  </si>
  <si>
    <t>51.41926,-0.05426596</t>
  </si>
  <si>
    <t>1235189234</t>
  </si>
  <si>
    <t>TESCO BURNAGE,BURNAGE LANE,STORE ENTRANCE</t>
  </si>
  <si>
    <t>TESCO BURNAGE (5128)</t>
  </si>
  <si>
    <t>M19 1TF</t>
  </si>
  <si>
    <t>53.41984,-2.2094378</t>
  </si>
  <si>
    <t>1234841839</t>
  </si>
  <si>
    <t>BUCKINGHAM PALACE ROAD,O/S VICTORIA RAIL STATION,WARWICK</t>
  </si>
  <si>
    <t>SW1W 9SA</t>
  </si>
  <si>
    <t>51.49363,-0.14685465</t>
  </si>
  <si>
    <t>1234929993</t>
  </si>
  <si>
    <t>SIDCUP STN,JUBILEE WAY,ADJ TO GATELINE OF SATELLITE EXIT</t>
  </si>
  <si>
    <t>SIDCUP STN (010472)</t>
  </si>
  <si>
    <t>DA15 7AG</t>
  </si>
  <si>
    <t>Sidcup</t>
  </si>
  <si>
    <t>51.43408,0.10368808</t>
  </si>
  <si>
    <t>1234932325</t>
  </si>
  <si>
    <t>FINSBURY PARK STN,STATION PLACE,END OF PLATFORM SUBWAY ON LEFT SIDE</t>
  </si>
  <si>
    <t>51.56477,-0.10653348</t>
  </si>
  <si>
    <t>1234931497</t>
  </si>
  <si>
    <t>FINSBURY PARK STN,STATION PLACE,UPPR SUBWAY- OPP STAIRS TO PLAT 3 &amp; 4</t>
  </si>
  <si>
    <t>51.564785,-0.1062155</t>
  </si>
  <si>
    <t>1234931496</t>
  </si>
  <si>
    <t>FINSBURY PARK STN,STATION PLACE,UPPR SUBWAY- END OF SUBWAY TOP OF STAIRS</t>
  </si>
  <si>
    <t>51.564793,-0.10621312</t>
  </si>
  <si>
    <t>1234931887</t>
  </si>
  <si>
    <t>ST PANCRAS STN,EUSTON ROAD,SUBWAY TO LUL/ST PANCRAS INTL</t>
  </si>
  <si>
    <t>ST PANCRAS STN (010773)</t>
  </si>
  <si>
    <t>N1C 4QL</t>
  </si>
  <si>
    <t>51.532516,-0.12759072</t>
  </si>
  <si>
    <t>1235237969</t>
  </si>
  <si>
    <t>STOKE NEWINGTON ROAD,NR BP GARAGE NTH OF FOULDEN RD,STOKE NEWINGTON</t>
  </si>
  <si>
    <t>LB HACKNEY</t>
  </si>
  <si>
    <t>N16 8BT</t>
  </si>
  <si>
    <t>Stoke Newington</t>
  </si>
  <si>
    <t>51.556084,-0.07440893</t>
  </si>
  <si>
    <t>1235257117</t>
  </si>
  <si>
    <t>GOLDERS GREEN ROAD,28M W OF RLWY BRDGE 28M E OF THE RIDING,CHILDS HILL</t>
  </si>
  <si>
    <t>LB BARNET</t>
  </si>
  <si>
    <t>NW11 8HP</t>
  </si>
  <si>
    <t>Golders Green</t>
  </si>
  <si>
    <t>51.573772,-0.2008452</t>
  </si>
  <si>
    <t>1234931417</t>
  </si>
  <si>
    <t>ELEPHANT AND CASTLE STN,CONCOURSE,RIGHT OF BIKE RACKS</t>
  </si>
  <si>
    <t>51.49402,-0.09843904</t>
  </si>
  <si>
    <t>1234929761</t>
  </si>
  <si>
    <t>LEWISHAM STN,LOAMPIT VALE,SUBWAY,BOTTOM OF STAIRS TO PLATFORM 1</t>
  </si>
  <si>
    <t>LEWISHAM STN (012378)</t>
  </si>
  <si>
    <t>SE13 7RY</t>
  </si>
  <si>
    <t>Lewisham</t>
  </si>
  <si>
    <t>51.46531,-0.01401659</t>
  </si>
  <si>
    <t>1234929509</t>
  </si>
  <si>
    <t>STREATHAM HILL STN,DREWSTEAD ROAD,BOOKING HALL HEAD ON AT EXIT</t>
  </si>
  <si>
    <t>51.43815,-0.12707365</t>
  </si>
  <si>
    <t>1235191263</t>
  </si>
  <si>
    <t>TESCO ELMERS END,CROYDON ROAD,STORE ENTRANCE</t>
  </si>
  <si>
    <t>TESCO ELMERS END (2445)</t>
  </si>
  <si>
    <t>BR3 4AA</t>
  </si>
  <si>
    <t>51.3971,-0.0497894</t>
  </si>
  <si>
    <t>1234930163</t>
  </si>
  <si>
    <t>STREATHAM COMMON STN,GREYHOUND LANE,TKT HALL TO OVERBRIDGE,ENT ON GATELINE</t>
  </si>
  <si>
    <t>51.418232,-0.13596997</t>
  </si>
  <si>
    <t>1234928917</t>
  </si>
  <si>
    <t>51.53259,-0.12763163</t>
  </si>
  <si>
    <t>1234931883</t>
  </si>
  <si>
    <t>51.532604,-0.12759417</t>
  </si>
  <si>
    <t>2021-11-19T12:00:00</t>
  </si>
  <si>
    <t>2000165966</t>
  </si>
  <si>
    <t>D6 - Yardley Wood Road, Birmingham (North Bound)</t>
  </si>
  <si>
    <t>B14 4BN</t>
  </si>
  <si>
    <t>52.414745,-1.870262</t>
  </si>
  <si>
    <t>1235191302</t>
  </si>
  <si>
    <t>TESCO LEWISHAM,209 LEWISHAM ROAD,STORE ENTRANCE</t>
  </si>
  <si>
    <t>TESCO LEWISHAM (2821)</t>
  </si>
  <si>
    <t>SE13 7PY</t>
  </si>
  <si>
    <t>51.466328,-0.01191675</t>
  </si>
  <si>
    <t>1234931907</t>
  </si>
  <si>
    <t>FINCHLEY ROAD,OPP NETHERHALL GARDENS</t>
  </si>
  <si>
    <t>NW3 6JB</t>
  </si>
  <si>
    <t>Hampstead</t>
  </si>
  <si>
    <t>51.547955,-0.18067098</t>
  </si>
  <si>
    <t>1234841857</t>
  </si>
  <si>
    <t>SHEPHERDS BUSH ROAD,O/S BARNARD MARCUS,ADDISON</t>
  </si>
  <si>
    <t>LB HAMMERSMITH &amp; FULHAM</t>
  </si>
  <si>
    <t>W6 7PH</t>
  </si>
  <si>
    <t>Hammersmith</t>
  </si>
  <si>
    <t>51.500546,-0.22213548</t>
  </si>
  <si>
    <t>1235257048</t>
  </si>
  <si>
    <t>UPPER RICHMOND ROAD WEST,PORTMAN AVE, PALEWELL PK,EAST SHEEN</t>
  </si>
  <si>
    <t>LB RICHMOND-UPON-THAMES</t>
  </si>
  <si>
    <t>SW14 8AN</t>
  </si>
  <si>
    <t>Sheen</t>
  </si>
  <si>
    <t>51.465057,-0.26342338</t>
  </si>
  <si>
    <t>1234932460</t>
  </si>
  <si>
    <t>PECKHAM RYE STN,RYE LANE,ON APPROACH TO PLATFORM 1 AND PLATFORM 2</t>
  </si>
  <si>
    <t>PECKHAM RYE STN (012865)</t>
  </si>
  <si>
    <t>SE15 4RX</t>
  </si>
  <si>
    <t>Peckham</t>
  </si>
  <si>
    <t>51.469936,-0.06946453</t>
  </si>
  <si>
    <t>1234929859</t>
  </si>
  <si>
    <t>ELTHAM STN,WELL HALL ROAD,HEAD ON TO GATELINE ON EXIT</t>
  </si>
  <si>
    <t>51.455505,0.05254566</t>
  </si>
  <si>
    <t>2021-11-19T16:00:00</t>
  </si>
  <si>
    <t>2000165929</t>
  </si>
  <si>
    <t xml:space="preserve">D6 - Pershore Road, Cotteridge, Birmingham </t>
  </si>
  <si>
    <t>D6 - Pershore Road, Cotteridge, Birmingham</t>
  </si>
  <si>
    <t>B30 3EJ</t>
  </si>
  <si>
    <t>52.41563,-1.93106</t>
  </si>
  <si>
    <t>1235193765</t>
  </si>
  <si>
    <t>DARTFORD STN,STATION APPROACH,HEAD ON AT EXIT</t>
  </si>
  <si>
    <t>DARTFORD STN (320368)</t>
  </si>
  <si>
    <t>DA1 1BP</t>
  </si>
  <si>
    <t>Dartford</t>
  </si>
  <si>
    <t>51.447132,0.21888539</t>
  </si>
  <si>
    <t>1235191535</t>
  </si>
  <si>
    <t>TESCO WALTHAM ABBEY,SEWARDSTONE ROAD,STORE ENTRANCE</t>
  </si>
  <si>
    <t>TESCO WALTHAM ABBEY (3356)</t>
  </si>
  <si>
    <t>EN9 1DA</t>
  </si>
  <si>
    <t>Waltham Abbey</t>
  </si>
  <si>
    <t>51.685204,0.00294216</t>
  </si>
  <si>
    <t>1234910732</t>
  </si>
  <si>
    <t>TESCO HARROW,STATION ROAD,STORE ENTRANCE</t>
  </si>
  <si>
    <t>TESCO HARROW (2628)</t>
  </si>
  <si>
    <t>HA1 2TU</t>
  </si>
  <si>
    <t>51.585785,-0.33383572</t>
  </si>
  <si>
    <t>1235071999</t>
  </si>
  <si>
    <t>KING'S CROSS STN,EUSTON ROAD,PLATFORM 9</t>
  </si>
  <si>
    <t>KINGS CROSS STN (010772)</t>
  </si>
  <si>
    <t>N1 9AB</t>
  </si>
  <si>
    <t>51.53219,-0.12419889</t>
  </si>
  <si>
    <t>2021-11-19T20:00:00</t>
  </si>
  <si>
    <t>1235323551</t>
  </si>
  <si>
    <t>The Loop - Hill Street (Smallbrook Queensway), Birmingham (Northbound)</t>
  </si>
  <si>
    <t>B5 4UB</t>
  </si>
  <si>
    <t>52.476,-1.8986388</t>
  </si>
  <si>
    <t>2000166002</t>
  </si>
  <si>
    <t>D6 - King Edwards Road, Birmingham (Panel 2)</t>
  </si>
  <si>
    <t>2000165982</t>
  </si>
  <si>
    <t xml:space="preserve">D6 - Bristol Road South (Southbound), Birmingham </t>
  </si>
  <si>
    <t>D6 - Bristol Road South (Southbound), Birmingham</t>
  </si>
  <si>
    <t>B31 2AJ</t>
  </si>
  <si>
    <t>52.395878,-1.9884413</t>
  </si>
  <si>
    <t>2000165965</t>
  </si>
  <si>
    <t>D6 - Sutton Road, Birmingham</t>
  </si>
  <si>
    <t>B23 5XB</t>
  </si>
  <si>
    <t>52.533657,-1.8288876</t>
  </si>
  <si>
    <t>1234930240</t>
  </si>
  <si>
    <t>BLACKHEATH STN,BLACKHEATH VILLAGE,WALKWAY FROM PLATFORM 2</t>
  </si>
  <si>
    <t>BLACKHEATH STN (012366)</t>
  </si>
  <si>
    <t>SE3 9LF</t>
  </si>
  <si>
    <t>Blackheath</t>
  </si>
  <si>
    <t>51.465893,0.00871729</t>
  </si>
  <si>
    <t>1235196311</t>
  </si>
  <si>
    <t>SELLY OAK STN,HEELEY ROAD,CONCOURSE HEAD ON AT EXIT</t>
  </si>
  <si>
    <t>SELLY OAK STN (060181)</t>
  </si>
  <si>
    <t>B29 6DP</t>
  </si>
  <si>
    <t>52.441944,-1.9358152</t>
  </si>
  <si>
    <t>1234929694</t>
  </si>
  <si>
    <t>KILBURN HIGH ROAD,357/359,AT BRONDESBURY STN,N OF DYNE RD,KILBURN</t>
  </si>
  <si>
    <t>LB BRENT</t>
  </si>
  <si>
    <t>NW6 7QB</t>
  </si>
  <si>
    <t>Willesden</t>
  </si>
  <si>
    <t>51.545376,-0.20213693</t>
  </si>
  <si>
    <t>1234929510</t>
  </si>
  <si>
    <t>BATTERSEA PARK ROAD,O/S CASTLEMAINE TOWER BLOCK, OPP 206,LATCHMERE</t>
  </si>
  <si>
    <t>SW11 5DF</t>
  </si>
  <si>
    <t>Clapham</t>
  </si>
  <si>
    <t>51.473183,-0.16131762</t>
  </si>
  <si>
    <t>1235192414</t>
  </si>
  <si>
    <t>BARKING STN,STATION PARADE,CONCOURSE, BY MAIN ENTRANCE/EXIT</t>
  </si>
  <si>
    <t>BARKING STN (010265)</t>
  </si>
  <si>
    <t>IG11 8EA</t>
  </si>
  <si>
    <t>Barking</t>
  </si>
  <si>
    <t>51.539536,0.08116919</t>
  </si>
  <si>
    <t>1234930601</t>
  </si>
  <si>
    <t>LEWISHAM HIGH STREET,100M AFT.JNC. ALBION WAY</t>
  </si>
  <si>
    <t>LB LEWISHAM</t>
  </si>
  <si>
    <t>SE13 6AA</t>
  </si>
  <si>
    <t>51.460594,-0.0108171</t>
  </si>
  <si>
    <t>1234929578</t>
  </si>
  <si>
    <t>CLAREMONT ROAD,N OF ST MARKS HL,ENT TO WAITROSE CAR PK,ST MARK'S</t>
  </si>
  <si>
    <t>LB KINGSTON-UPON-THAMES</t>
  </si>
  <si>
    <t>KT6 4QP</t>
  </si>
  <si>
    <t>Surbiton</t>
  </si>
  <si>
    <t>51.393497,-0.3042621</t>
  </si>
  <si>
    <t>1235250697</t>
  </si>
  <si>
    <t>WOOLWICH ARSENAL STN,NEW ROAD,PLATFORM 2</t>
  </si>
  <si>
    <t>WOOLWICH ARSENAL STN (011177)</t>
  </si>
  <si>
    <t>SE18 6EU</t>
  </si>
  <si>
    <t>Woolwich</t>
  </si>
  <si>
    <t>51.48989,0.06959773</t>
  </si>
  <si>
    <t>1234930509</t>
  </si>
  <si>
    <t>STREATHAM STN,STREATHAM HIGH ROAD,STAIRWAY/ESCALATOR</t>
  </si>
  <si>
    <t>STREATHAM STN (012270)</t>
  </si>
  <si>
    <t>SW16 6HP</t>
  </si>
  <si>
    <t>51.425987,-0.13142735</t>
  </si>
  <si>
    <t>1235194830</t>
  </si>
  <si>
    <t>NEW CROSS STN,NEW CROSS ROAD,HEAD ON, LEFT SIDE OF GATELINE</t>
  </si>
  <si>
    <t>NEW CROSS STN (012379)</t>
  </si>
  <si>
    <t>SE14 6LL</t>
  </si>
  <si>
    <t>New Cross</t>
  </si>
  <si>
    <t>51.4763,-0.03215602</t>
  </si>
  <si>
    <t>1234932014</t>
  </si>
  <si>
    <t>THORNTON HEATH STN,BRIGSTOCK ROAD,OVERBRIDGE- HEAD ON DURING EXIT</t>
  </si>
  <si>
    <t>THORNTON HEATH STN (010876)</t>
  </si>
  <si>
    <t>CR7 8JA</t>
  </si>
  <si>
    <t>Thornton Heath</t>
  </si>
  <si>
    <t>51.398632,-0.1001429</t>
  </si>
  <si>
    <t>1234931881</t>
  </si>
  <si>
    <t>51.532616,-0.12755662</t>
  </si>
  <si>
    <t>1235237720</t>
  </si>
  <si>
    <t>SOUTHWARK BRIDGE ROAD,O/S FINANCIAL TIMES OFFICES,CATHEDRALS</t>
  </si>
  <si>
    <t>SE1 9HL</t>
  </si>
  <si>
    <t>51.507725,-0.09462901</t>
  </si>
  <si>
    <t>1235237727</t>
  </si>
  <si>
    <t>LAVENDER HILL,O/S 16,AT QUEENSTOWN RD,SHAFTESBURY</t>
  </si>
  <si>
    <t>SW11 5RW</t>
  </si>
  <si>
    <t>51.46632,-0.15131563</t>
  </si>
  <si>
    <t>1234931993</t>
  </si>
  <si>
    <t>WELLING STN,STATION APPROACH,PLATFORM 2</t>
  </si>
  <si>
    <t>WELLING STN (010474)</t>
  </si>
  <si>
    <t>DA16 3AU</t>
  </si>
  <si>
    <t>Welling</t>
  </si>
  <si>
    <t>51.464943,0.1018207</t>
  </si>
  <si>
    <t>2021-11-20T08:00:00</t>
  </si>
  <si>
    <t>1234928992</t>
  </si>
  <si>
    <t>51.50208,-0.11208348</t>
  </si>
  <si>
    <t>1235242336</t>
  </si>
  <si>
    <t>FINSBURY PARK STN,STATION PLACE,UPP SUBWAY BOTTOM OF STAIRS TO PLAT 1&amp;2</t>
  </si>
  <si>
    <t>51.564762,-0.10599741</t>
  </si>
  <si>
    <t>1235071198</t>
  </si>
  <si>
    <t>LIVERPOOL STREET STN,LIVERPOOL STREET,BISHOPSGATE END OF CONCOURSE</t>
  </si>
  <si>
    <t>LIVERPOOL STREET STN (010175)</t>
  </si>
  <si>
    <t>EC2M 7PY</t>
  </si>
  <si>
    <t>51.517796,-0.08104609</t>
  </si>
  <si>
    <t>1235078434</t>
  </si>
  <si>
    <t>BRIGHTON STN,TERMINUS ROAD,LEFT HAND ENTRANCE WALL</t>
  </si>
  <si>
    <t>50.828785,-0.14138134</t>
  </si>
  <si>
    <t>1235075308</t>
  </si>
  <si>
    <t>VICTORIA STN,TERMINUS PLACE,GENERAL STATION AREA</t>
  </si>
  <si>
    <t>51.495678,-0.1442936</t>
  </si>
  <si>
    <t>1234931157</t>
  </si>
  <si>
    <t>GROVE PARK STN,OVERBRIDGE AREA,TOP OF RAMP TO PLAT 1</t>
  </si>
  <si>
    <t>GROVE PARK STN (012387)</t>
  </si>
  <si>
    <t>SE12 9TJ</t>
  </si>
  <si>
    <t>Lee</t>
  </si>
  <si>
    <t>51.430748,0.02166615</t>
  </si>
  <si>
    <t>1234931467</t>
  </si>
  <si>
    <t>148-150 HIGH STREET,HOUNSLOW</t>
  </si>
  <si>
    <t>LB HOUNSLOW</t>
  </si>
  <si>
    <t>TW3 1LR</t>
  </si>
  <si>
    <t>Hounslow</t>
  </si>
  <si>
    <t>51.46917,-0.3607554</t>
  </si>
  <si>
    <t>1235202764</t>
  </si>
  <si>
    <t>BLACKFRIARS STN,NEW BRIDGE STREET,STH SIDE-GROUND FLOOR OPP TICKET OFFICE</t>
  </si>
  <si>
    <t>BLACKFRIARS STN (010166)</t>
  </si>
  <si>
    <t>EC4V 4DY</t>
  </si>
  <si>
    <t>51.50859,-0.10338523</t>
  </si>
  <si>
    <t>1235202781</t>
  </si>
  <si>
    <t>BLACKFRIARS STN,NEW BRIDGE STREET,SOUTH SIDE  - OPPOSITE LIFTS</t>
  </si>
  <si>
    <t>51.508575,-0.10337389</t>
  </si>
  <si>
    <t>1234929511</t>
  </si>
  <si>
    <t>STREATHAM COMMON STN,GREYHOUND LANE,BOOKING HALL</t>
  </si>
  <si>
    <t>51.41888,-0.1357478</t>
  </si>
  <si>
    <t>1235071184</t>
  </si>
  <si>
    <t>LIVERPOOL STREET STN,LIVERPOOL STREET,CONCOURSE FACING BOOTS</t>
  </si>
  <si>
    <t>51.51804,-0.0824663</t>
  </si>
  <si>
    <t>2021-11-20T12:00:00</t>
  </si>
  <si>
    <t>2000116107</t>
  </si>
  <si>
    <t>Euston Station, Barnby Street, LONDON</t>
  </si>
  <si>
    <t>TICKET HALL AND CORRIDOR TO WATFORD LOCAL LINE           T01</t>
  </si>
  <si>
    <t>NW1 2RS</t>
  </si>
  <si>
    <t>51.52787,-0.13318525</t>
  </si>
  <si>
    <t>1235237686</t>
  </si>
  <si>
    <t>LONDON ROAD,ABERCONWAY RD,59M N OF CL,ABERCONWAY RD,MERTON PARK</t>
  </si>
  <si>
    <t>LB MERTON</t>
  </si>
  <si>
    <t>SM4 5DR</t>
  </si>
  <si>
    <t>Morden</t>
  </si>
  <si>
    <t>51.40236,-0.19379555</t>
  </si>
  <si>
    <t>1234931428</t>
  </si>
  <si>
    <t>ELEPHANT AND CASTLE STN,CONCOURSE,END OF CURVED AREA</t>
  </si>
  <si>
    <t>51.494072,-0.09884803</t>
  </si>
  <si>
    <t>1234931425</t>
  </si>
  <si>
    <t>UPMINSTER STN,ON ENTRANCE, OVERBRIDGE,AGAINST STAIRS TO PLAT 1</t>
  </si>
  <si>
    <t>51.558826,0.2507245</t>
  </si>
  <si>
    <t>1234932461</t>
  </si>
  <si>
    <t>PECKHAM RYE STN,RYE LANE,ON EXIT FROM PLATFORM 1 AND PLATFORM 2</t>
  </si>
  <si>
    <t>51.469963,-0.06945613</t>
  </si>
  <si>
    <t>2021-11-20T16:00:00</t>
  </si>
  <si>
    <t>2000188276</t>
  </si>
  <si>
    <t>Romford Station, South Street, Romford</t>
  </si>
  <si>
    <t>PLATFORM 5 (towards Shenfield)</t>
  </si>
  <si>
    <t>RM1 1SX</t>
  </si>
  <si>
    <t>Romford</t>
  </si>
  <si>
    <t>51.57501,0.18311226</t>
  </si>
  <si>
    <t>2000165933</t>
  </si>
  <si>
    <t xml:space="preserve">D6 - Birmingham Road (The Parade), Birmingham </t>
  </si>
  <si>
    <t>D6 - Birmingham Road (The Parade), Birmingham</t>
  </si>
  <si>
    <t>B72 1PU</t>
  </si>
  <si>
    <t>52.56039,-1.82526</t>
  </si>
  <si>
    <t>2000165981</t>
  </si>
  <si>
    <t>D6 - Bordesley Green East (North West Bound), Birmingham</t>
  </si>
  <si>
    <t>B9 5SP</t>
  </si>
  <si>
    <t>52.47925,-1.82121</t>
  </si>
  <si>
    <t>1235074954</t>
  </si>
  <si>
    <t>CHARING CROSS STN,STRAND,WALKWAY FROM CONCOURSE TO STATION FRONT</t>
  </si>
  <si>
    <t>CHARING CROSS STN (013365)</t>
  </si>
  <si>
    <t>WC2N 6RQ</t>
  </si>
  <si>
    <t>51.508087,-0.1253115</t>
  </si>
  <si>
    <t>1234928948</t>
  </si>
  <si>
    <t>KING'S CROSS STN,EUSTON ROAD,BY SOUTHERN GATE LINE</t>
  </si>
  <si>
    <t>51.53108,-0.12394583</t>
  </si>
  <si>
    <t>1234932312</t>
  </si>
  <si>
    <t>LONDON BRIDGE STN,DUKE STREET HILL,VAULT LEADING TO MAIN CONCOURSE</t>
  </si>
  <si>
    <t>LONDON BRIDGE STN (012867)</t>
  </si>
  <si>
    <t>SE1 2SZ</t>
  </si>
  <si>
    <t>Bermondsey</t>
  </si>
  <si>
    <t>51.50516,-0.08623434</t>
  </si>
  <si>
    <t>1234932275</t>
  </si>
  <si>
    <t>PALMERS GREEN STN,ALDERMANS HILL,AT THE TOP OF THE STAIRS FROM PLATFORM 1</t>
  </si>
  <si>
    <t>51.618263,-0.1103751</t>
  </si>
  <si>
    <t>2021-11-20T20:00:00</t>
  </si>
  <si>
    <t>2000165985</t>
  </si>
  <si>
    <t xml:space="preserve">D6 - Coventry Road, Birmingham </t>
  </si>
  <si>
    <t>D6 - Coventry Road, Birmingham</t>
  </si>
  <si>
    <t>B10 0RA</t>
  </si>
  <si>
    <t>52.472687,-1.8662028</t>
  </si>
  <si>
    <t>2000165772</t>
  </si>
  <si>
    <t>D6 - New John Street, Birmingham (Westbound)</t>
  </si>
  <si>
    <t>B19 3UL</t>
  </si>
  <si>
    <t>52.4937,-1.9053644</t>
  </si>
  <si>
    <t>1235075310</t>
  </si>
  <si>
    <t>51.49546,-0.1441322</t>
  </si>
  <si>
    <t>1234928943</t>
  </si>
  <si>
    <t>KING'S CROSS STN,EUSTON ROAD,CENTRE OF CONCOURSE</t>
  </si>
  <si>
    <t>51.531513,-0.12425801</t>
  </si>
  <si>
    <t>2021-11-21T08:00:00</t>
  </si>
  <si>
    <t>1234855751</t>
  </si>
  <si>
    <t>Market Place adj Barclays Bank Sandwell</t>
  </si>
  <si>
    <t>DG060401002004 RD6</t>
  </si>
  <si>
    <t>DY4 7AY</t>
  </si>
  <si>
    <t>52.530537,-2.0340571</t>
  </si>
  <si>
    <t>1235190776</t>
  </si>
  <si>
    <t>TESCO BRENT CROSS,TILLING ROAD,STORE ENTRANCE</t>
  </si>
  <si>
    <t>TESCO BRENT CROSS (2131)</t>
  </si>
  <si>
    <t>NW2 1LZ</t>
  </si>
  <si>
    <t>51.574493,-0.21536873</t>
  </si>
  <si>
    <t>1235190523</t>
  </si>
  <si>
    <t>TESCO GALLIONS REACH,1 ARMADA WAY,STORE ENTRANCE</t>
  </si>
  <si>
    <t>TESCO GALLIONS REACH (2179)</t>
  </si>
  <si>
    <t>E6 7FB</t>
  </si>
  <si>
    <t>East Ham</t>
  </si>
  <si>
    <t>51.517155,0.0754472</t>
  </si>
  <si>
    <t>1234928916</t>
  </si>
  <si>
    <t>51.532627,-0.12751827</t>
  </si>
  <si>
    <t>1235074929</t>
  </si>
  <si>
    <t>CHARING CROSS STN,STRAND,CONCOURSE</t>
  </si>
  <si>
    <t>51.508,-0.12514466</t>
  </si>
  <si>
    <t>2021-11-21T12:00:00</t>
  </si>
  <si>
    <t>1235190732</t>
  </si>
  <si>
    <t>TESCO BASILDON 2,MANDEVILLE WAY,STORE ENTRANCE</t>
  </si>
  <si>
    <t>TESCO BASILDON LANGDON HILLS (2082)</t>
  </si>
  <si>
    <t>SS15 6TJ</t>
  </si>
  <si>
    <t>Basildon</t>
  </si>
  <si>
    <t>51.567554,0.3998572</t>
  </si>
  <si>
    <t>1234929654</t>
  </si>
  <si>
    <t>RYE LANE IFO UNIT 1,AFT PECKHAM HIGH STREET,PECKHAM RYE</t>
  </si>
  <si>
    <t>SE15 5DW</t>
  </si>
  <si>
    <t>51.473286,-0.0698014</t>
  </si>
  <si>
    <t>1235237830</t>
  </si>
  <si>
    <t>HIGH ROAD,OPP LANMORE HOUSE,WEMBLEY CENTRAL</t>
  </si>
  <si>
    <t>HA9 6AX</t>
  </si>
  <si>
    <t>Wembley</t>
  </si>
  <si>
    <t>51.55366,-0.28970692</t>
  </si>
  <si>
    <t>1234931151</t>
  </si>
  <si>
    <t>GROVE PARK STN,OVERBRIDGE AREA,TOP OF RAMP TO PLAT 4</t>
  </si>
  <si>
    <t>51.431133,0.02160188</t>
  </si>
  <si>
    <t>1235250707</t>
  </si>
  <si>
    <t>FENCHURCH STREET STN,FENCHURCH PLACE,LOWER CONCOURSE, LEFT OF EXIT</t>
  </si>
  <si>
    <t>EC3M 4AJ</t>
  </si>
  <si>
    <t>51.511654,-0.07924244</t>
  </si>
  <si>
    <t>2021-11-21T16:00:00</t>
  </si>
  <si>
    <t>1235191241</t>
  </si>
  <si>
    <t>TESCO LEWES,BROOKS ROAD,STORE ENTRANCE</t>
  </si>
  <si>
    <t>TESCO LEWES (2822)</t>
  </si>
  <si>
    <t>BN7 2BY</t>
  </si>
  <si>
    <t>Lewes</t>
  </si>
  <si>
    <t>50.877163,0.0151316</t>
  </si>
  <si>
    <t>1235192652</t>
  </si>
  <si>
    <t>TESCO ROCHDALE,SILK STREET,STORE ENTRANCE</t>
  </si>
  <si>
    <t>TESCO ROCHDALE (3101)</t>
  </si>
  <si>
    <t>OL11 3ER</t>
  </si>
  <si>
    <t>Rochdale</t>
  </si>
  <si>
    <t>53.60252,-2.174571</t>
  </si>
  <si>
    <t>1235240099</t>
  </si>
  <si>
    <t>INTU LAKESIDE S/C - THURROCK,LOWER MALL-PILLAR O/S JDSPORTS</t>
  </si>
  <si>
    <t>LAKESIDE S/C - THURROCK (251380)</t>
  </si>
  <si>
    <t>RM20 2ZP</t>
  </si>
  <si>
    <t>51.488136,0.28369254</t>
  </si>
  <si>
    <t>1235175167</t>
  </si>
  <si>
    <t>INTU LAKESIDE S/C - THURROCK,UPPER MALL-PILLAR O/S JDSPORTS</t>
  </si>
  <si>
    <t>51.486782,0.283607</t>
  </si>
  <si>
    <t>1234928920</t>
  </si>
  <si>
    <t>51.532562,-0.12745988</t>
  </si>
  <si>
    <t>1234928921</t>
  </si>
  <si>
    <t>51.53254,-0.1275286</t>
  </si>
  <si>
    <t>1234931988</t>
  </si>
  <si>
    <t>BECKENHAM JUNCTION STN,SOUTHEND ROAD,PLATFORM 1 BOOKING HALL</t>
  </si>
  <si>
    <t>51.410927,-0.02563283</t>
  </si>
  <si>
    <t>2021-11-21T20:00:00</t>
  </si>
  <si>
    <t>2000165953</t>
  </si>
  <si>
    <t xml:space="preserve">D6 - Jockey Road (North Side), Birmingham </t>
  </si>
  <si>
    <t>D6 - Jockey Road (North Side), Birmingham</t>
  </si>
  <si>
    <t>52.554153,-1.8282502</t>
  </si>
  <si>
    <t>1234928922</t>
  </si>
  <si>
    <t>51.5325,-0.12763202</t>
  </si>
  <si>
    <t>1234929990</t>
  </si>
  <si>
    <t>SIDCUP STN,JUBILEE WAY,UNDER CIS SCREEN,RHS BOOKING HALL EXIT</t>
  </si>
  <si>
    <t>51.433838,0.1039705</t>
  </si>
  <si>
    <t>2021-11-22T08:00:00</t>
  </si>
  <si>
    <t>1234853568</t>
  </si>
  <si>
    <t>High Road o/s 252A Loughton Epping Forest</t>
  </si>
  <si>
    <t>DG250701000303 RD6</t>
  </si>
  <si>
    <t>IG10 1RB</t>
  </si>
  <si>
    <t>Loughton</t>
  </si>
  <si>
    <t>51.649136,0.05662903</t>
  </si>
  <si>
    <t>1234854179</t>
  </si>
  <si>
    <t>o/s 151 The Vale Ealing</t>
  </si>
  <si>
    <t>DG010901701801 RD6</t>
  </si>
  <si>
    <t>W3 7RH</t>
  </si>
  <si>
    <t>Acton</t>
  </si>
  <si>
    <t>51.506542,-0.25516155</t>
  </si>
  <si>
    <t>2000165787</t>
  </si>
  <si>
    <t xml:space="preserve">D6 - High Street, Newtown, Birmingham </t>
  </si>
  <si>
    <t>D6 - High Street, Newtown, Birmingham</t>
  </si>
  <si>
    <t>B6 4UP</t>
  </si>
  <si>
    <t>52.50038,-1.8960478</t>
  </si>
  <si>
    <t>1235194843</t>
  </si>
  <si>
    <t>HOVE STN,STATION APPROACH,BOOKING HALL</t>
  </si>
  <si>
    <t>HOVE STN (240465)</t>
  </si>
  <si>
    <t>BN3 6HX</t>
  </si>
  <si>
    <t>50.835133,-0.17092589</t>
  </si>
  <si>
    <t>1234931922</t>
  </si>
  <si>
    <t>MILL HILL BROADWAY STN,STATION ROAD,SUBWAY BOTTOM OF STAIRS FROM PLATFORM 4</t>
  </si>
  <si>
    <t>51.61287,-0.24919643</t>
  </si>
  <si>
    <t>1234929661</t>
  </si>
  <si>
    <t>GARRATT LANE,MAPLETON CRESC,OS SAINSBURYS SUPERSTORE,SOUTHFIELDS</t>
  </si>
  <si>
    <t>SW18 4DG</t>
  </si>
  <si>
    <t>Wandsworth</t>
  </si>
  <si>
    <t>51.45383,-0.19186743</t>
  </si>
  <si>
    <t>1234929356</t>
  </si>
  <si>
    <t>GOLDERS GREEN ROAD,44M W OF N END RD 27M E OF HODFORD RD,CHILDS HILL</t>
  </si>
  <si>
    <t>NW11 8EB</t>
  </si>
  <si>
    <t>51.571888,-0.19623868</t>
  </si>
  <si>
    <t>1235238177</t>
  </si>
  <si>
    <t>HIGH ROAD,O/S HALIFAX OPP MCDONALDS,NOEL PARK</t>
  </si>
  <si>
    <t>N22 6HH</t>
  </si>
  <si>
    <t>51.593147,-0.106737</t>
  </si>
  <si>
    <t>1235237666</t>
  </si>
  <si>
    <t>FULHAM PALACE ROAD,O/S PEABODY HOUSE &amp; OPP GUINESS TRUST,HAMMERSMITH BROADWAY</t>
  </si>
  <si>
    <t>W6 9PQ</t>
  </si>
  <si>
    <t>51.49002,-0.22340223</t>
  </si>
  <si>
    <t>1234930621</t>
  </si>
  <si>
    <t>LEWISHAM HIGH ST IFO POST OFFICE,100M AFT JNCT LEE HIGH RD,PEDESTRIAN AREA</t>
  </si>
  <si>
    <t>SE13 6BB</t>
  </si>
  <si>
    <t>51.46215,-0.01015203</t>
  </si>
  <si>
    <t>1235248620</t>
  </si>
  <si>
    <t>FINSBURY SQUARE,O/S 10, N OF CHISWELL STREET,BUNHILL</t>
  </si>
  <si>
    <t>EC2A 1AF</t>
  </si>
  <si>
    <t>51.521282,-0.08721912</t>
  </si>
  <si>
    <t>1234931871</t>
  </si>
  <si>
    <t>BAKER STREET,OUSTIDE 82-86</t>
  </si>
  <si>
    <t>W1U 6AE</t>
  </si>
  <si>
    <t>London West End</t>
  </si>
  <si>
    <t>51.519814,-0.15633038</t>
  </si>
  <si>
    <t>1235238181</t>
  </si>
  <si>
    <t>HIGH ROAD,OPP M&amp;S &amp; DOROTHY PERKINS,NOEL PARK</t>
  </si>
  <si>
    <t>N22 6BU</t>
  </si>
  <si>
    <t>51.59223,-0.10557553</t>
  </si>
  <si>
    <t>1234931998</t>
  </si>
  <si>
    <t>GRAVESEND STN,RATHMORE ROAD,BOOKING HALL</t>
  </si>
  <si>
    <t>GRAVESEND STN (320668)</t>
  </si>
  <si>
    <t>DA11 0HP</t>
  </si>
  <si>
    <t>Gravesend</t>
  </si>
  <si>
    <t>51.44112,0.36686355</t>
  </si>
  <si>
    <t>1235256774</t>
  </si>
  <si>
    <t>HIGH ROAD,O/S PADDY POWER OPP BHS,NOEL PARK</t>
  </si>
  <si>
    <t>N22 6DL</t>
  </si>
  <si>
    <t>51.591537,-0.1047005</t>
  </si>
  <si>
    <t>1235204142</t>
  </si>
  <si>
    <t>EDGWARE ROAD,O/S MAILBOXES ETC.,CHURCH STREET</t>
  </si>
  <si>
    <t>W2 1AH</t>
  </si>
  <si>
    <t>Bayswater</t>
  </si>
  <si>
    <t>51.523464,-0.17489196</t>
  </si>
  <si>
    <t>1234841842</t>
  </si>
  <si>
    <t>VICTORIA STREET,OPP TFL OFFICE NR HOUSE OF FRASER,ST JAMES'S</t>
  </si>
  <si>
    <t>SW1H 0HW</t>
  </si>
  <si>
    <t>51.49755,-0.13487221</t>
  </si>
  <si>
    <t>1234932214</t>
  </si>
  <si>
    <t>BAKER STREET,O/S 198, NR CHILTERN COURT</t>
  </si>
  <si>
    <t>NW1 5RU</t>
  </si>
  <si>
    <t>51.522552,-0.15757354</t>
  </si>
  <si>
    <t>1234929488</t>
  </si>
  <si>
    <t>51.505733,-0.10432325</t>
  </si>
  <si>
    <t>1235256926</t>
  </si>
  <si>
    <t>NEWINGTON CAUSEWAY,NR ELEPHANT &amp; CASTLE TUBE STN,CATHEDRALS</t>
  </si>
  <si>
    <t>SE1 6NJ</t>
  </si>
  <si>
    <t>51.496475,-0.09992225</t>
  </si>
  <si>
    <t>1235189227</t>
  </si>
  <si>
    <t>TESCO ROMFORD GALLOWS,BRYANT AVENUE,STORE ENTRANCE</t>
  </si>
  <si>
    <t>TESCO ROMFORD GALLOWS (3120)</t>
  </si>
  <si>
    <t>RM3 0LL</t>
  </si>
  <si>
    <t>Harold Wood</t>
  </si>
  <si>
    <t>51.59339,0.21927595</t>
  </si>
  <si>
    <t>1234932462</t>
  </si>
  <si>
    <t>WEST NORWOOD STN,HANNEN ROAD,NEXT TO TICKET OFFICE EXIT DOORWAY</t>
  </si>
  <si>
    <t>51.43188,-0.10381767</t>
  </si>
  <si>
    <t>1235238233</t>
  </si>
  <si>
    <t>HOLLOWAY ROAD,NR WAITROSE,HIGHBURY WEST</t>
  </si>
  <si>
    <t>N7 6PA</t>
  </si>
  <si>
    <t>Holloway</t>
  </si>
  <si>
    <t>51.555485,-0.11585901</t>
  </si>
  <si>
    <t>1234853519</t>
  </si>
  <si>
    <t>o/s 529-531 Hertford Road Enfield</t>
  </si>
  <si>
    <t>DG011001700401 RD6</t>
  </si>
  <si>
    <t>EN3 5UA</t>
  </si>
  <si>
    <t>Enfield</t>
  </si>
  <si>
    <t>51.669,-0.04126673</t>
  </si>
  <si>
    <t>1234931900</t>
  </si>
  <si>
    <t>CHISWICK HIGH ROAD,70M AFT JNC BRACKLEY ROAD,DIR HOUNSLOW</t>
  </si>
  <si>
    <t>W4 2ED</t>
  </si>
  <si>
    <t>Chiswick</t>
  </si>
  <si>
    <t>51.49274,-0.25338775</t>
  </si>
  <si>
    <t>1234931149</t>
  </si>
  <si>
    <t>LEWISHAM HIGH STREET,BY CLOCKTOWER,O/S NO.100</t>
  </si>
  <si>
    <t>51.462334,-0.01017798</t>
  </si>
  <si>
    <t>2021-11-22T12:00:00</t>
  </si>
  <si>
    <t>2000188605</t>
  </si>
  <si>
    <t>Canary Wharf DLR Station, London</t>
  </si>
  <si>
    <t>PLATFORM 4</t>
  </si>
  <si>
    <t>E14 5AA</t>
  </si>
  <si>
    <t>Poplar</t>
  </si>
  <si>
    <t>51.50493,-0.02088869</t>
  </si>
  <si>
    <t>2000180287</t>
  </si>
  <si>
    <t>Piccadilly Metrolink Station, London Road, Manchester</t>
  </si>
  <si>
    <t>mezzanine above Metrolink platforms</t>
  </si>
  <si>
    <t>M60 7RA</t>
  </si>
  <si>
    <t>53.477055,-2.2308939</t>
  </si>
  <si>
    <t>2000165983</t>
  </si>
  <si>
    <t xml:space="preserve">D6 - Edgbaston Road, Birmingham </t>
  </si>
  <si>
    <t>D6 - Edgbaston Road, Birmingham</t>
  </si>
  <si>
    <t>B5 7QS</t>
  </si>
  <si>
    <t>52.45513,-1.90587</t>
  </si>
  <si>
    <t>1234841865</t>
  </si>
  <si>
    <t>WANDSWORTH HIGH STREET,O/S EVANS CYCLES,SOUTHFIELDS</t>
  </si>
  <si>
    <t>SW18 4NB</t>
  </si>
  <si>
    <t>51.45723,-0.19647832</t>
  </si>
  <si>
    <t>1234930053</t>
  </si>
  <si>
    <t>ELEPHANT AND CASTLE,O/S UNIVERSITY OF THE ARTS,CATHEDRALS</t>
  </si>
  <si>
    <t>SE1 6TG</t>
  </si>
  <si>
    <t>51.493916,-0.10078494</t>
  </si>
  <si>
    <t>1235256863</t>
  </si>
  <si>
    <t>MITCHAM ROAD,LONGMEAD RD,28M S OF,OS 479 MITCHAM RD,GRAVENEY</t>
  </si>
  <si>
    <t>SW17 9PB</t>
  </si>
  <si>
    <t>Tooting</t>
  </si>
  <si>
    <t>51.427162,-0.16665217</t>
  </si>
  <si>
    <t>1234930210</t>
  </si>
  <si>
    <t>SHOREDITCH HIGH STREET,ADJ BOUNDARY PASSAGE</t>
  </si>
  <si>
    <t>E1 6HU</t>
  </si>
  <si>
    <t>Whitechapel</t>
  </si>
  <si>
    <t>51.524994,-0.0772324</t>
  </si>
  <si>
    <t>1234932702</t>
  </si>
  <si>
    <t>WEMBLEY HIGH ROAD,IFO 385</t>
  </si>
  <si>
    <t>HA9 6AA</t>
  </si>
  <si>
    <t>51.553627,-0.29211992</t>
  </si>
  <si>
    <t>1234841870</t>
  </si>
  <si>
    <t>BALHAM HIGH ROAD,O/S TK MAXX,BALHAM</t>
  </si>
  <si>
    <t>SW12 9AU</t>
  </si>
  <si>
    <t>51.444588,-0.15193829</t>
  </si>
  <si>
    <t>1234841809</t>
  </si>
  <si>
    <t>GRAY'S INN ROAD,O/S FOX COURT &amp; OPP ARGOS,HOLBORN AND COVENT GARDEN</t>
  </si>
  <si>
    <t>WC1X 8WS</t>
  </si>
  <si>
    <t>51.518814,-0.11149242</t>
  </si>
  <si>
    <t>1234931419</t>
  </si>
  <si>
    <t>ELEPHANT AND CASTLE STN,CONCOURSE,BOTTOM OF THE STAIRS, PLAT 1</t>
  </si>
  <si>
    <t>51.493984,-0.09897114</t>
  </si>
  <si>
    <t>1235256907</t>
  </si>
  <si>
    <t>UPPER TOOTING ROAD,O/S 4/8, N OF NOYNA ROAD     (POINT C),BEDFORD</t>
  </si>
  <si>
    <t>SW17 7TS</t>
  </si>
  <si>
    <t>51.435467,-0.16026737</t>
  </si>
  <si>
    <t>1234928919</t>
  </si>
  <si>
    <t>51.532593,-0.12737179</t>
  </si>
  <si>
    <t>1234932700</t>
  </si>
  <si>
    <t>WEMBLEY HIGH ROAD,IFO NO 442-444, AFT JCT PARK LN</t>
  </si>
  <si>
    <t>HA9 7RH</t>
  </si>
  <si>
    <t>51.55367,-0.29221788</t>
  </si>
  <si>
    <t>2000116166</t>
  </si>
  <si>
    <t>WESTFIELD LONDON,LOWER GROUND FLOOR  JOHN LEWIS ENTRANCE</t>
  </si>
  <si>
    <t>51.509644,-0.22235163</t>
  </si>
  <si>
    <t>2021-11-22T16:00:00</t>
  </si>
  <si>
    <t>1235256822</t>
  </si>
  <si>
    <t>BALHAM HILL,YUKON RD, N OF ADJ DALTON HOUSE,BALHAM</t>
  </si>
  <si>
    <t>SW12 9DN</t>
  </si>
  <si>
    <t>51.449173,-0.14787194</t>
  </si>
  <si>
    <t>1235256829</t>
  </si>
  <si>
    <t>JUNCTION ROAD,O/S ARCHWAY TUBE STN,JUNCTION</t>
  </si>
  <si>
    <t>N19 5QT</t>
  </si>
  <si>
    <t>Tufnell Park</t>
  </si>
  <si>
    <t>51.565083,-0.13486312</t>
  </si>
  <si>
    <t>1234930332</t>
  </si>
  <si>
    <t>BLACKFRIARS ROAD,O/S 19-23, 51M N OF COLOMBO ST,CATHEDRALS</t>
  </si>
  <si>
    <t>SE1 8NW</t>
  </si>
  <si>
    <t>51.506523,-0.10461711</t>
  </si>
  <si>
    <t>1235203985</t>
  </si>
  <si>
    <t>VAUXHALL BRIDGE ROAD,O/S 192/198, SOUTH OF FRANCIS STREET,VINCENT SQUARE</t>
  </si>
  <si>
    <t>SW1V 1TE</t>
  </si>
  <si>
    <t>51.493324,-0.13898791</t>
  </si>
  <si>
    <t>1235238337</t>
  </si>
  <si>
    <t>PUTNEY HIGH STREET,O/S TK MAXX &amp; BARCLAYS NR WAGAMAMA,THAMESFIELD</t>
  </si>
  <si>
    <t>SW15 1SF</t>
  </si>
  <si>
    <t>Putney</t>
  </si>
  <si>
    <t>51.464382,-0.2151821</t>
  </si>
  <si>
    <t>1235248615</t>
  </si>
  <si>
    <t>UPPER TOOTING ROAD,O/S 119, S OF LYNWOOD ROAD,TOOTING</t>
  </si>
  <si>
    <t>SW17 7EN</t>
  </si>
  <si>
    <t>51.432873,-0.16353808</t>
  </si>
  <si>
    <t>1235238785</t>
  </si>
  <si>
    <t>BUCKINGHAM PALACE ROAD,O/S NATIONAL AUDIT OFFICE,CHURCHILL</t>
  </si>
  <si>
    <t>SW1W 9TP</t>
  </si>
  <si>
    <t>51.49206,-0.14807811</t>
  </si>
  <si>
    <t>1234841861</t>
  </si>
  <si>
    <t>BOROUGH HIGH STREET,NR BOROUGH STN OPP STARBUCKS,CATHEDRALS</t>
  </si>
  <si>
    <t>SE1 1QN</t>
  </si>
  <si>
    <t>51.500793,-0.09405185</t>
  </si>
  <si>
    <t>1234867971</t>
  </si>
  <si>
    <t>TESCO BARNSLEY,WOMBWELL LANE,RIGHT OF STORE ENTRANCE</t>
  </si>
  <si>
    <t>TESCO BARNSLEY (2071)</t>
  </si>
  <si>
    <t>S70 3NS</t>
  </si>
  <si>
    <t>Yorkshire</t>
  </si>
  <si>
    <t>Barnsley</t>
  </si>
  <si>
    <t>53.541077,-1.4355729</t>
  </si>
  <si>
    <t>1234855471</t>
  </si>
  <si>
    <t>White City Way o/s Retail Park Old Trafford Manche</t>
  </si>
  <si>
    <t>DG020901003601 RD6</t>
  </si>
  <si>
    <t>M16 0WE</t>
  </si>
  <si>
    <t>Stretford</t>
  </si>
  <si>
    <t>53.461727,-2.2818484</t>
  </si>
  <si>
    <t>2021-11-22T20:00:00</t>
  </si>
  <si>
    <t>1234932463</t>
  </si>
  <si>
    <t>51.431866,-0.1038465</t>
  </si>
  <si>
    <t>1234928995</t>
  </si>
  <si>
    <t>51.502716,-0.11402525</t>
  </si>
  <si>
    <t>1235237970</t>
  </si>
  <si>
    <t>STAMFORD HILL,O/S TOPPS TILES NR MORRISONS,STAMFORD HILL WEST</t>
  </si>
  <si>
    <t>N16 5GZ</t>
  </si>
  <si>
    <t>51.56783,-0.07302478</t>
  </si>
  <si>
    <t>1235256899</t>
  </si>
  <si>
    <t>EAST HILL,O/S EAST HILL ESTATE,FAIRFIELD</t>
  </si>
  <si>
    <t>SW18 2HH</t>
  </si>
  <si>
    <t>51.45959,-0.18042535</t>
  </si>
  <si>
    <t>1235204001</t>
  </si>
  <si>
    <t>HORSEFERRY ROAD,O/S GOV OFFICES,ST JAMES'S</t>
  </si>
  <si>
    <t>SW1P 2AE</t>
  </si>
  <si>
    <t>51.49485,-0.13029563</t>
  </si>
  <si>
    <t>1235204127</t>
  </si>
  <si>
    <t>WELLINGTON ROAD,FINCHLEY ROAD O/S WELLINGTON COURT,ABBEY ROAD</t>
  </si>
  <si>
    <t>NW8 9TB</t>
  </si>
  <si>
    <t>St Johns Wood</t>
  </si>
  <si>
    <t>51.533752,-0.17367487</t>
  </si>
  <si>
    <t>1235257144</t>
  </si>
  <si>
    <t>STAMFORD HILL,OS 28/30 62M STH AND OP MANOR RD,CAZENOVE</t>
  </si>
  <si>
    <t>N16 6XZ</t>
  </si>
  <si>
    <t>Clapton</t>
  </si>
  <si>
    <t>51.56482,-0.07297919</t>
  </si>
  <si>
    <t>1235237759</t>
  </si>
  <si>
    <t>TOOTING BEC ROAD,ADJ ST. ANSELMS SCHOOL NR TOOTING BEC ST,BEDFORD</t>
  </si>
  <si>
    <t>SW17 8BD</t>
  </si>
  <si>
    <t>51.43537,-0.15841395</t>
  </si>
  <si>
    <t>1235250771</t>
  </si>
  <si>
    <t>HIGH STREET,103.3 M S OF KING'S AVENUE. OS 102-104.,BEVERLEY</t>
  </si>
  <si>
    <t>KT3 4EU</t>
  </si>
  <si>
    <t>New Malden</t>
  </si>
  <si>
    <t>51.40059,-0.25567105</t>
  </si>
  <si>
    <t>1234929580</t>
  </si>
  <si>
    <t>CLAREMONT ROAD,O/S WAITROSE, ENT TO WAITROSE CAR PK,ST MARK'S</t>
  </si>
  <si>
    <t>KT6 4QR</t>
  </si>
  <si>
    <t>51.39381,-0.3044128</t>
  </si>
  <si>
    <t>1235237669</t>
  </si>
  <si>
    <t>HIGH ROAD,OPP TESCO EXPRESS,NOEL PARK</t>
  </si>
  <si>
    <t>N22 6AQ</t>
  </si>
  <si>
    <t>51.59081,-0.1035916</t>
  </si>
  <si>
    <t>1235237829</t>
  </si>
  <si>
    <t>MARKET PLACE,O/S PHONES4U &amp; OPP EARLY LEARNING CENTRE,CHRISTCHURCH</t>
  </si>
  <si>
    <t>LB BEXLEY</t>
  </si>
  <si>
    <t>DA6 7DZ</t>
  </si>
  <si>
    <t>51.456505,0.14715393</t>
  </si>
  <si>
    <t>1234932321</t>
  </si>
  <si>
    <t>WINCHMORE HILL STN,STATION ROAD,TO THE RIGHT HAND SIDE OF THE OVERBRIDGE, AT THE</t>
  </si>
  <si>
    <t>51.633846,-0.10091222</t>
  </si>
  <si>
    <t>1234929643</t>
  </si>
  <si>
    <t>51.545376,-0.2021356</t>
  </si>
  <si>
    <t>1234932285</t>
  </si>
  <si>
    <t>VICTORIA STREET,OUTSIDE 195</t>
  </si>
  <si>
    <t>SW1E 5NE</t>
  </si>
  <si>
    <t>51.4966,-0.14418992</t>
  </si>
  <si>
    <t>1234932286</t>
  </si>
  <si>
    <t>51.496616,-0.14405313</t>
  </si>
  <si>
    <t>1234931420</t>
  </si>
  <si>
    <t>NORBURY STN,NORBURY AVENUE,BOOKING HALL, LEFT OF EXIT</t>
  </si>
  <si>
    <t>NORBURY STN (010869)</t>
  </si>
  <si>
    <t>SW16 4BU</t>
  </si>
  <si>
    <t>51.411983,-0.12294722</t>
  </si>
  <si>
    <t>1234856577</t>
  </si>
  <si>
    <t>Chester Road jct Hurst Lane North Birmingham</t>
  </si>
  <si>
    <t>DG060501003103 RD6</t>
  </si>
  <si>
    <t>B36 0JQ</t>
  </si>
  <si>
    <t>Castle Bromwich</t>
  </si>
  <si>
    <t>52.501347,-1.7634307</t>
  </si>
  <si>
    <t>1235256819</t>
  </si>
  <si>
    <t>FENCHURCH STREET STN,FENCHURCH PLACE,COPPER ST BOOKING HALL, AGAINST COLUMN</t>
  </si>
  <si>
    <t>51.511677,-0.07802771</t>
  </si>
  <si>
    <t>1235202779</t>
  </si>
  <si>
    <t>51.508575,-0.10339865</t>
  </si>
  <si>
    <t>1235237478</t>
  </si>
  <si>
    <t>STOKE NEWINGTON HIGH STREET,NR TESCO EXPRESS,STOKE NEWINGTON</t>
  </si>
  <si>
    <t>N16 7PL</t>
  </si>
  <si>
    <t>51.55795,-0.07448162</t>
  </si>
  <si>
    <t>1234930596</t>
  </si>
  <si>
    <t>LEWISHAM HIGH ST,I.F.O. NO.192-194,25M AFT.JNC. MOLESWORTH ST</t>
  </si>
  <si>
    <t>SE13 6JL</t>
  </si>
  <si>
    <t>51.460163,-0.01131882</t>
  </si>
  <si>
    <t>1234858422</t>
  </si>
  <si>
    <t>Crosby Road North College Road Sefton</t>
  </si>
  <si>
    <t>DG030401011803 RD6</t>
  </si>
  <si>
    <t>53.480812,-3.0232863</t>
  </si>
  <si>
    <t>2021-11-23T08:00:00</t>
  </si>
  <si>
    <t>2000165948</t>
  </si>
  <si>
    <t>D6 - Sutton New Road, Birmingham (Southbound)</t>
  </si>
  <si>
    <t>B23 6QU</t>
  </si>
  <si>
    <t>52.526142,-1.8373277</t>
  </si>
  <si>
    <t>2000118122</t>
  </si>
  <si>
    <t>North Greenwich Station, 5 Millennium Way, LONDON</t>
  </si>
  <si>
    <t>JUBILEE LINE PLATFORM 3 EASTBOUND</t>
  </si>
  <si>
    <t>SE10 0PH</t>
  </si>
  <si>
    <t>Greenwich</t>
  </si>
  <si>
    <t>51.500576,0.00402941</t>
  </si>
  <si>
    <t>1234931885</t>
  </si>
  <si>
    <t>51.53258,-0.12767099</t>
  </si>
  <si>
    <t>1235200293</t>
  </si>
  <si>
    <t>SHEFFIELD STN,SHEAF STREET,EXIT TO TRAM</t>
  </si>
  <si>
    <t>SHEFFIELD STN (040465)</t>
  </si>
  <si>
    <t>S1 2BP</t>
  </si>
  <si>
    <t>Sheffield</t>
  </si>
  <si>
    <t>53.378212,-1.4613525</t>
  </si>
  <si>
    <t>1234868466</t>
  </si>
  <si>
    <t>TESCO HOVE,CHURCH ROAD,AGAINST PILLAR ADJ. ATMS</t>
  </si>
  <si>
    <t>TESCO HOVE (2700)</t>
  </si>
  <si>
    <t>BN3 2DL</t>
  </si>
  <si>
    <t>50.82914,-0.17545272</t>
  </si>
  <si>
    <t>2000118154</t>
  </si>
  <si>
    <t>Oxford Circus Underground Station, 237 Oxford Street, London</t>
  </si>
  <si>
    <t>BLOO/VIC NB AND SB LOWER CONCOURSES AND CNNCTNG CORRIDOR C11</t>
  </si>
  <si>
    <t>W1B 3AG</t>
  </si>
  <si>
    <t>51.516426,-0.1426038</t>
  </si>
  <si>
    <t>2000118510</t>
  </si>
  <si>
    <t>MID LEVEL WAY IN CORRIDOR TO BLOO/VIC LNS SB CENTRAL LN  C13</t>
  </si>
  <si>
    <t>51.51584,-0.1421313</t>
  </si>
  <si>
    <t>1234854901</t>
  </si>
  <si>
    <t>288 High Street Enfield</t>
  </si>
  <si>
    <t>DG011001011501 RD6</t>
  </si>
  <si>
    <t>EN3 4DP</t>
  </si>
  <si>
    <t>51.647648,-0.04671739</t>
  </si>
  <si>
    <t>2021-11-23T12:00:00</t>
  </si>
  <si>
    <t>1234932853</t>
  </si>
  <si>
    <t>SOLIHULL STN,TO THE LEFT OF THE EXIT DOORWAY</t>
  </si>
  <si>
    <t>SOLIHULL STN (060573)</t>
  </si>
  <si>
    <t>B91 1LE</t>
  </si>
  <si>
    <t>Solihull</t>
  </si>
  <si>
    <t>52.414658,-1.7883881</t>
  </si>
  <si>
    <t>1234932323</t>
  </si>
  <si>
    <t>FINSBURY PARK STN,STATION PLACE,AT BOTTOM OF STAIRS, MAIN SUBWAY LHS</t>
  </si>
  <si>
    <t>51.564713,-0.10582452</t>
  </si>
  <si>
    <t>1234853545</t>
  </si>
  <si>
    <t>o/s 201 East Lane nr jnc Harrowdene Road Brent</t>
  </si>
  <si>
    <t>DG010501700301 RD6</t>
  </si>
  <si>
    <t>HA0 3NG</t>
  </si>
  <si>
    <t>51.56262,-0.30541328</t>
  </si>
  <si>
    <t>2021-11-23T16:00:00</t>
  </si>
  <si>
    <t>1234868868</t>
  </si>
  <si>
    <t>TESCO SHEFFIELD,ABBEYDALE DRIVE,LEFT OF STORE ENTRANCE</t>
  </si>
  <si>
    <t>TESCO SHEFFIELD (3181)</t>
  </si>
  <si>
    <t>S7 2QB</t>
  </si>
  <si>
    <t>53.347137,-1.4929285</t>
  </si>
  <si>
    <t>2000117879</t>
  </si>
  <si>
    <t>Embankment Station, Embankment Place, LONDON</t>
  </si>
  <si>
    <t>TICKET HALL AND WAY IN/OUT CORRIDOR                      T01</t>
  </si>
  <si>
    <t>WC2N 6NS</t>
  </si>
  <si>
    <t>51.507088,-0.12251381</t>
  </si>
  <si>
    <t>2021-11-23T20:00:00</t>
  </si>
  <si>
    <t>2000165804</t>
  </si>
  <si>
    <t xml:space="preserve">D6 - Camp Hill Bordesly, Birmingham (Panel 2) </t>
  </si>
  <si>
    <t>D6 - Camp Hill Bordesly, Birmingham (Panel 2)</t>
  </si>
  <si>
    <t>B12 0JJ</t>
  </si>
  <si>
    <t>52.47184,-1.87893</t>
  </si>
  <si>
    <t>2000099484</t>
  </si>
  <si>
    <t>The Loop - High Street, Manchester (Southbound)</t>
  </si>
  <si>
    <t>M4 1FS</t>
  </si>
  <si>
    <t>53.48413,-2.2384362</t>
  </si>
  <si>
    <t>1235203208</t>
  </si>
  <si>
    <t>CITY THAMESLINK STN,LUDGATE HILL,HOLBORN CIRCUS/FLEET PLACE TICKET HALL</t>
  </si>
  <si>
    <t>CITY THAMESLINK STN (010173)</t>
  </si>
  <si>
    <t>51.51642,-0.10378299</t>
  </si>
  <si>
    <t>1235203202</t>
  </si>
  <si>
    <t>51.51642,-0.10381284</t>
  </si>
  <si>
    <t>1234841941</t>
  </si>
  <si>
    <t>CLAPHAM HIGH STREET,NR REVOLUTION BAR,FERNDALE</t>
  </si>
  <si>
    <t>SW4 7DB</t>
  </si>
  <si>
    <t>51.463272,-0.13373096</t>
  </si>
  <si>
    <t>1235256861</t>
  </si>
  <si>
    <t>FINSBURY SQUARE,O/S FINSBURY SQUARE HOUSE, N OF SUN ST,BUNHILL</t>
  </si>
  <si>
    <t>EC2A 2EP</t>
  </si>
  <si>
    <t>51.52053,-0.08570027</t>
  </si>
  <si>
    <t>1235074945</t>
  </si>
  <si>
    <t>CHARING CROSS STN,STRAND,EXIT FROM CONCOURSE TO STRAND</t>
  </si>
  <si>
    <t>51.508068,-0.12533718</t>
  </si>
  <si>
    <t>1235195192</t>
  </si>
  <si>
    <t>BECKENHAM JUNCTION STN,SOUTHEND ROAD,BOOKING HALL AREA</t>
  </si>
  <si>
    <t>51.410954,-0.02560736</t>
  </si>
  <si>
    <t>1234929946</t>
  </si>
  <si>
    <t>BEXLEYHEATH STN,STATION ROAD,AT SATELLITE EXIT FRM PLATFORM 2</t>
  </si>
  <si>
    <t>51.463654,0.13382228</t>
  </si>
  <si>
    <t>2021-11-24T08:00:00</t>
  </si>
  <si>
    <t>1235256826</t>
  </si>
  <si>
    <t>HERNE HILL STN,RAILTON ROAD,HEAD ON THROUGH SUBWAY TO PLATFORMS</t>
  </si>
  <si>
    <t>51.453457,-0.10212118</t>
  </si>
  <si>
    <t>1235237329</t>
  </si>
  <si>
    <t>VICTORIA STREET,ADJ WESTMINSTER CITY HALL OPP HOF,VINCENT SQUARE</t>
  </si>
  <si>
    <t>SW1E 6QL</t>
  </si>
  <si>
    <t>51.497444,-0.13648762</t>
  </si>
  <si>
    <t>1235204575</t>
  </si>
  <si>
    <t>N22 6BX</t>
  </si>
  <si>
    <t>51.59139,-0.10429604</t>
  </si>
  <si>
    <t>1234930608</t>
  </si>
  <si>
    <t>LEWISHAM HIGH STREET,LEWISHAM HIGH STREET,DIR. CITY CENTRE</t>
  </si>
  <si>
    <t>SE13 6AQ</t>
  </si>
  <si>
    <t>51.46112,-0.01054265</t>
  </si>
  <si>
    <t>1235239977</t>
  </si>
  <si>
    <t>VICTORIA STN,TERMINUS PLACE,BY ENTRANCE FROM ECCLESTONE BRIDGE</t>
  </si>
  <si>
    <t>51.49597,-0.1446081</t>
  </si>
  <si>
    <t>1234931418</t>
  </si>
  <si>
    <t>ELEPHANT AND CASTLE STN,CONCOURSE,RIGHT OF STAIRS TO PLATFORM 4</t>
  </si>
  <si>
    <t>51.49401,-0.09849532</t>
  </si>
  <si>
    <t>2021-11-24T12:00:00</t>
  </si>
  <si>
    <t>2000165951</t>
  </si>
  <si>
    <t xml:space="preserve">D6 - Birmingham Road (Wylde Green Road), Birmingham </t>
  </si>
  <si>
    <t>D6 - Birmingham Road (Wylde Green Road), Birmingham</t>
  </si>
  <si>
    <t>B72 1HB</t>
  </si>
  <si>
    <t>52.548206,-1.8243271</t>
  </si>
  <si>
    <t>1235204537</t>
  </si>
  <si>
    <t>UXBRIDGE ROAD,OPP EALING TOWN HALL,EALING BROADWAY</t>
  </si>
  <si>
    <t>W5 5AH</t>
  </si>
  <si>
    <t>51.51278,-0.3071802</t>
  </si>
  <si>
    <t>1235204094</t>
  </si>
  <si>
    <t>HOLLOWAY ROAD,O/S LONDON MET UNIVERSITY,HIGHBURY WEST</t>
  </si>
  <si>
    <t>N7 8DQ</t>
  </si>
  <si>
    <t>51.551216,-0.11025496</t>
  </si>
  <si>
    <t>2021-11-24T16:00:00</t>
  </si>
  <si>
    <t>1235256775</t>
  </si>
  <si>
    <t>51.591568,-0.10473537</t>
  </si>
  <si>
    <t>1235237869</t>
  </si>
  <si>
    <t>STAMFORD HILL,OPP POST OFFICE,SPRINGFIELD</t>
  </si>
  <si>
    <t>N16 6TU</t>
  </si>
  <si>
    <t>51.574383,-0.07245309</t>
  </si>
  <si>
    <t>1235242009</t>
  </si>
  <si>
    <t>INTU LAKESIDE S/C - THURROCK,LOWR MALL-ADJ TO LIFT O/S THORNTONS,FACING DEBENHAM</t>
  </si>
  <si>
    <t>51.487614,0.28359848</t>
  </si>
  <si>
    <t>2021-11-24T20:00:00</t>
  </si>
  <si>
    <t>2000165826</t>
  </si>
  <si>
    <t xml:space="preserve">D6 - The Priory Queensway, Birmingham </t>
  </si>
  <si>
    <t>D6 - The Priory Queensway, Birmingham</t>
  </si>
  <si>
    <t>B4 7LR</t>
  </si>
  <si>
    <t>52.481544,-1.8906081</t>
  </si>
  <si>
    <t>1234931996</t>
  </si>
  <si>
    <t>51.441463,0.3668787</t>
  </si>
  <si>
    <t>1235204102</t>
  </si>
  <si>
    <t>HOLLOWAY ROAD,O/S CAIRNS HSE,OP CORONET PUB,HOLLOWAY</t>
  </si>
  <si>
    <t>N7 9SA</t>
  </si>
  <si>
    <t>51.555344,-0.11604649</t>
  </si>
  <si>
    <t>1235238331</t>
  </si>
  <si>
    <t>QUEENSTOWN ROAD,OPP CHELSEA BRIDGE WHARF PROP DEVMT,QUEENSTOWN</t>
  </si>
  <si>
    <t>SW8 4NF</t>
  </si>
  <si>
    <t>Battersea</t>
  </si>
  <si>
    <t>51.479427,-0.14868739</t>
  </si>
  <si>
    <t>1235237678</t>
  </si>
  <si>
    <t>CLAPHAM ROAD,NR STOCKWELL TUBE STATION,STOCKWELL</t>
  </si>
  <si>
    <t>SW4 6RZ</t>
  </si>
  <si>
    <t>51.47191,-0.12303858</t>
  </si>
  <si>
    <t>1235237297</t>
  </si>
  <si>
    <t>51.47969,-0.14897743</t>
  </si>
  <si>
    <t>1235257147</t>
  </si>
  <si>
    <t>CRICKLEWOOD BROADWAY,O/S NO.149 S OF CHICHELE ROAD,MAPESBURY</t>
  </si>
  <si>
    <t>NW2 3HY</t>
  </si>
  <si>
    <t>51.556038,-0.21460757</t>
  </si>
  <si>
    <t>1235237858</t>
  </si>
  <si>
    <t>KINGSLAND ROAD,NR THE FOX PUB,LONDON FIELDS</t>
  </si>
  <si>
    <t>E8 4AA</t>
  </si>
  <si>
    <t>Hackney</t>
  </si>
  <si>
    <t>51.541252,-0.07630745</t>
  </si>
  <si>
    <t>1235237765</t>
  </si>
  <si>
    <t>WANDSWORTH HIGH STREET,OPP NATWEST,SOUTHFIELDS</t>
  </si>
  <si>
    <t>SW18 4JA</t>
  </si>
  <si>
    <t>51.457245,-0.19579077</t>
  </si>
  <si>
    <t>1234930328</t>
  </si>
  <si>
    <t>CITY THAMESLINK STN,LUDGATE HILL,FLEET PLACE EXIT</t>
  </si>
  <si>
    <t>51.51642,-0.10375754</t>
  </si>
  <si>
    <t>1235203224</t>
  </si>
  <si>
    <t>CITY THAMESLINK STN,LUDGATE HILL,LUDGATE HILL TICKET HALL</t>
  </si>
  <si>
    <t>51.513767,-0.10376129</t>
  </si>
  <si>
    <t>1234841845</t>
  </si>
  <si>
    <t>SHOREDITCH HIGH STREET,NR TESCO EXPRESS,HOXTON EAST &amp; SHOREDITCH</t>
  </si>
  <si>
    <t>51.52494,-0.07721533</t>
  </si>
  <si>
    <t>1234929811</t>
  </si>
  <si>
    <t>OLD STREET,W END OF TOWN HL O/S SHOREDITCH TOWN HL,HOXTON EAST &amp; SHOREDITCH</t>
  </si>
  <si>
    <t>EC1V 9LT</t>
  </si>
  <si>
    <t>51.527164,-0.0795449</t>
  </si>
  <si>
    <t>1234853660</t>
  </si>
  <si>
    <t>o/s 322 Harrow Road Brent</t>
  </si>
  <si>
    <t>DG010501700801 RD6</t>
  </si>
  <si>
    <t>HA9 6LL</t>
  </si>
  <si>
    <t>51.553,-0.2853006</t>
  </si>
  <si>
    <t>1234848377</t>
  </si>
  <si>
    <t>Charter Row opp Bowdon Street Sheffield</t>
  </si>
  <si>
    <t>DG040401601301 RD6</t>
  </si>
  <si>
    <t>S1 3LT</t>
  </si>
  <si>
    <t>53.376183,-1.4752518</t>
  </si>
  <si>
    <t>2021-11-25T08:00:00</t>
  </si>
  <si>
    <t>1234853668</t>
  </si>
  <si>
    <t>o/s 213 Deansbrook Road o/s Post Office Barnet</t>
  </si>
  <si>
    <t>DG010301701301 RD6</t>
  </si>
  <si>
    <t>HA8 9BU</t>
  </si>
  <si>
    <t>Edgware</t>
  </si>
  <si>
    <t>51.610485,-0.25797778</t>
  </si>
  <si>
    <t>1234929335</t>
  </si>
  <si>
    <t>FENCHURCH STREET STN,FENCHURCH PLACE,FENCHURCH ST EXIT, RIGHT HAND SIDE</t>
  </si>
  <si>
    <t>51.511707,-0.07921392</t>
  </si>
  <si>
    <t>1234857933</t>
  </si>
  <si>
    <t>Mottram Road A57 Tameside</t>
  </si>
  <si>
    <t>DG020801503002 RD6</t>
  </si>
  <si>
    <t>SK14 2NA</t>
  </si>
  <si>
    <t>Hyde</t>
  </si>
  <si>
    <t>53.45179,-2.0734143</t>
  </si>
  <si>
    <t>2021-11-25T12:00:00</t>
  </si>
  <si>
    <t>1234855808</t>
  </si>
  <si>
    <t>Brierley Hill Bank Street o/s Police Station Dudle</t>
  </si>
  <si>
    <t>DG060301050104 RD6</t>
  </si>
  <si>
    <t>DY5 1HA</t>
  </si>
  <si>
    <t>52.48389,-2.1217067</t>
  </si>
  <si>
    <t>2021-11-25T16:00:00</t>
  </si>
  <si>
    <t>1235203219</t>
  </si>
  <si>
    <t>51.516205,-0.10342708</t>
  </si>
  <si>
    <t>2021-11-25T20:00:00</t>
  </si>
  <si>
    <t>1235238874</t>
  </si>
  <si>
    <t>HARROW ROAD,O/S S'AADS &amp; OPP PAPA JOHNS,TOKYNGTON</t>
  </si>
  <si>
    <t>51.552612,-0.28473833</t>
  </si>
  <si>
    <t>1234929463</t>
  </si>
  <si>
    <t>QUEENSWAY,O/S PRET A MANGER NXT TO QUEENSWAY STN,LANCASTER GATE</t>
  </si>
  <si>
    <t>W2 4QJ</t>
  </si>
  <si>
    <t>51.51071,-0.18713483</t>
  </si>
  <si>
    <t>1235238858</t>
  </si>
  <si>
    <t>HIGH ROAD,O/S BRENT HSE ANNEXE SOCIALCARE DIVISION,WEMBLEY CENTRAL</t>
  </si>
  <si>
    <t>HA9 6BX</t>
  </si>
  <si>
    <t>51.553658,-0.28841314</t>
  </si>
  <si>
    <t>1235257076</t>
  </si>
  <si>
    <t>BROADWAY,IFO NO 122 AFT ARNSBERG WAY,CHRISTCHURCH</t>
  </si>
  <si>
    <t>DA6 7DQ</t>
  </si>
  <si>
    <t>51.45668,0.14416872</t>
  </si>
  <si>
    <t>2021-11-26T08:00:00</t>
  </si>
  <si>
    <t>1235203983</t>
  </si>
  <si>
    <t>VICTORIA STREET,O/S TFL OFFICE NR HOUSE OF FRASER,ST JAMES'S</t>
  </si>
  <si>
    <t>SW1H 0XA</t>
  </si>
  <si>
    <t>51.4978,-0.13456748</t>
  </si>
  <si>
    <t>1235237494</t>
  </si>
  <si>
    <t>WOOD LANE,O/S WHITE CITY TUBE STATION,COLLEGE PARK AND OLD OAK</t>
  </si>
  <si>
    <t>W12 7RQ</t>
  </si>
  <si>
    <t>51.511536,-0.22460614</t>
  </si>
  <si>
    <t>1234931148</t>
  </si>
  <si>
    <t>51.462273,-0.01015652</t>
  </si>
  <si>
    <t>1235257149</t>
  </si>
  <si>
    <t>FINSBURY PAVEMENT,O/S SITE OF NO 50 FINSBURY SQUARE,BUNHILL</t>
  </si>
  <si>
    <t>EC2A 1AT</t>
  </si>
  <si>
    <t>51.520042,-0.08731264</t>
  </si>
  <si>
    <t>1234931997</t>
  </si>
  <si>
    <t>51.441513,0.36687294</t>
  </si>
  <si>
    <t>1234929929</t>
  </si>
  <si>
    <t>MARYLEBONE ROAD,50M W/O ALLSOP PLACE,OS BAKER STREET STN,REGENT'S PARK</t>
  </si>
  <si>
    <t>NW1 5SZ</t>
  </si>
  <si>
    <t>51.522484,-0.15617621</t>
  </si>
  <si>
    <t>2021-11-26T12:00:00</t>
  </si>
  <si>
    <t>1235163016</t>
  </si>
  <si>
    <t>BALHAM STN,BALHAM HIGH ROAD,SUBWAY, BY LIFT</t>
  </si>
  <si>
    <t>BALHAM STN (013265)</t>
  </si>
  <si>
    <t>SW12 9SJ</t>
  </si>
  <si>
    <t>51.443054,-0.15195571</t>
  </si>
  <si>
    <t>1234841862</t>
  </si>
  <si>
    <t>BOROUGH HIGH STREET,O/S ROYAL MAIL SORTING OFFICE,CHAUCER</t>
  </si>
  <si>
    <t>SE1 1GA</t>
  </si>
  <si>
    <t>51.500534,-0.0942149</t>
  </si>
  <si>
    <t>2021-11-26T16:00:00</t>
  </si>
  <si>
    <t>1235196392</t>
  </si>
  <si>
    <t>SHEFFIELD STN,SHEAF STREET,CONCOURSE</t>
  </si>
  <si>
    <t>53.378273,-1.4628577</t>
  </si>
  <si>
    <t>1234931980</t>
  </si>
  <si>
    <t>UPMINSTER STN,STATION ROAD,IN NEW TICKETHALL, ON EXIT</t>
  </si>
  <si>
    <t>51.558773,0.2515921</t>
  </si>
  <si>
    <t>2021-11-26T20:00:00</t>
  </si>
  <si>
    <t>1234848241</t>
  </si>
  <si>
    <t>Crosby Road North/South Road o/s Cinema Crosby Sefton</t>
  </si>
  <si>
    <t>DG030401011403 RD6</t>
  </si>
  <si>
    <t>L22 0LD</t>
  </si>
  <si>
    <t>53.477318,-3.0231383</t>
  </si>
  <si>
    <t>2021-11-27T08:00:00</t>
  </si>
  <si>
    <t>1234931886</t>
  </si>
  <si>
    <t>51.532578,-0.12740505</t>
  </si>
  <si>
    <t>2021-11-27T20:00:00</t>
  </si>
  <si>
    <t>1235256839</t>
  </si>
  <si>
    <t>51.402367,-0.19382729</t>
  </si>
  <si>
    <t>1234853509</t>
  </si>
  <si>
    <t>o/s 258-260 Uxbridge Road Harrow</t>
  </si>
  <si>
    <t>DG011501700201 RD6</t>
  </si>
  <si>
    <t>HA5 4HS</t>
  </si>
  <si>
    <t>51.60826,-0.37287375</t>
  </si>
  <si>
    <t>2021-11-28T08:00:00</t>
  </si>
  <si>
    <t>1235238180</t>
  </si>
  <si>
    <t>HIGH ROAD,O/S H SAMUEL &amp; HSBC,NOEL PARK</t>
  </si>
  <si>
    <t>N22 6HJ</t>
  </si>
  <si>
    <t>51.59292,-0.10635352</t>
  </si>
  <si>
    <t>1234931801</t>
  </si>
  <si>
    <t>HIGHGATE ROAD,JUNCTION BURGLEY ROAD,DIR. HIGHGATE</t>
  </si>
  <si>
    <t>NW5 1NS</t>
  </si>
  <si>
    <t>Kentish Town</t>
  </si>
  <si>
    <t>51.552967,-0.1424899</t>
  </si>
  <si>
    <t>1234931802</t>
  </si>
  <si>
    <t>51.55297,-0.14249155</t>
  </si>
  <si>
    <t>1234932855</t>
  </si>
  <si>
    <t>SOLIHULL STN,TO THE LEFT OF THE WAITING ROOM DOORWAY ON THE PLATFORM</t>
  </si>
  <si>
    <t>52.414402,-1.7884183</t>
  </si>
  <si>
    <t>1235199773</t>
  </si>
  <si>
    <t>VICTORIA STN,TERMINUS PLACE,AROUND PILLAR WAY TO EXIT - MAIN CENTRE</t>
  </si>
  <si>
    <t>51.49503,-0.14539607</t>
  </si>
  <si>
    <t>2021-11-28T20:00:00</t>
  </si>
  <si>
    <t>1234931982</t>
  </si>
  <si>
    <t>GRAYS STN,CROWN ROAD,TICKET HALL ON EXIT</t>
  </si>
  <si>
    <t>51.47632,0.32177183</t>
  </si>
  <si>
    <t>2021-11-29T08:00:00</t>
  </si>
  <si>
    <t>1234855015</t>
  </si>
  <si>
    <t>Dudley Street Great Bridge Sandwell</t>
  </si>
  <si>
    <t>DG060401011303 RD6</t>
  </si>
  <si>
    <t>B70 9LS</t>
  </si>
  <si>
    <t>52.525433,-2.007885</t>
  </si>
  <si>
    <t>2000180321</t>
  </si>
  <si>
    <t>area between escalator and platform 2</t>
  </si>
  <si>
    <t>53.47698,-2.2313273</t>
  </si>
  <si>
    <t>1234932854</t>
  </si>
  <si>
    <t>SOLIHULL STN,TO THE LEFT OF THE SUBWAY ENTRANCE FROM THE TICKET OFFICE</t>
  </si>
  <si>
    <t>52.414593,-1.788433</t>
  </si>
  <si>
    <t>1234928901</t>
  </si>
  <si>
    <t>CANNON STREET STN,CANNON STREET,GENERAL CONCOURSE AREA</t>
  </si>
  <si>
    <t>CANNON STREET STN (010168)</t>
  </si>
  <si>
    <t>EC4R 2BB</t>
  </si>
  <si>
    <t>51.511414,-0.09048563</t>
  </si>
  <si>
    <t>1234930597</t>
  </si>
  <si>
    <t>LEWISHAM HIGH ST,50M AFT. JNC. MOLESWORTH ST</t>
  </si>
  <si>
    <t>51.460495,-0.01105556</t>
  </si>
  <si>
    <t>1234929348</t>
  </si>
  <si>
    <t>ESSEX ROAD,O/S 328, S OF ENGLEFIELD ROAD,CANONBURY</t>
  </si>
  <si>
    <t>N1 3PB</t>
  </si>
  <si>
    <t>51.54346,-0.09051355</t>
  </si>
  <si>
    <t>1235237762</t>
  </si>
  <si>
    <t>UPPER RICHMOND ROAD,NR EAST PUTNEY STN OPP COOP,EAST PUTNEY</t>
  </si>
  <si>
    <t>SW15 2SR</t>
  </si>
  <si>
    <t>51.459034,-0.21003455</t>
  </si>
  <si>
    <t>1234929456</t>
  </si>
  <si>
    <t>VICTORIA STREET,OPP UK TRADE &amp; INVESTMENT,ST JAMES'S</t>
  </si>
  <si>
    <t>SW1H 0NJ</t>
  </si>
  <si>
    <t>51.49922,-0.13044767</t>
  </si>
  <si>
    <t>1235238171</t>
  </si>
  <si>
    <t>HIGH ROAD,NR METROBANK OPP WOOD GREEN LBRY,NOEL PARK</t>
  </si>
  <si>
    <t>N22 6EB</t>
  </si>
  <si>
    <t>51.595722,-0.10914435</t>
  </si>
  <si>
    <t>1235257123</t>
  </si>
  <si>
    <t>PRAED STREET,O/S JCDECAUX SALES OFFICE,BAYSWATER</t>
  </si>
  <si>
    <t>W2 1AL</t>
  </si>
  <si>
    <t>51.51857,-0.170423</t>
  </si>
  <si>
    <t>1234932215</t>
  </si>
  <si>
    <t>51.522552,-0.1575729</t>
  </si>
  <si>
    <t>1234930138</t>
  </si>
  <si>
    <t>SE1 6SD</t>
  </si>
  <si>
    <t>51.494503,-0.10084619</t>
  </si>
  <si>
    <t>1235203982</t>
  </si>
  <si>
    <t>51.497692,-0.13463917</t>
  </si>
  <si>
    <t>1234841811</t>
  </si>
  <si>
    <t>EUSTON ROAD,IN LINE W CORAL &amp; LONDIS &amp; OPP SANTANDER,BLOOMSBURY</t>
  </si>
  <si>
    <t>W1T 5NZ</t>
  </si>
  <si>
    <t>51.52454,-0.1393122</t>
  </si>
  <si>
    <t>2000134141</t>
  </si>
  <si>
    <t>Baker Street Station, Marylebone Road, London</t>
  </si>
  <si>
    <t>METROPOLITAN LINE PLATFORM 1 (TERMINUS)</t>
  </si>
  <si>
    <t>NW1 5LA</t>
  </si>
  <si>
    <t>51.522724,-0.15652663</t>
  </si>
  <si>
    <t>1234931290</t>
  </si>
  <si>
    <t>WAITROSE SHEFFIELD,1-3 ECCLESALL ROAD, SHEFFIELD,SOUTH YORKSHIRE</t>
  </si>
  <si>
    <t>WAITROSE SHEFFIELD (695)</t>
  </si>
  <si>
    <t>S11 8HY</t>
  </si>
  <si>
    <t>53.372902,-1.4788339</t>
  </si>
  <si>
    <t>1235162117</t>
  </si>
  <si>
    <t>51.55903,0.2507172</t>
  </si>
  <si>
    <t>1234929999</t>
  </si>
  <si>
    <t>51.564804,-0.10648706</t>
  </si>
  <si>
    <t>1234928900</t>
  </si>
  <si>
    <t>51.511185,-0.09070557</t>
  </si>
  <si>
    <t>1234930600</t>
  </si>
  <si>
    <t>LEWISHAM HIGH ST,I.F.O NO.143-149,50M AFT.JNC. ALBION WAY</t>
  </si>
  <si>
    <t>51.460777,-0.01069107</t>
  </si>
  <si>
    <t>1235237239</t>
  </si>
  <si>
    <t>UPPER STREET,O/S OASIS OPP SUPERDRY,ST MARY'S</t>
  </si>
  <si>
    <t>N1 0PJ</t>
  </si>
  <si>
    <t>51.53421,-0.10524945</t>
  </si>
  <si>
    <t>2000185851</t>
  </si>
  <si>
    <t>Kings Cross St. Pancras Station, Euston Road, LONDON</t>
  </si>
  <si>
    <t>WESTERN TICKET HALL</t>
  </si>
  <si>
    <t>NW1 2SA</t>
  </si>
  <si>
    <t>51.530003,-0.12490669</t>
  </si>
  <si>
    <t>1234855016</t>
  </si>
  <si>
    <t>Wolverhampton Road before Tower Road Sandwell</t>
  </si>
  <si>
    <t>DG060401036803 RD6</t>
  </si>
  <si>
    <t>B69 2BJ</t>
  </si>
  <si>
    <t>52.503426,-2.0336325</t>
  </si>
  <si>
    <t>1234932311</t>
  </si>
  <si>
    <t>51.505173,-0.08617332</t>
  </si>
  <si>
    <t>1235071919</t>
  </si>
  <si>
    <t>EUSTON STN,MELTON STREET,CONCOURSE ADJ PLATFORMS 6-7</t>
  </si>
  <si>
    <t>EUSTON STN (010766)</t>
  </si>
  <si>
    <t>NW1 2DY</t>
  </si>
  <si>
    <t>51.52835,-0.13331948</t>
  </si>
  <si>
    <t>2021-11-29T12:00:00</t>
  </si>
  <si>
    <t>1235257151</t>
  </si>
  <si>
    <t>YORK WAY,N OF DUKE OF YORK PH S OF COPENHAGEN ST,CALEDONIAN</t>
  </si>
  <si>
    <t>N1 0BU</t>
  </si>
  <si>
    <t>51.53603,-0.12217994</t>
  </si>
  <si>
    <t>1234841821</t>
  </si>
  <si>
    <t>UPPER STREET,OPP THE BODY SHOP,ST MARY'S</t>
  </si>
  <si>
    <t>N1 0PQ</t>
  </si>
  <si>
    <t>51.534325,-0.1052241</t>
  </si>
  <si>
    <t>1235204551</t>
  </si>
  <si>
    <t>UXBRIDGE ROAD,OPP SUPERDRUG &amp; KFC,SHEPHERD'S BUSH GREEN</t>
  </si>
  <si>
    <t>W12 8LR</t>
  </si>
  <si>
    <t>51.504593,-0.22077277</t>
  </si>
  <si>
    <t>1234868342</t>
  </si>
  <si>
    <t>TESCO GOODMAYES,822 HIGH ROAD,LEFT OF STORE ENTRANCE</t>
  </si>
  <si>
    <t>TESCO GOODMAYES (2569)</t>
  </si>
  <si>
    <t>RM6 4HY</t>
  </si>
  <si>
    <t>Chadwell Heath</t>
  </si>
  <si>
    <t>51.566673,0.11243261</t>
  </si>
  <si>
    <t>1235071941</t>
  </si>
  <si>
    <t>EUSTON STN,MELTON STREET,SUBWAY TO UNDERGROUND</t>
  </si>
  <si>
    <t>51.527634,-0.13367201</t>
  </si>
  <si>
    <t>1234856355</t>
  </si>
  <si>
    <t>Smithdown Road Lodge Lane Wavertree Liverpool</t>
  </si>
  <si>
    <t>DG030201004604 RD6</t>
  </si>
  <si>
    <t>L7 6HA</t>
  </si>
  <si>
    <t>53.398117,-2.9481816</t>
  </si>
  <si>
    <t>1234854357</t>
  </si>
  <si>
    <t>Adj Wembley Park Station Bridge Road Brent</t>
  </si>
  <si>
    <t>DG010501701101 RD6</t>
  </si>
  <si>
    <t>HA9 9AA</t>
  </si>
  <si>
    <t>51.562637,-0.28009385</t>
  </si>
  <si>
    <t>1234854120</t>
  </si>
  <si>
    <t>New Birmingham Road before Sedgley Road Dudley</t>
  </si>
  <si>
    <t>DG060301007803 RD6</t>
  </si>
  <si>
    <t>DY4 8AS</t>
  </si>
  <si>
    <t>52.530796,-2.0859737</t>
  </si>
  <si>
    <t>2021-11-29T16:00:00</t>
  </si>
  <si>
    <t>1234929587</t>
  </si>
  <si>
    <t>FINCHLEY ROAD,OS OVERGROUND HSE, OP YE OLDE SWISS COTT,SWISS COTTAGE</t>
  </si>
  <si>
    <t>NW3 6JA</t>
  </si>
  <si>
    <t>51.54321,-0.17523609</t>
  </si>
  <si>
    <t>1234931750</t>
  </si>
  <si>
    <t>MALDEN ROAD,50M AFT.JNC. PRINCES WALES RD,DIR. HAMPSTEAD</t>
  </si>
  <si>
    <t>NW5 3HS</t>
  </si>
  <si>
    <t>51.546547,-0.15122423</t>
  </si>
  <si>
    <t>1234841944</t>
  </si>
  <si>
    <t>BALHAM HIGH ROAD,O/S COOP,BALHAM</t>
  </si>
  <si>
    <t>SW12 8PT</t>
  </si>
  <si>
    <t>51.44736,-0.14905383</t>
  </si>
  <si>
    <t>1235237856</t>
  </si>
  <si>
    <t>CITY ROAD,O/S BODEAN'S OLD STREET,HOXTON WEST</t>
  </si>
  <si>
    <t>EC1V 1JN</t>
  </si>
  <si>
    <t>51.52811,-0.09077586</t>
  </si>
  <si>
    <t>1235237283</t>
  </si>
  <si>
    <t>QUEENSTOWN ROAD,CHELSEA BRIDGE, NR BATTERSEA PARK,QUEENSTOWN</t>
  </si>
  <si>
    <t>SW8 4PE</t>
  </si>
  <si>
    <t>51.48316,-0.14967363</t>
  </si>
  <si>
    <t>1234841863</t>
  </si>
  <si>
    <t>BALHAM HIGH ROAD,O/S BOOTS OPP SAINSBURY'S,NIGHTINGALE</t>
  </si>
  <si>
    <t>SW12 9BL</t>
  </si>
  <si>
    <t>51.444134,-0.15235151</t>
  </si>
  <si>
    <t>1235237240</t>
  </si>
  <si>
    <t>OLD STREET,O/S POST OFFICE,102.5M E OF C/L OF BATH STREET</t>
  </si>
  <si>
    <t>EC1V 9NR</t>
  </si>
  <si>
    <t>51.52551,-0.08884558</t>
  </si>
  <si>
    <t>1235257168</t>
  </si>
  <si>
    <t>PENTONVILLE ROAD,W OF PRESTON RISE,12M E&amp;OPP CUMMING ST,CLERKENWELL</t>
  </si>
  <si>
    <t>WC1X 9EF</t>
  </si>
  <si>
    <t>51.531223,-0.11518243</t>
  </si>
  <si>
    <t>1234931866</t>
  </si>
  <si>
    <t>FINCHLEY ROAD,JUNCTION FROGNALL COURT30M  AFTER,DIR. SWISS COTTAGE,</t>
  </si>
  <si>
    <t>NW3 5HS</t>
  </si>
  <si>
    <t>51.547905,-0.18026382</t>
  </si>
  <si>
    <t>1235237671</t>
  </si>
  <si>
    <t>STATION ROAD,O/S SUPERDRUG NR DEBENHAMS,GREENHILL</t>
  </si>
  <si>
    <t>HA1 2TA</t>
  </si>
  <si>
    <t>51.581654,-0.3331243</t>
  </si>
  <si>
    <t>1234929471</t>
  </si>
  <si>
    <t>CALEDONIAN ROAD,O/S 312 OPP STORY STREET,CALEDONIAN</t>
  </si>
  <si>
    <t>N1 1BB</t>
  </si>
  <si>
    <t>51.539936,-0.11678981</t>
  </si>
  <si>
    <t>1235203879</t>
  </si>
  <si>
    <t>HOLLOWAY ROAD,NR LONDON MET UNIVERSITY,ST MARY'S</t>
  </si>
  <si>
    <t>N7 8DJ</t>
  </si>
  <si>
    <t>51.55076,-0.10993994</t>
  </si>
  <si>
    <t>1235199771</t>
  </si>
  <si>
    <t>VICTORIA STN,TERMINUS PLACE,TOP OF ESCALATORS - MAIN CENTRE</t>
  </si>
  <si>
    <t>51.494537,-0.14404024</t>
  </si>
  <si>
    <t>1235256890</t>
  </si>
  <si>
    <t>NEW CROSS STN,NEW CROSS ROAD,BOOKING HALL, RIGHT OF EXIT</t>
  </si>
  <si>
    <t>SE14 6LA</t>
  </si>
  <si>
    <t>51.47628,-0.03214555</t>
  </si>
  <si>
    <t>1235204088</t>
  </si>
  <si>
    <t>OLD STREET,BETWEEN TIMBER ST &amp; DOMINGO ST,BUNHILL</t>
  </si>
  <si>
    <t>EC1V 9DA</t>
  </si>
  <si>
    <t>51.524044,-0.09661796</t>
  </si>
  <si>
    <t>2000165727</t>
  </si>
  <si>
    <t>Hampton station,Ashley Road,Hampton,Greater London</t>
  </si>
  <si>
    <t>platform 2 - towards Shepperton</t>
  </si>
  <si>
    <t>TW12 2HU</t>
  </si>
  <si>
    <t>Hampton</t>
  </si>
  <si>
    <t>51.415844,-0.37184867</t>
  </si>
  <si>
    <t>2000180288</t>
  </si>
  <si>
    <t>53.476955,-2.231024</t>
  </si>
  <si>
    <t>1234927655</t>
  </si>
  <si>
    <t>BLUEWATER CENTRE - DARTFORD,ROSE GALLERY(GREEN MALL) BTW ESC LL(DIG)</t>
  </si>
  <si>
    <t>BLUEWATER CENTRE S/C - DARTFORD (320380)</t>
  </si>
  <si>
    <t>DA9 9SP</t>
  </si>
  <si>
    <t>Swanscombe Greenhithe</t>
  </si>
  <si>
    <t>51.438778,0.27277634</t>
  </si>
  <si>
    <t>1234931822</t>
  </si>
  <si>
    <t>BAKER STREET,O/S 205-207,SUBWAY</t>
  </si>
  <si>
    <t>NW1 6UY</t>
  </si>
  <si>
    <t>51.522808,-0.1578868</t>
  </si>
  <si>
    <t>1235204582</t>
  </si>
  <si>
    <t>HIGH ROAD,O/S WOOD GREEN SHOPPING CENTRE,NOEL PARK</t>
  </si>
  <si>
    <t>N22 6HE</t>
  </si>
  <si>
    <t>51.59404,-0.10815413</t>
  </si>
  <si>
    <t>1235204085</t>
  </si>
  <si>
    <t>OLD STREET,O/S GYM BOX,BUNHILL</t>
  </si>
  <si>
    <t>EC1V 9FL</t>
  </si>
  <si>
    <t>51.525265,-0.0897996</t>
  </si>
  <si>
    <t>2021-11-29T20:00:00</t>
  </si>
  <si>
    <t>2000137991</t>
  </si>
  <si>
    <t>KINGSTON-UPON-THAMES STN,WOOD STREET,HEAD ON FROM EXIT</t>
  </si>
  <si>
    <t>KINGSTON-UPON-THAMES STN (012169)</t>
  </si>
  <si>
    <t>KT1 1UJ</t>
  </si>
  <si>
    <t>Kingston</t>
  </si>
  <si>
    <t>51.412785,-0.30144548</t>
  </si>
  <si>
    <t>2000118671</t>
  </si>
  <si>
    <t>NORTHERN TICKET HALL</t>
  </si>
  <si>
    <t>51.53151,-0.12407464</t>
  </si>
  <si>
    <t>2000178876</t>
  </si>
  <si>
    <t>D6 - Summer Hill Road (Anderton Street), Birmingham (Panel 2)</t>
  </si>
  <si>
    <t>B1 3RB</t>
  </si>
  <si>
    <t>52.48319,-1.91677</t>
  </si>
  <si>
    <t>2000165964</t>
  </si>
  <si>
    <t xml:space="preserve">D6 - Hockley Hill (Hockley Circus), Birmingham </t>
  </si>
  <si>
    <t>D6 - Hockley Hill (Hockley Circus), Birmingham</t>
  </si>
  <si>
    <t>B19 3UD</t>
  </si>
  <si>
    <t>52.494423,-1.914046</t>
  </si>
  <si>
    <t>1234931622</t>
  </si>
  <si>
    <t>THORNTON HEATH STN,BRIGSTOCK ROAD,BOOKING HALL, RIGHT OF GATELINE</t>
  </si>
  <si>
    <t>51.398624,-0.10013106</t>
  </si>
  <si>
    <t>1235204096</t>
  </si>
  <si>
    <t>HOLLOWAY ROAD,OPP ARCHWAY MEDICAL CENTRE,TOLLINGTON</t>
  </si>
  <si>
    <t>N19 3NU</t>
  </si>
  <si>
    <t>51.56232,-0.12624086</t>
  </si>
  <si>
    <t>1235238894</t>
  </si>
  <si>
    <t>KINGSLAND HIGH STREET,O/S SANTANDER &amp; BOOTS,DALSTON</t>
  </si>
  <si>
    <t>E8 2PG</t>
  </si>
  <si>
    <t>51.54871,-0.07537651</t>
  </si>
  <si>
    <t>1234841828</t>
  </si>
  <si>
    <t>ST JOHNS HILL,OS FINERAN COURT,FAIRFIELD</t>
  </si>
  <si>
    <t>SW11 1SG</t>
  </si>
  <si>
    <t>51.46138,-0.17422622</t>
  </si>
  <si>
    <t>1235237736</t>
  </si>
  <si>
    <t>BATTERSEA BRIDGE ROAD,NR ROYAL COLLEGE OF ART,ST MARY'S PARK</t>
  </si>
  <si>
    <t>SW11 3BZ</t>
  </si>
  <si>
    <t>51.47971,-0.17145975</t>
  </si>
  <si>
    <t>1234841808</t>
  </si>
  <si>
    <t>GRAY'S INN ROAD,OP ROYAL NATIONAL THROAT NOSE &amp; EAR HOSP,KING'S CROSS</t>
  </si>
  <si>
    <t>WC1X 8QB</t>
  </si>
  <si>
    <t>51.529274,-0.12011561</t>
  </si>
  <si>
    <t>1235237839</t>
  </si>
  <si>
    <t>CHARING CROSS ROAD,O/S MCDONALDS &amp; OPP CAMBRIDGE CIRCUS,HOLBORN AND COVENT GARDE</t>
  </si>
  <si>
    <t>WC2H 8AA</t>
  </si>
  <si>
    <t>51.513462,-0.1291822</t>
  </si>
  <si>
    <t>1234841986</t>
  </si>
  <si>
    <t>HAMMERSMITH ROAD,O/S L'OREAL H/O OPP SONY H/O,HAMMERSMITH BROADWAY</t>
  </si>
  <si>
    <t>W6 7DN</t>
  </si>
  <si>
    <t>51.492973,-0.2218231</t>
  </si>
  <si>
    <t>1235250772</t>
  </si>
  <si>
    <t>HIGH STREET,84M N &amp; OPP BLAGDON RD. O/S NO.91.,BEVERLEY</t>
  </si>
  <si>
    <t>KT3 4BW</t>
  </si>
  <si>
    <t>51.400974,-0.25599566</t>
  </si>
  <si>
    <t>1234930474</t>
  </si>
  <si>
    <t>FINCHLEY ROAD,IFO WAITROSE</t>
  </si>
  <si>
    <t>NW3 6LN</t>
  </si>
  <si>
    <t>51.546677,-0.17957987</t>
  </si>
  <si>
    <t>1234929633</t>
  </si>
  <si>
    <t>LONDON ROAD,O/S WAITROSE S OF ARRAGON RD,TWICKENHAM RIVERSIDE</t>
  </si>
  <si>
    <t>TW1 3RP</t>
  </si>
  <si>
    <t>Twickenham</t>
  </si>
  <si>
    <t>51.448463,-0.32914513</t>
  </si>
  <si>
    <t>1234855986</t>
  </si>
  <si>
    <t>Cooks lane o/s Allotment Gardens Solihull</t>
  </si>
  <si>
    <t>DG060501015601 RD6</t>
  </si>
  <si>
    <t>B37 6NX</t>
  </si>
  <si>
    <t>52.48959,-1.7418509</t>
  </si>
  <si>
    <t>1235250709</t>
  </si>
  <si>
    <t>FENCHURCH STREET STN,FENCHURCH PLACE,COOPER ST BOOKING HALL STAIRS LEFT</t>
  </si>
  <si>
    <t>51.511703,-0.07794095</t>
  </si>
  <si>
    <t>1234930035</t>
  </si>
  <si>
    <t>WATERLOO STN,WATERLOO ROAD,MAIN CNC'RSE ADJ ESCALATORS TO UNDERGRND</t>
  </si>
  <si>
    <t>51.5034,-0.11374543</t>
  </si>
  <si>
    <t>1234930620</t>
  </si>
  <si>
    <t>EUSTON STN,MELTON STREET, SUBWAY,LFT ON LU EXIT (RIGHT OF RUN OF 3)</t>
  </si>
  <si>
    <t>51.52779,-0.1334757</t>
  </si>
  <si>
    <t>1235237771</t>
  </si>
  <si>
    <t>QUEENSTOWN ROAD,OPP BATTERSEA PK,QUEENSTOWN</t>
  </si>
  <si>
    <t>SW8 4PJ</t>
  </si>
  <si>
    <t>51.482555,-0.14934087</t>
  </si>
  <si>
    <t>1234853704</t>
  </si>
  <si>
    <t>King Street Vicar Street Dudley</t>
  </si>
  <si>
    <t>DG060301025303 RD6</t>
  </si>
  <si>
    <t>DY1 1PR</t>
  </si>
  <si>
    <t>52.510754,-2.0873797</t>
  </si>
  <si>
    <t>1234848981</t>
  </si>
  <si>
    <t>Sefton Street adj 73 Toxteth Liverpool</t>
  </si>
  <si>
    <t>DG030201053103 RD6</t>
  </si>
  <si>
    <t>L8 6UD</t>
  </si>
  <si>
    <t>53.388058,-2.9804523</t>
  </si>
  <si>
    <t>1234856352</t>
  </si>
  <si>
    <t>Smithdown Road Deepfield Road Liverpool</t>
  </si>
  <si>
    <t>DG030201047303 RD6</t>
  </si>
  <si>
    <t>L15 5BX</t>
  </si>
  <si>
    <t>53.39006,-2.922228</t>
  </si>
  <si>
    <t>1234854123</t>
  </si>
  <si>
    <t>New Birmingham Road outside number 153 Sandwell</t>
  </si>
  <si>
    <t>DG060401036503 RD6</t>
  </si>
  <si>
    <t>B69 2JE</t>
  </si>
  <si>
    <t>52.510567,-2.0470803</t>
  </si>
  <si>
    <t>2021-11-30T08:00:00</t>
  </si>
  <si>
    <t>1234854350</t>
  </si>
  <si>
    <t>o/s 120 The Broadway Merton</t>
  </si>
  <si>
    <t>DG012401700101 RD6</t>
  </si>
  <si>
    <t>SW19 1RH</t>
  </si>
  <si>
    <t>51.419254,-0.2001764</t>
  </si>
  <si>
    <t>1234931458</t>
  </si>
  <si>
    <t>GRAYS INN ROAD,OPPOSITE EAST MAN REINAL,DIR. KINGS CROSS</t>
  </si>
  <si>
    <t>WC1X 8UL</t>
  </si>
  <si>
    <t>51.52579,-0.11744013</t>
  </si>
  <si>
    <t>1235204571</t>
  </si>
  <si>
    <t>HIGH ROAD,O/S KFC NR WILLIAM HILL,NOEL PARK</t>
  </si>
  <si>
    <t>51.595734,-0.10912118</t>
  </si>
  <si>
    <t>1235238178</t>
  </si>
  <si>
    <t>51.592922,-0.10634831</t>
  </si>
  <si>
    <t>1235238173</t>
  </si>
  <si>
    <t>51.595734,-0.10912313</t>
  </si>
  <si>
    <t>1235257150</t>
  </si>
  <si>
    <t>51.520042,-0.08731398</t>
  </si>
  <si>
    <t>1234929365</t>
  </si>
  <si>
    <t>BATTERSEA PARK ROAD,45M E OF &amp; OPP BATTERSEA BRIDGE RD,LATCHMERE</t>
  </si>
  <si>
    <t>SW11 4LN</t>
  </si>
  <si>
    <t>51.472374,-0.16419257</t>
  </si>
  <si>
    <t>1234853552</t>
  </si>
  <si>
    <t>o/s 6 Long Drive Hillingdon</t>
  </si>
  <si>
    <t>DG011701700201 RD6</t>
  </si>
  <si>
    <t>HA4 0HG</t>
  </si>
  <si>
    <t>Ruislip</t>
  </si>
  <si>
    <t>51.557537,-0.39679256</t>
  </si>
  <si>
    <t>1234855987</t>
  </si>
  <si>
    <t>Bickenhill Lane rear of Airport Way Solihull</t>
  </si>
  <si>
    <t>DG060501014501 RD6</t>
  </si>
  <si>
    <t>B40 1PQ</t>
  </si>
  <si>
    <t>Balsall Common Rural Area</t>
  </si>
  <si>
    <t>52.44745,-1.7267188</t>
  </si>
  <si>
    <t>1234853512</t>
  </si>
  <si>
    <t>ATM o/s 85 Victoria Road Hillingdon</t>
  </si>
  <si>
    <t>DG011701700101 RD6</t>
  </si>
  <si>
    <t>HA4 9BH</t>
  </si>
  <si>
    <t>51.57138,-0.4116107</t>
  </si>
  <si>
    <t>1234855497</t>
  </si>
  <si>
    <t>Chester Road c/o Avondale Road Gorse Hill Stretfor</t>
  </si>
  <si>
    <t>DG020901008102 RD6</t>
  </si>
  <si>
    <t>M32 0QH</t>
  </si>
  <si>
    <t>53.458687,-2.2934964</t>
  </si>
  <si>
    <t>1234856025</t>
  </si>
  <si>
    <t>Seven Sisters Road Seven Sisters Road (Opposite 62</t>
  </si>
  <si>
    <t>DG011401004402 RD6</t>
  </si>
  <si>
    <t>N15 5LY</t>
  </si>
  <si>
    <t>Tottenham</t>
  </si>
  <si>
    <t>51.559418,-0.1166765</t>
  </si>
  <si>
    <t>1234855024</t>
  </si>
  <si>
    <t>Parkway Hollywood Bowl Birmingham</t>
  </si>
  <si>
    <t>DG060101208703 RD6</t>
  </si>
  <si>
    <t>B45 9FN</t>
  </si>
  <si>
    <t>52.399094,-2.0051146</t>
  </si>
  <si>
    <t>1234855735</t>
  </si>
  <si>
    <t>Ditchling Road opp Friar Road Brighton</t>
  </si>
  <si>
    <t>DG240101013904 RD6</t>
  </si>
  <si>
    <t>BN1 6XB</t>
  </si>
  <si>
    <t>50.85051,-0.13502859</t>
  </si>
  <si>
    <t>1234855074</t>
  </si>
  <si>
    <t>Birmingham Road Tipton Dudley</t>
  </si>
  <si>
    <t>DG060301001803 RD6</t>
  </si>
  <si>
    <t>DY2 7PR</t>
  </si>
  <si>
    <t>52.51197,-2.0543377</t>
  </si>
  <si>
    <t>1234856853</t>
  </si>
  <si>
    <t>Fairfax Road O/S Car Park Prestwich Bury</t>
  </si>
  <si>
    <t>DG020201501502 RD6</t>
  </si>
  <si>
    <t>M25 1AS</t>
  </si>
  <si>
    <t>Prestwich</t>
  </si>
  <si>
    <t>53.534203,-2.2837515</t>
  </si>
  <si>
    <t>2021-11-30T12:00:00</t>
  </si>
  <si>
    <t>2000188604</t>
  </si>
  <si>
    <t>PLATFORM 3</t>
  </si>
  <si>
    <t>51.505253,-0.02090216</t>
  </si>
  <si>
    <t>1234928989</t>
  </si>
  <si>
    <t>51.50248,-0.11344717</t>
  </si>
  <si>
    <t>1234928897</t>
  </si>
  <si>
    <t>51.5114,-0.09001088</t>
  </si>
  <si>
    <t>1234841840</t>
  </si>
  <si>
    <t>51.493256,-0.14707565</t>
  </si>
  <si>
    <t>1234856308</t>
  </si>
  <si>
    <t>Civic Way nr Library Burgess Hill</t>
  </si>
  <si>
    <t>DG480601000204 RD6</t>
  </si>
  <si>
    <t>RH15 9BZ</t>
  </si>
  <si>
    <t>Burgess Hill</t>
  </si>
  <si>
    <t>50.955242,-0.13336834</t>
  </si>
  <si>
    <t>1234857032</t>
  </si>
  <si>
    <t>O/S No 51 Market St Halifax Princess Parade Bury</t>
  </si>
  <si>
    <t>DG020201014301 RD6</t>
  </si>
  <si>
    <t>BL9 0FN</t>
  </si>
  <si>
    <t>Bury</t>
  </si>
  <si>
    <t>53.591396,-2.2960334</t>
  </si>
  <si>
    <t>1234855734</t>
  </si>
  <si>
    <t>DG240101013903 RD6</t>
  </si>
  <si>
    <t>50.85051,-0.13502672</t>
  </si>
  <si>
    <t>2021-11-30T16:00:00</t>
  </si>
  <si>
    <t>2000115078</t>
  </si>
  <si>
    <t>Vauxhall Underground Station, Vauxhall Cross, Lambeth, London</t>
  </si>
  <si>
    <t>WAY OUT FROM TICKET HALL TO VAUXHALL BRIDGE</t>
  </si>
  <si>
    <t>SW8 2LR</t>
  </si>
  <si>
    <t>Kennington</t>
  </si>
  <si>
    <t>51.485806,-0.12377453</t>
  </si>
  <si>
    <t>2000155479</t>
  </si>
  <si>
    <t>Tottenham Court Road Station, Oxford Street, LONDON</t>
  </si>
  <si>
    <t>TICKET HALL AND SUBWAYS TO STREET</t>
  </si>
  <si>
    <t>W1D 1AN</t>
  </si>
  <si>
    <t>51.516075,-0.13063405</t>
  </si>
  <si>
    <t>1234856110</t>
  </si>
  <si>
    <t>Outside The Bear Tavern Three Shires Oak Road Bearwood Birmingham</t>
  </si>
  <si>
    <t>DG060401034103 RD6</t>
  </si>
  <si>
    <t>B66 4BX</t>
  </si>
  <si>
    <t>Warley</t>
  </si>
  <si>
    <t>52.476936,-1.9703069</t>
  </si>
  <si>
    <t>1235202773</t>
  </si>
  <si>
    <t>BLACKFRIARS STN,NEW BRIDGE STREET,STH SIDE 1ST FLOOR IFO GLASS BALUSTRADE</t>
  </si>
  <si>
    <t>51.508377,-0.1033349</t>
  </si>
  <si>
    <t>1234853527</t>
  </si>
  <si>
    <t>o/s 443 Rayners Lane Harrow</t>
  </si>
  <si>
    <t>DG011501701401 RD6</t>
  </si>
  <si>
    <t>HA5 5ET</t>
  </si>
  <si>
    <t>51.577454,-0.37132967</t>
  </si>
  <si>
    <t>2021-11-30T20:00:00</t>
  </si>
  <si>
    <t>1234930327</t>
  </si>
  <si>
    <t>51.51642,-0.10384193</t>
  </si>
  <si>
    <t>1234929454</t>
  </si>
  <si>
    <t>WHITECHAPEL ROAD,O/S ROYAL LONDON HOSPITAL,48M E OF &amp; OPP COURT STREET. OPP 251</t>
  </si>
  <si>
    <t>LB TOWER HAMLETS</t>
  </si>
  <si>
    <t>E1 2AD</t>
  </si>
  <si>
    <t>Stepney</t>
  </si>
  <si>
    <t>51.518887,-0.06046957</t>
  </si>
  <si>
    <t>1235257094</t>
  </si>
  <si>
    <t>BROADWAY,IFO NO 111 GREGGS,CHRISTCHURCH</t>
  </si>
  <si>
    <t>DA6 7JH</t>
  </si>
  <si>
    <t>51.456543,0.14460564</t>
  </si>
  <si>
    <t>2000118145</t>
  </si>
  <si>
    <t>Brixton Station, Brixton Road, LONDON</t>
  </si>
  <si>
    <t>AREA AT FOOT OF ESCALATORS</t>
  </si>
  <si>
    <t>SW9 8HE</t>
  </si>
  <si>
    <t>Brixton</t>
  </si>
  <si>
    <t>51.462433,-0.11366101</t>
  </si>
  <si>
    <t>2000117867</t>
  </si>
  <si>
    <t>Canada Water Station, Deal Porter Way, London</t>
  </si>
  <si>
    <t>TICKET HALL</t>
  </si>
  <si>
    <t>SE16 6QE</t>
  </si>
  <si>
    <t>Rotherhithe</t>
  </si>
  <si>
    <t>51.497906,-0.0492311</t>
  </si>
  <si>
    <t>1234856339</t>
  </si>
  <si>
    <t>Stanley Road Trinity Road Bootle</t>
  </si>
  <si>
    <t>DG030401050504 RD6</t>
  </si>
  <si>
    <t>L20 3RG</t>
  </si>
  <si>
    <t>Bootle</t>
  </si>
  <si>
    <t>53.447323,-2.9893625</t>
  </si>
  <si>
    <t>2021-12-01T08:00:00</t>
  </si>
  <si>
    <t>1234931735</t>
  </si>
  <si>
    <t>CROWNDALE ROAD,50M BEFORE JUNCT.ROYAL COLLEGE,DIR. PANCRAS</t>
  </si>
  <si>
    <t>NW1 0RU</t>
  </si>
  <si>
    <t>51.53552,-0.1337826</t>
  </si>
  <si>
    <t>1235256818</t>
  </si>
  <si>
    <t>CHARING CROSS ROAD,O/S FOYLES,WEST END</t>
  </si>
  <si>
    <t>WC2H 0DT</t>
  </si>
  <si>
    <t>51.514446,-0.12980156</t>
  </si>
  <si>
    <t>2000165725</t>
  </si>
  <si>
    <t>Chiswick station,Burlington Lane,Chiswick,Greater London</t>
  </si>
  <si>
    <t>platform 1 - towards London Waterloo</t>
  </si>
  <si>
    <t>W4 3HB</t>
  </si>
  <si>
    <t>51.481155,-0.26801103</t>
  </si>
  <si>
    <t>1234841866</t>
  </si>
  <si>
    <t>ST JOHNS HILL,O/S REGENT HOUSE GALLERY,FAIRFIELD</t>
  </si>
  <si>
    <t>SW11 1TH</t>
  </si>
  <si>
    <t>51.4597,-0.179248</t>
  </si>
  <si>
    <t>1235238216</t>
  </si>
  <si>
    <t>UPPER STREET,O/S ROYAL BANK OF SCOTLAND OPP 3,ST MARY'S</t>
  </si>
  <si>
    <t>N1 0PU</t>
  </si>
  <si>
    <t>51.533497,-0.10543391</t>
  </si>
  <si>
    <t>1235203963</t>
  </si>
  <si>
    <t>BAKER STREET,OS 99, STH OF YORK ST</t>
  </si>
  <si>
    <t>W1U 6LW</t>
  </si>
  <si>
    <t>51.52128,-0.1569949</t>
  </si>
  <si>
    <t>1234930199</t>
  </si>
  <si>
    <t>PUTNEY HIGH STREET,O/S PUTNEY STN,THAMESFIELD</t>
  </si>
  <si>
    <t>SW15 1RT</t>
  </si>
  <si>
    <t>51.461273,-0.2167565</t>
  </si>
  <si>
    <t>1235248624</t>
  </si>
  <si>
    <t>ELEPHANT AND CASTLE,O/S STH ENT TO E&amp;C SHOPPING CTR,NEWINGTON</t>
  </si>
  <si>
    <t>SE1 6TH</t>
  </si>
  <si>
    <t>51.49425,-0.10041883</t>
  </si>
  <si>
    <t>1234931411</t>
  </si>
  <si>
    <t>NEW OXFORD ST, IFO 15,20M BEF DUNNS PASSAGE,DIR MUSEUM ST</t>
  </si>
  <si>
    <t>WC1V 6PJ</t>
  </si>
  <si>
    <t>51.51726,-0.12352198</t>
  </si>
  <si>
    <t>1234848424</t>
  </si>
  <si>
    <t>Hanover Way c/o Broomhall Street Sheffield</t>
  </si>
  <si>
    <t>DG040401602601 RD6</t>
  </si>
  <si>
    <t>S3 7SQ</t>
  </si>
  <si>
    <t>53.37628,-1.4828639</t>
  </si>
  <si>
    <t>1234855475</t>
  </si>
  <si>
    <t>Cross Street C/O The Causeway Manchester</t>
  </si>
  <si>
    <t>DG020901006501 RD6</t>
  </si>
  <si>
    <t>WA14 1EQ</t>
  </si>
  <si>
    <t>Altrincham</t>
  </si>
  <si>
    <t>53.38715,-2.3497467</t>
  </si>
  <si>
    <t>2021-12-01T12:00:00</t>
  </si>
  <si>
    <t>1234856852</t>
  </si>
  <si>
    <t>DG020201501501 RD6</t>
  </si>
  <si>
    <t>53.5342,-2.2837603</t>
  </si>
  <si>
    <t>1235194203</t>
  </si>
  <si>
    <t>BRIGHTON STN,TERMINUS ROAD,HEAD ON FROM MAIN ENT, LEFT HAND SIDE</t>
  </si>
  <si>
    <t>50.828815,-0.14107624</t>
  </si>
  <si>
    <t>1234856108</t>
  </si>
  <si>
    <t>Outside 599-601 Bearwood Road Prior to Anderson Road Birmingham</t>
  </si>
  <si>
    <t>DG060401032703 RD6</t>
  </si>
  <si>
    <t>B66 4AW</t>
  </si>
  <si>
    <t>52.474052,-1.9688882</t>
  </si>
  <si>
    <t>1234856347</t>
  </si>
  <si>
    <t>Vauxhall Road opp Midghall Street Liverpool</t>
  </si>
  <si>
    <t>DG030201105304 RD6</t>
  </si>
  <si>
    <t>L3 6LR</t>
  </si>
  <si>
    <t>53.412056,-2.9886703</t>
  </si>
  <si>
    <t>1234929844</t>
  </si>
  <si>
    <t>PUTNEY HIGH STREET,UPPER RICHMOND RD,41M S O DISRAELI RD,THAMESFIELD</t>
  </si>
  <si>
    <t>51.461277,-0.21675763</t>
  </si>
  <si>
    <t>1234855842</t>
  </si>
  <si>
    <t>o/s 6-10 Cameron Road Redbridge</t>
  </si>
  <si>
    <t>DG012601700201 RD6</t>
  </si>
  <si>
    <t>IG3 8LA</t>
  </si>
  <si>
    <t>Seven Kings Goodmayes</t>
  </si>
  <si>
    <t>51.5643,0.09722866</t>
  </si>
  <si>
    <t>2021-12-01T16:00:00</t>
  </si>
  <si>
    <t>2000165807</t>
  </si>
  <si>
    <t xml:space="preserve">D6 - Pershore Road, Birmingham </t>
  </si>
  <si>
    <t>D6 - Pershore Road, Birmingham</t>
  </si>
  <si>
    <t>B5 7ND</t>
  </si>
  <si>
    <t>52.46347,-1.9002804</t>
  </si>
  <si>
    <t>1234723684</t>
  </si>
  <si>
    <t>WESTFIELD LONDON,GROUND FLOOR RETAIL(LEVEL 0)URBAN DECAY</t>
  </si>
  <si>
    <t>51.50801,-0.22119199</t>
  </si>
  <si>
    <t>1235257047</t>
  </si>
  <si>
    <t>ESSEX ROAD,OS STH LIBRARY,N OF CROSS ST,OP 110112,ST MARY'S</t>
  </si>
  <si>
    <t>N1 2SL</t>
  </si>
  <si>
    <t>51.53915,-0.09844225</t>
  </si>
  <si>
    <t>1234932717</t>
  </si>
  <si>
    <t>KILBURN HIGH ROAD,IFO 379, SAINSBURYS</t>
  </si>
  <si>
    <t>NW6 7QE</t>
  </si>
  <si>
    <t>51.54591,-0.20268609</t>
  </si>
  <si>
    <t>1235236688</t>
  </si>
  <si>
    <t>FINSBURY SQUARE,O/S CITY GT HSE, FINSBURY SQ GARDENS,BUNHILL</t>
  </si>
  <si>
    <t>EC2M 2SJ</t>
  </si>
  <si>
    <t>51.520256,-0.08614353</t>
  </si>
  <si>
    <t>1234929592</t>
  </si>
  <si>
    <t>ESSEX ROAD,O/S 157,AT NEW NORTH RD, S OF RIVER PL,ST PETER'S</t>
  </si>
  <si>
    <t>N1 8LY</t>
  </si>
  <si>
    <t>51.540104,-0.09686972</t>
  </si>
  <si>
    <t>1234930198</t>
  </si>
  <si>
    <t>51.46128,-0.21676454</t>
  </si>
  <si>
    <t>2021-12-01T20:00:00</t>
  </si>
  <si>
    <t>2000165957</t>
  </si>
  <si>
    <t xml:space="preserve">D6 - College Road, Birmingham </t>
  </si>
  <si>
    <t>D6 - College Road, Birmingham</t>
  </si>
  <si>
    <t>B44 0HH</t>
  </si>
  <si>
    <t>52.535877,-1.8747127</t>
  </si>
  <si>
    <t>1234853070</t>
  </si>
  <si>
    <t>Aigburth Road Parkfield Road opp 163 Liverpool</t>
  </si>
  <si>
    <t>DG030201200903 RD6</t>
  </si>
  <si>
    <t>L17 4JP</t>
  </si>
  <si>
    <t>53.37875,-2.947865</t>
  </si>
  <si>
    <t>2000188880</t>
  </si>
  <si>
    <t>Norwood Junction Station, Station Road, South Norwood, London</t>
  </si>
  <si>
    <t>PLATFORM 1 (towards Highbury &amp; Islington/London termini)</t>
  </si>
  <si>
    <t>SE25 5AG</t>
  </si>
  <si>
    <t>51.39759,-0.07476475</t>
  </si>
  <si>
    <t>1234930054</t>
  </si>
  <si>
    <t>ELEPHANT AND CASTLE,NR LONDON COLLEGE OF COMMS,CATHEDRALS</t>
  </si>
  <si>
    <t>51.494125,-0.10080239</t>
  </si>
  <si>
    <t>1234932911</t>
  </si>
  <si>
    <t>CORPORATION STREET,ADJ TO CO-OP, NR TODD ST</t>
  </si>
  <si>
    <t>MANCHESTER CB</t>
  </si>
  <si>
    <t>M4 4BE</t>
  </si>
  <si>
    <t>53.485634,-2.241564</t>
  </si>
  <si>
    <t>1235203220</t>
  </si>
  <si>
    <t>51.51381,-0.10351972</t>
  </si>
  <si>
    <t>1234929594</t>
  </si>
  <si>
    <t>HOLLOWAY ROAD,OPP SELBYS DEPARTMENT STORE,HOLLOWAY</t>
  </si>
  <si>
    <t>N7 0RN</t>
  </si>
  <si>
    <t>51.55659,-0.11789521</t>
  </si>
  <si>
    <t>1235256902</t>
  </si>
  <si>
    <t>THE BROADWAY,O/S EALING BROADWAY STN &amp; OPP FIVE GUYS,EALING BROADWAY</t>
  </si>
  <si>
    <t>W5 2NT</t>
  </si>
  <si>
    <t>51.5146,-0.30213457</t>
  </si>
  <si>
    <t>1234853870</t>
  </si>
  <si>
    <t>o/s 526 Holloway Road Islington</t>
  </si>
  <si>
    <t>DG011901700501 RD6</t>
  </si>
  <si>
    <t>N7 6JD</t>
  </si>
  <si>
    <t>51.55929,-0.12154773</t>
  </si>
  <si>
    <t>1234857031</t>
  </si>
  <si>
    <t>O/S No 2 Market St Topshop Kay Gardens Bury</t>
  </si>
  <si>
    <t>DG020201014202 RD6</t>
  </si>
  <si>
    <t>53.5917,-2.2966392</t>
  </si>
  <si>
    <t>1234848420</t>
  </si>
  <si>
    <t>Upper Hanover Street opp Wilkinson Street Sheffield</t>
  </si>
  <si>
    <t>DG040401604701 RD6</t>
  </si>
  <si>
    <t>S10 2PG</t>
  </si>
  <si>
    <t>53.379314,-1.4841406</t>
  </si>
  <si>
    <t>1234841868</t>
  </si>
  <si>
    <t>WANDSWORTH HIGH STREET,O/S STH THAMES COLLEGE,FAIRFIELD</t>
  </si>
  <si>
    <t>SW18 2PP</t>
  </si>
  <si>
    <t>51.45665,-0.19097124</t>
  </si>
  <si>
    <t>1234856480</t>
  </si>
  <si>
    <t>Queens Road c/o Guernsey Road Sheffield</t>
  </si>
  <si>
    <t>DG040401507001 RD6</t>
  </si>
  <si>
    <t>S2 4DU</t>
  </si>
  <si>
    <t>53.365124,-1.4702781</t>
  </si>
  <si>
    <t>2021-12-02T08:00:00</t>
  </si>
  <si>
    <t>1234856042</t>
  </si>
  <si>
    <t>Bounds Green Road Bounds Green Road (before Bounds</t>
  </si>
  <si>
    <t>DG011401007301 RD6</t>
  </si>
  <si>
    <t>N11 2ES</t>
  </si>
  <si>
    <t>51.60708,-0.12454611</t>
  </si>
  <si>
    <t>1234854118</t>
  </si>
  <si>
    <t>Longbridge Lane beyond Sunbury Road Birmingham</t>
  </si>
  <si>
    <t>DG060101211603 RD6</t>
  </si>
  <si>
    <t>B31 2TW</t>
  </si>
  <si>
    <t>52.396,-1.9803883</t>
  </si>
  <si>
    <t>2000187397</t>
  </si>
  <si>
    <t>Salford Central Station, New Bailey Street, Salford, Greater Manchester</t>
  </si>
  <si>
    <t>general station area</t>
  </si>
  <si>
    <t>M3 5ET</t>
  </si>
  <si>
    <t>Salford</t>
  </si>
  <si>
    <t>53.482834,-2.2549844</t>
  </si>
  <si>
    <t>1234854190</t>
  </si>
  <si>
    <t>o/s 10 The Vale Ealing</t>
  </si>
  <si>
    <t>DG010901700101 RD6</t>
  </si>
  <si>
    <t>W3 7SB</t>
  </si>
  <si>
    <t>51.506493,-0.26448542</t>
  </si>
  <si>
    <t>1234855498</t>
  </si>
  <si>
    <t>Chester Road o/s P C World Gorse Hill Stretford</t>
  </si>
  <si>
    <t>DG020901008201 RD6</t>
  </si>
  <si>
    <t>M32 0GB</t>
  </si>
  <si>
    <t>53.46173,-2.28183</t>
  </si>
  <si>
    <t>1234855478</t>
  </si>
  <si>
    <t>School Road o/s Timpson Town Centre Sale</t>
  </si>
  <si>
    <t>DG020901007702 RD6</t>
  </si>
  <si>
    <t>M33 7YE</t>
  </si>
  <si>
    <t>Sale</t>
  </si>
  <si>
    <t>53.42513,-2.3225513</t>
  </si>
  <si>
    <t>2021-12-02T12:00:00</t>
  </si>
  <si>
    <t>1234854918</t>
  </si>
  <si>
    <t>Caledonian 6 junction Stock Orchard Terrace opp 54</t>
  </si>
  <si>
    <t>DG011901001401 RD6</t>
  </si>
  <si>
    <t>N7 7PH</t>
  </si>
  <si>
    <t>51.55296,-0.11784894</t>
  </si>
  <si>
    <t>1234854916</t>
  </si>
  <si>
    <t>Archway Underground Station o/s Subway Islington</t>
  </si>
  <si>
    <t>DG011901000401 RD6</t>
  </si>
  <si>
    <t>51.56517,-0.13482513</t>
  </si>
  <si>
    <t>1234853531</t>
  </si>
  <si>
    <t>o/s 339 Bethnal Green Road Tower Hamlets</t>
  </si>
  <si>
    <t>DG013001700501 RD6</t>
  </si>
  <si>
    <t>E2 6LG</t>
  </si>
  <si>
    <t>Bethnal Green</t>
  </si>
  <si>
    <t>51.526737,-0.06261256</t>
  </si>
  <si>
    <t>1234857926</t>
  </si>
  <si>
    <t>Market Street opp George Street Tameside</t>
  </si>
  <si>
    <t>DG020801502101 RD6</t>
  </si>
  <si>
    <t>OL6 6BX</t>
  </si>
  <si>
    <t>Ashton Under Lyne</t>
  </si>
  <si>
    <t>53.488903,-2.0920951</t>
  </si>
  <si>
    <t>2021-12-02T16:00:00</t>
  </si>
  <si>
    <t>1235195199</t>
  </si>
  <si>
    <t>GRAVESEND STN,RATHMORE ROAD,BOOKING HALL AREA PLATFORM 1 SIDE</t>
  </si>
  <si>
    <t>51.441196,0.3668647</t>
  </si>
  <si>
    <t>2021-12-02T20:00:00</t>
  </si>
  <si>
    <t>2000186678</t>
  </si>
  <si>
    <t>Twickenham Station, London Road, Twickenham, Greater London</t>
  </si>
  <si>
    <t>ticket hall</t>
  </si>
  <si>
    <t>TW1 1BD</t>
  </si>
  <si>
    <t>51.45025,-0.3307246</t>
  </si>
  <si>
    <t>2000143885</t>
  </si>
  <si>
    <t>Green Park Tube Station, Piccadilly, LONDON</t>
  </si>
  <si>
    <t>CONCOURSE AT FOOT OF JUBILEE LINE ESCALATORS C06</t>
  </si>
  <si>
    <t>SW1A 1BS</t>
  </si>
  <si>
    <t>51.506233,-0.1401101</t>
  </si>
  <si>
    <t>2000188606</t>
  </si>
  <si>
    <t>PLATFORM 5 NORTHBOUND</t>
  </si>
  <si>
    <t>51.505234,-0.02070323</t>
  </si>
  <si>
    <t>1234858423</t>
  </si>
  <si>
    <t>DG030401011804 RD6</t>
  </si>
  <si>
    <t>53.480812,-3.0232902</t>
  </si>
  <si>
    <t>2021-12-03T08:00:00</t>
  </si>
  <si>
    <t>1234931412</t>
  </si>
  <si>
    <t>51.517223,-0.12376606</t>
  </si>
  <si>
    <t>1235257104</t>
  </si>
  <si>
    <t>ESSEX ROAD,O/S 212/220, NEW NORTH ROAD,ST PETER'S</t>
  </si>
  <si>
    <t>N1 3DE</t>
  </si>
  <si>
    <t>51.54099,-0.09498945</t>
  </si>
  <si>
    <t>1234854361</t>
  </si>
  <si>
    <t>o/s 155-159 Staines Road nr Hospital Road Hounslow</t>
  </si>
  <si>
    <t>DG011801700701 RD6</t>
  </si>
  <si>
    <t>TW3 3JB</t>
  </si>
  <si>
    <t>51.466534,-0.37269998</t>
  </si>
  <si>
    <t>1234853872</t>
  </si>
  <si>
    <t>o/s 402 Holloway Road o/s David Hutchins Recruitment Islington</t>
  </si>
  <si>
    <t>DG011901700701 RD6</t>
  </si>
  <si>
    <t>N7 6PZ</t>
  </si>
  <si>
    <t>51.556828,-0.1177264</t>
  </si>
  <si>
    <t>2021-12-03T12:00:00</t>
  </si>
  <si>
    <t>1234856712</t>
  </si>
  <si>
    <t>Lordswood Road Outside 3A-3F 608857 Harborne Birmi</t>
  </si>
  <si>
    <t>DG060101266503 RD6</t>
  </si>
  <si>
    <t>B17 9QS</t>
  </si>
  <si>
    <t>52.458206,-1.9578809</t>
  </si>
  <si>
    <t>2021-12-03T16:00:00</t>
  </si>
  <si>
    <t>1235256817</t>
  </si>
  <si>
    <t>51.51442,-0.12980565</t>
  </si>
  <si>
    <t>2021-12-03T20:00:00</t>
  </si>
  <si>
    <t>2000188618</t>
  </si>
  <si>
    <t>51.505047,-0.02086394</t>
  </si>
  <si>
    <t>1234929874</t>
  </si>
  <si>
    <t>PUTNEY HIGH STREET,O/S 25 ODEON,N OF PUTNEY BRIDGE RD,THAMESFIELD</t>
  </si>
  <si>
    <t>SW15 1SN</t>
  </si>
  <si>
    <t>51.465275,-0.21431819</t>
  </si>
  <si>
    <t>1235237752</t>
  </si>
  <si>
    <t>PUTNEY BRIDGE ROAD,O/S LAURA ASHLEY,THAMESFIELD</t>
  </si>
  <si>
    <t>SW15 2JJ</t>
  </si>
  <si>
    <t>51.46441,-0.21308798</t>
  </si>
  <si>
    <t>1235256836</t>
  </si>
  <si>
    <t>FULHAM HIGH STREET,O/S ALL SAINTS SCHOOL S,TOWN</t>
  </si>
  <si>
    <t>SW6 4NT</t>
  </si>
  <si>
    <t>Fulham</t>
  </si>
  <si>
    <t>51.470146,-0.2102947</t>
  </si>
  <si>
    <t>1234932869</t>
  </si>
  <si>
    <t>BRIDGE ROAD,O/S WEMBLEY PARK STN</t>
  </si>
  <si>
    <t>HA9 9AG</t>
  </si>
  <si>
    <t>51.563843,-0.27876443</t>
  </si>
  <si>
    <t>1235071939</t>
  </si>
  <si>
    <t>51.527782,-0.1335978</t>
  </si>
  <si>
    <t>1235071940</t>
  </si>
  <si>
    <t>51.52779,-0.13360286</t>
  </si>
  <si>
    <t>1235163274</t>
  </si>
  <si>
    <t>MANCHESTER PICCADILLY STN,PARKER STREET,MEZZANINE LEVEL BY FAIRFIELD ST ENTRANCE</t>
  </si>
  <si>
    <t>MANCHESTER PICCADILLY STN (020371)</t>
  </si>
  <si>
    <t>M1 2BP</t>
  </si>
  <si>
    <t>53.47634,-2.228672</t>
  </si>
  <si>
    <t>1234930612</t>
  </si>
  <si>
    <t>EUSTON STN,MELTON STREET,SUBWAY LFT OF LU EXIT, LFT OF RUN OF 3</t>
  </si>
  <si>
    <t>51.527775,-0.13345578</t>
  </si>
  <si>
    <t>1234931807</t>
  </si>
  <si>
    <t>WEST END LANE,15M AFTER JUNCTION FAWLEY ROAD,DIR. KILBURN,</t>
  </si>
  <si>
    <t>NW6 1SG</t>
  </si>
  <si>
    <t>51.54986,-0.1913866</t>
  </si>
  <si>
    <t>1234855949</t>
  </si>
  <si>
    <t>Upper Hanover Street adj Wilkinson Street Sheffield</t>
  </si>
  <si>
    <t>DG040401604702 RD6</t>
  </si>
  <si>
    <t>S10 2GZ</t>
  </si>
  <si>
    <t>53.37929,-1.4841473</t>
  </si>
  <si>
    <t>1234854110</t>
  </si>
  <si>
    <t>Aldridge Road after Church Road Birmingham</t>
  </si>
  <si>
    <t>DG060101230103 RD6</t>
  </si>
  <si>
    <t>B42 2SP</t>
  </si>
  <si>
    <t>52.52785,-1.8968225</t>
  </si>
  <si>
    <t>2021-12-04T08:00:00</t>
  </si>
  <si>
    <t>1234856484</t>
  </si>
  <si>
    <t>Savile Street o/s 12 o clock Court Sheffield</t>
  </si>
  <si>
    <t>DG040401507501 RD6</t>
  </si>
  <si>
    <t>S4 7UL</t>
  </si>
  <si>
    <t>53.39034,-1.4540013</t>
  </si>
  <si>
    <t>1234855477</t>
  </si>
  <si>
    <t>DG020901007701 RD6</t>
  </si>
  <si>
    <t>53.425133,-2.3225336</t>
  </si>
  <si>
    <t>2021-12-04T12:00:00</t>
  </si>
  <si>
    <t>1234855059</t>
  </si>
  <si>
    <t>286 Harrow Road Westminster</t>
  </si>
  <si>
    <t>DG013301702201 RD6</t>
  </si>
  <si>
    <t>W2 5ES</t>
  </si>
  <si>
    <t>51.52114,-0.19209905</t>
  </si>
  <si>
    <t>2021-12-04T16:00:00</t>
  </si>
  <si>
    <t>1235194827</t>
  </si>
  <si>
    <t>LEWISHAM STN,LOAMPIT VALE,HEAD ON DOWN STAIRS TO SUBWAY</t>
  </si>
  <si>
    <t>51.46559,-0.01359324</t>
  </si>
  <si>
    <t>1234856307</t>
  </si>
  <si>
    <t>DG480601000203 RD6</t>
  </si>
  <si>
    <t>50.955246,-0.13337615</t>
  </si>
  <si>
    <t>1234857033</t>
  </si>
  <si>
    <t>DG020201014302 RD6</t>
  </si>
  <si>
    <t>53.591396,-2.2960424</t>
  </si>
  <si>
    <t>2021-12-04T20:00:00</t>
  </si>
  <si>
    <t>1234856109</t>
  </si>
  <si>
    <t>Outside 4-5 Three Shire Oak Road Bearwood Birmingham</t>
  </si>
  <si>
    <t>DG060401034204 RD6</t>
  </si>
  <si>
    <t>B67 5AX</t>
  </si>
  <si>
    <t>52.477016,-1.9706727</t>
  </si>
  <si>
    <t>2000140163</t>
  </si>
  <si>
    <t>West Kensington Station, North End Road, LONDON</t>
  </si>
  <si>
    <t>DISTRICT LINE PLATFORM 1 WESTBOUND P01</t>
  </si>
  <si>
    <t>W14 9NL</t>
  </si>
  <si>
    <t>51.490643,-0.2064194</t>
  </si>
  <si>
    <t>1235074873</t>
  </si>
  <si>
    <t>CHARING CROSS STN,STRAND,PLATFORM 5</t>
  </si>
  <si>
    <t>51.507828,-0.12454794</t>
  </si>
  <si>
    <t>1235237379</t>
  </si>
  <si>
    <t>BROADWAY,O/S SNAPPY SNAPS &amp; ASDA,CHRISTCHURCH</t>
  </si>
  <si>
    <t>DA6 7BS</t>
  </si>
  <si>
    <t>51.457096,0.1418074</t>
  </si>
  <si>
    <t>1234931749</t>
  </si>
  <si>
    <t>51.546543,-0.15122154</t>
  </si>
  <si>
    <t>1234853559</t>
  </si>
  <si>
    <t>adj Lambrook House Clifton Estates Southwark</t>
  </si>
  <si>
    <t>DG012801700201 RD6</t>
  </si>
  <si>
    <t>SE15 5EQ</t>
  </si>
  <si>
    <t>51.47389,-0.06464287</t>
  </si>
  <si>
    <t>2021-12-05T08:00:00</t>
  </si>
  <si>
    <t>1234853530</t>
  </si>
  <si>
    <t>o/s 211 Roman Road opp Smart Street Tower Hamlets</t>
  </si>
  <si>
    <t>DG013001700401 RD6</t>
  </si>
  <si>
    <t>E2 0QY</t>
  </si>
  <si>
    <t>51.529587,-0.04552472</t>
  </si>
  <si>
    <t>1234853501</t>
  </si>
  <si>
    <t>o/s 1368 London Road Croydon</t>
  </si>
  <si>
    <t>DG010801700401 RD6</t>
  </si>
  <si>
    <t>SW16 4DE</t>
  </si>
  <si>
    <t>51.40917,-0.12205001</t>
  </si>
  <si>
    <t>2000165786</t>
  </si>
  <si>
    <t xml:space="preserve">D6 - Stratford Road (Highgate Road), Birmingham </t>
  </si>
  <si>
    <t>D6 - Stratford Road (Highgate Road), Birmingham</t>
  </si>
  <si>
    <t>B12 8DL</t>
  </si>
  <si>
    <t>52.459175,-1.8715358</t>
  </si>
  <si>
    <t>1234841818</t>
  </si>
  <si>
    <t>SHEPHERDS BUSH GREEN,NR SHEPHERD'S BUSH EMPIRE,SHEPHERD'S BUSH GREEN</t>
  </si>
  <si>
    <t>W12 8TT</t>
  </si>
  <si>
    <t>51.50393,-0.2242573</t>
  </si>
  <si>
    <t>1235250703</t>
  </si>
  <si>
    <t>51.59081,-0.10359773</t>
  </si>
  <si>
    <t>1234849186</t>
  </si>
  <si>
    <t>Arundel Gate c/o Charles Street Sheffield</t>
  </si>
  <si>
    <t>DG040401600301 RD6</t>
  </si>
  <si>
    <t>S1 2NB</t>
  </si>
  <si>
    <t>53.37829,-1.4688014</t>
  </si>
  <si>
    <t>1234856635</t>
  </si>
  <si>
    <t>Sherlock Street Opposite Hope Street Birmingham</t>
  </si>
  <si>
    <t>DG060101263803 RD6</t>
  </si>
  <si>
    <t>B5 7DX</t>
  </si>
  <si>
    <t>52.468155,-1.8964926</t>
  </si>
  <si>
    <t>1234857928</t>
  </si>
  <si>
    <t>Cavendish Street opp Charlestown Way Tameside</t>
  </si>
  <si>
    <t>DG020801506701 RD6</t>
  </si>
  <si>
    <t>OL6 7DQ</t>
  </si>
  <si>
    <t>53.489864,-2.1012135</t>
  </si>
  <si>
    <t>2021-12-05T12:00:00</t>
  </si>
  <si>
    <t>1235196406</t>
  </si>
  <si>
    <t>53.37834,-1.4628109</t>
  </si>
  <si>
    <t>1235192711</t>
  </si>
  <si>
    <t>GROVE PARK STN,AMBLECOTE MEADOWS,BOOKING HALL AT EXIT</t>
  </si>
  <si>
    <t>51.43093,0.02150668</t>
  </si>
  <si>
    <t>2021-12-05T20:00:00</t>
  </si>
  <si>
    <t>1235323562</t>
  </si>
  <si>
    <t>The Loop - Upper Dean Street, Birmingham (Eastbound)</t>
  </si>
  <si>
    <t>B5 4RB</t>
  </si>
  <si>
    <t>52.475807,-1.8941112</t>
  </si>
  <si>
    <t>1234931984</t>
  </si>
  <si>
    <t>GRAYS STN,CROWN ROAD,ENTRANCE PANEL</t>
  </si>
  <si>
    <t>51.476254,0.3217832</t>
  </si>
  <si>
    <t>1234929322</t>
  </si>
  <si>
    <t>CRICKLEWOOD BROADWAY,O/S SOLICITORS STH OF KEYES RD,MAPESBURY</t>
  </si>
  <si>
    <t>NW2 3JR</t>
  </si>
  <si>
    <t>51.55378,-0.21212725</t>
  </si>
  <si>
    <t>1234930298</t>
  </si>
  <si>
    <t>BISHOPSGATE,OS 99 S OF WORMWOOD ST,CORNHILL</t>
  </si>
  <si>
    <t>EC2M 3XD</t>
  </si>
  <si>
    <t>51.51581,-0.08216</t>
  </si>
  <si>
    <t>1234931983</t>
  </si>
  <si>
    <t>GRAYS STN,CROWN ROAD,EXIT PANEL AGAINST PILLAR</t>
  </si>
  <si>
    <t>51.47626,0.32179126</t>
  </si>
  <si>
    <t>1234841805</t>
  </si>
  <si>
    <t>EUSTON ROAD,O/S KINGS X STN &amp; OPP LADBROKES (PT E),KING'S CROSS</t>
  </si>
  <si>
    <t>51.530495,-0.12318895</t>
  </si>
  <si>
    <t>1234932718</t>
  </si>
  <si>
    <t>51.545906,-0.20269069</t>
  </si>
  <si>
    <t>1235204547</t>
  </si>
  <si>
    <t>STOKE NEWINGTON ROAD,O/S BEYOND RETRO DALSTON,SHACKLEWELL</t>
  </si>
  <si>
    <t>N16 7YA</t>
  </si>
  <si>
    <t>51.553204,-0.07475598</t>
  </si>
  <si>
    <t>1234930943</t>
  </si>
  <si>
    <t>DARTFORD STN,BOOKING HALL,LEFT OF MAIN ENTRANCE</t>
  </si>
  <si>
    <t>51.447147,0.21885347</t>
  </si>
  <si>
    <t>1234857927</t>
  </si>
  <si>
    <t>DG020801502102 RD6</t>
  </si>
  <si>
    <t>53.488903,-2.0921073</t>
  </si>
  <si>
    <t>1234854480</t>
  </si>
  <si>
    <t>opp 89 Brownlow Hill Liverpool</t>
  </si>
  <si>
    <t>DG030201700901 RD6</t>
  </si>
  <si>
    <t>L3 5TX</t>
  </si>
  <si>
    <t>53.405563,-2.9726343</t>
  </si>
  <si>
    <t>1234856608</t>
  </si>
  <si>
    <t>St Mary Road St Mary Road Sheffield</t>
  </si>
  <si>
    <t>DG040401604402 RD6</t>
  </si>
  <si>
    <t>S2 4AW</t>
  </si>
  <si>
    <t>53.37408,-1.4659903</t>
  </si>
  <si>
    <t>1234856607</t>
  </si>
  <si>
    <t>DG040401604401 RD6</t>
  </si>
  <si>
    <t>53.374077,-1.4659915</t>
  </si>
  <si>
    <t>1234848428</t>
  </si>
  <si>
    <t>Netherthorpe Road c/o Meadow Street Sheffield</t>
  </si>
  <si>
    <t>DG040401603401 RD6</t>
  </si>
  <si>
    <t>S3 7EZ</t>
  </si>
  <si>
    <t>53.386456,-1.4797156</t>
  </si>
  <si>
    <t>2021-12-06T08:00:00</t>
  </si>
  <si>
    <t>1235237758</t>
  </si>
  <si>
    <t>LAVENDER HILL,O/S FOXTONS,SHAFTESBURY</t>
  </si>
  <si>
    <t>SW11 5TG</t>
  </si>
  <si>
    <t>51.464664,-0.1612894</t>
  </si>
  <si>
    <t>1234931457</t>
  </si>
  <si>
    <t>51.52582,-0.11746025</t>
  </si>
  <si>
    <t>1234841939</t>
  </si>
  <si>
    <t>CLAPHAM COMMON SOUTH SIDE,NR CLAPHAM COMMON TUBE STN,CLAPHAM TOWN</t>
  </si>
  <si>
    <t>SW4 7AJ</t>
  </si>
  <si>
    <t>51.461487,-0.13867661</t>
  </si>
  <si>
    <t>1235238174</t>
  </si>
  <si>
    <t>51.593124,-0.10661676</t>
  </si>
  <si>
    <t>1234843267</t>
  </si>
  <si>
    <t>FULHAM PALACE ROAD,O/S BRITISH TRANSPORT POLICE STATION,HAMMERSMITH BROADWAY</t>
  </si>
  <si>
    <t>W6 8AU</t>
  </si>
  <si>
    <t>51.490944,-0.22339956</t>
  </si>
  <si>
    <t>1235203875</t>
  </si>
  <si>
    <t>HOLLOWAY ROAD,O/S ODEON HOLLOWAY,ST GEORGE'S</t>
  </si>
  <si>
    <t>N7 6LS</t>
  </si>
  <si>
    <t>51.558754,-0.12114976</t>
  </si>
  <si>
    <t>1234932960</t>
  </si>
  <si>
    <t>76-78 CHISWICK HIGH ROAD</t>
  </si>
  <si>
    <t>W4 1SY</t>
  </si>
  <si>
    <t>51.493095,-0.2501064</t>
  </si>
  <si>
    <t>1235256875</t>
  </si>
  <si>
    <t>LADBROKE GROVE,NR LADBROKE GROVE TBE STN,GOLBORNE</t>
  </si>
  <si>
    <t>LB KENSINGTON &amp; CHELSEA</t>
  </si>
  <si>
    <t>W10 5ND</t>
  </si>
  <si>
    <t>North Kensington</t>
  </si>
  <si>
    <t>51.517742,-0.21039844</t>
  </si>
  <si>
    <t>1234853565</t>
  </si>
  <si>
    <t>o/s 69 Balham High Road Wandsworth</t>
  </si>
  <si>
    <t>DG013201700301 RD6</t>
  </si>
  <si>
    <t>SW12 9AP</t>
  </si>
  <si>
    <t>51.44588,-0.15004589</t>
  </si>
  <si>
    <t>2021-12-06T12:00:00</t>
  </si>
  <si>
    <t>1234853579</t>
  </si>
  <si>
    <t>St Stephens Road jnc Old Ford Road Tower Hamlets</t>
  </si>
  <si>
    <t>DG013001701501 RD6</t>
  </si>
  <si>
    <t>E3 5JU</t>
  </si>
  <si>
    <t>Bow</t>
  </si>
  <si>
    <t>51.534904,-0.03388604</t>
  </si>
  <si>
    <t>1234856018</t>
  </si>
  <si>
    <t>Bounds Green Road Bounds Green Road 26.6am After J</t>
  </si>
  <si>
    <t>DG011401002701 RD6</t>
  </si>
  <si>
    <t>N22 8HE</t>
  </si>
  <si>
    <t>51.599068,-0.11139</t>
  </si>
  <si>
    <t>1235204111</t>
  </si>
  <si>
    <t>BALHAM HILL,O/S CLAPHAM SOUTH TUBE STN,CLAPHAM COMMON</t>
  </si>
  <si>
    <t>SW12 9DY</t>
  </si>
  <si>
    <t>51.45245,-0.14749672</t>
  </si>
  <si>
    <t>1235248059</t>
  </si>
  <si>
    <t>UPPER STREET,O/S TONI &amp; GUY NR SUPERDRY,ST MARY'S</t>
  </si>
  <si>
    <t>51.533512,-0.10553986</t>
  </si>
  <si>
    <t>1234929631</t>
  </si>
  <si>
    <t>HIGH STREET,36M W OF KINGLSEY RD. O/S P/W OF 30/32,HOUNSLOW CENTRAL</t>
  </si>
  <si>
    <t>TW3 1NW</t>
  </si>
  <si>
    <t>51.47044,-0.35558572</t>
  </si>
  <si>
    <t>1234856654</t>
  </si>
  <si>
    <t>London Road Cheam O/S Unicol House Sutton</t>
  </si>
  <si>
    <t>DG012901091402 RD6</t>
  </si>
  <si>
    <t>SM3 9BN</t>
  </si>
  <si>
    <t>Cheam</t>
  </si>
  <si>
    <t>51.379543,-0.2189074</t>
  </si>
  <si>
    <t>1234856989</t>
  </si>
  <si>
    <t>O/S No 6 Market Street St Argos Kay Gardens Bury</t>
  </si>
  <si>
    <t>DG020201014102 RD6</t>
  </si>
  <si>
    <t>BL9 0AY</t>
  </si>
  <si>
    <t>53.592186,-2.296988</t>
  </si>
  <si>
    <t>1234856022</t>
  </si>
  <si>
    <t>Seven Sisters Road Seven Sisters Road (Opposite 53</t>
  </si>
  <si>
    <t>DG011401002501 RD6</t>
  </si>
  <si>
    <t>N15 6NP</t>
  </si>
  <si>
    <t>51.559147,-0.11686089</t>
  </si>
  <si>
    <t>1235237668</t>
  </si>
  <si>
    <t>WOOD LANE,OPP WESTFIELD LONDON,SHEPHERD'S BUSH GREEN</t>
  </si>
  <si>
    <t>W12 7JY</t>
  </si>
  <si>
    <t>51.50744,-0.2244665</t>
  </si>
  <si>
    <t>2021-12-06T16:00:00</t>
  </si>
  <si>
    <t>1234853920</t>
  </si>
  <si>
    <t>Spital Hill c/o Hallcar Street Sheffield</t>
  </si>
  <si>
    <t>DG040401605201 RD6</t>
  </si>
  <si>
    <t>S4 7LS</t>
  </si>
  <si>
    <t>53.39216,-1.458014</t>
  </si>
  <si>
    <t>1235238226</t>
  </si>
  <si>
    <t>UPPER STREET,O/S RBS BANK NR ANGEL TUBE STN,ST PETER'S</t>
  </si>
  <si>
    <t>N1 8XB</t>
  </si>
  <si>
    <t>51.5333,-0.10564863</t>
  </si>
  <si>
    <t>1235238217</t>
  </si>
  <si>
    <t>51.5333,-0.10567209</t>
  </si>
  <si>
    <t>1234856020</t>
  </si>
  <si>
    <t>Seven Sisters Road Seven Sisters Road Outside 383-</t>
  </si>
  <si>
    <t>DG011401003501 RD6</t>
  </si>
  <si>
    <t>N15 6SP</t>
  </si>
  <si>
    <t>51.576744,-0.08407195</t>
  </si>
  <si>
    <t>2021-12-06T20:00:00</t>
  </si>
  <si>
    <t>1234856696</t>
  </si>
  <si>
    <t>Outside 475 Tyburn Road Birmingham</t>
  </si>
  <si>
    <t>DG060101084103 RD6</t>
  </si>
  <si>
    <t>B24 8DX</t>
  </si>
  <si>
    <t>52.510178,-1.8345456</t>
  </si>
  <si>
    <t>1234856023</t>
  </si>
  <si>
    <t>DG011401002502 RD6</t>
  </si>
  <si>
    <t>51.559147,-0.11686017</t>
  </si>
  <si>
    <t>1234853703</t>
  </si>
  <si>
    <t>Bristol Road Hubert Road Birmingham</t>
  </si>
  <si>
    <t>DG060101079903 RD6</t>
  </si>
  <si>
    <t>B29 6AE</t>
  </si>
  <si>
    <t>52.444576,-1.9351945</t>
  </si>
  <si>
    <t>1235237256</t>
  </si>
  <si>
    <t>HIGH STREET,OPP ST. PATRICK'S COLLEGE,STRATFORD AND NEW TOWN</t>
  </si>
  <si>
    <t>LB NEWHAM</t>
  </si>
  <si>
    <t>E15 2LB</t>
  </si>
  <si>
    <t>Stratford West Ham</t>
  </si>
  <si>
    <t>51.537308,-0.00268167</t>
  </si>
  <si>
    <t>1234841942</t>
  </si>
  <si>
    <t>WATERLOO ROAD,O/S WATERLOO STATION,BISHOP'S</t>
  </si>
  <si>
    <t>SE1 8UL</t>
  </si>
  <si>
    <t>51.50294,-0.11068871</t>
  </si>
  <si>
    <t>1235256860</t>
  </si>
  <si>
    <t>51.520447,-0.08575357</t>
  </si>
  <si>
    <t>1235071917</t>
  </si>
  <si>
    <t>EUSTON STN,MELTON STREET,CONCOURSE ADJ PLATFORM 12/13</t>
  </si>
  <si>
    <t>51.528057,-0.13401356</t>
  </si>
  <si>
    <t>1235071916</t>
  </si>
  <si>
    <t>EUSTON STN,MELTON STREET,CONCOURSE ADJ PLATFORM 14/15</t>
  </si>
  <si>
    <t>51.528015,-0.13413443</t>
  </si>
  <si>
    <t>1234928991</t>
  </si>
  <si>
    <t>51.502354,-0.11314708</t>
  </si>
  <si>
    <t>1235256901</t>
  </si>
  <si>
    <t>51.51455,-0.30209643</t>
  </si>
  <si>
    <t>1235071185</t>
  </si>
  <si>
    <t>LIVERPOOL STREET STN,LIVERPOOL STREET,CONCOURSE LEADING TO PLATFORMS 11-18</t>
  </si>
  <si>
    <t>51.51777,-0.08090674</t>
  </si>
  <si>
    <t>2000118489</t>
  </si>
  <si>
    <t>Leicester Square Station, Charing Cross Road, LONDON</t>
  </si>
  <si>
    <t>CENTRAL CONCOURSE &gt;&lt; NORTHERN LINE PLATFORMS</t>
  </si>
  <si>
    <t>WC2H 0AP</t>
  </si>
  <si>
    <t>51.512085,-0.12837374</t>
  </si>
  <si>
    <t>2000118495</t>
  </si>
  <si>
    <t>TICKET HALL AND EXITS TO STREET                          T01</t>
  </si>
  <si>
    <t>51.51155,-0.12814398</t>
  </si>
  <si>
    <t>1234853699</t>
  </si>
  <si>
    <t>Constitution Hill St Pauls metro stop Birmingham</t>
  </si>
  <si>
    <t>DG060101081103 RD6</t>
  </si>
  <si>
    <t>B19 3HD</t>
  </si>
  <si>
    <t>52.487553,-1.9039325</t>
  </si>
  <si>
    <t>2021-12-07T08:00:00</t>
  </si>
  <si>
    <t>1234854464</t>
  </si>
  <si>
    <t>Unit 1 Vict Plazza Oxford Street Bolton</t>
  </si>
  <si>
    <t>DG020101700101 RD6</t>
  </si>
  <si>
    <t>BL1 1RD</t>
  </si>
  <si>
    <t>Bolton</t>
  </si>
  <si>
    <t>53.57923,-2.430165</t>
  </si>
  <si>
    <t>1235250702</t>
  </si>
  <si>
    <t>SHOREDITCH HIGH STREET,O/S PRINCIPAL TOWER DEVELOPMENT,HOXTON EAST &amp; SHOREDITCH</t>
  </si>
  <si>
    <t>E1 6PJ</t>
  </si>
  <si>
    <t>51.522327,-0.07813283</t>
  </si>
  <si>
    <t>1234930297</t>
  </si>
  <si>
    <t>1234855730</t>
  </si>
  <si>
    <t>London Road nr Carden Avenue Brighton</t>
  </si>
  <si>
    <t>DG240101009803 RD6</t>
  </si>
  <si>
    <t>BN1 8NA</t>
  </si>
  <si>
    <t>50.85547,-0.15429766</t>
  </si>
  <si>
    <t>1234854714</t>
  </si>
  <si>
    <t>o/s 239-241 Holloway Road Islington</t>
  </si>
  <si>
    <t>DG011901700801 RD6</t>
  </si>
  <si>
    <t>N7 8HG</t>
  </si>
  <si>
    <t>51.551617,-0.111059</t>
  </si>
  <si>
    <t>1234854481</t>
  </si>
  <si>
    <t>o/s 547 Prescot Road Liverpool</t>
  </si>
  <si>
    <t>DG030201700101 RD6</t>
  </si>
  <si>
    <t>L13 5UX</t>
  </si>
  <si>
    <t>53.41372,-2.9118655</t>
  </si>
  <si>
    <t>1234848990</t>
  </si>
  <si>
    <t>Gibralter Street c/o Bower Spring Sheffield</t>
  </si>
  <si>
    <t>DG040401602201 RD6</t>
  </si>
  <si>
    <t>S8 8PB</t>
  </si>
  <si>
    <t>53.38699,-1.47082</t>
  </si>
  <si>
    <t>1235071937</t>
  </si>
  <si>
    <t>EUSTON STN,MELTON STREET,SUBWAY FROM UNDERGROUND, ADJ ESCALATOR</t>
  </si>
  <si>
    <t>51.52777,-0.1335814</t>
  </si>
  <si>
    <t>1234856346</t>
  </si>
  <si>
    <t>DG030201105303 RD6</t>
  </si>
  <si>
    <t>53.412052,-2.9886603</t>
  </si>
  <si>
    <t>2021-12-07T12:00:00</t>
  </si>
  <si>
    <t>1234853578</t>
  </si>
  <si>
    <t>o/s 2-4 Stroudley Walk o/s Post Office Tower Hamlets</t>
  </si>
  <si>
    <t>DG013001701001 RD6</t>
  </si>
  <si>
    <t>E3 3AJ</t>
  </si>
  <si>
    <t>51.527836,-0.01763137</t>
  </si>
  <si>
    <t>1234855022</t>
  </si>
  <si>
    <t>Bristol Road South Bell Lane Birmingham</t>
  </si>
  <si>
    <t>DG060101064203 RD6</t>
  </si>
  <si>
    <t>B31 2NN</t>
  </si>
  <si>
    <t>52.416767,-1.9695542</t>
  </si>
  <si>
    <t>2021-12-07T16:00:00</t>
  </si>
  <si>
    <t>2000165993</t>
  </si>
  <si>
    <t>D6 - Kingsbury Road, Birmingham (Southbound)</t>
  </si>
  <si>
    <t>52.51997,-1.79874</t>
  </si>
  <si>
    <t>2000134080</t>
  </si>
  <si>
    <t>CORRIDOR FROM NORTHERN LINE PLATFORM 3 TO BAKERLOO LINE  C01</t>
  </si>
  <si>
    <t>51.506996,-0.12242697</t>
  </si>
  <si>
    <t>1234841852</t>
  </si>
  <si>
    <t>NEW KINGS ROAD,NR BETFRED,TOWN</t>
  </si>
  <si>
    <t>SW6 4NZ</t>
  </si>
  <si>
    <t>51.4693,-0.20911884</t>
  </si>
  <si>
    <t>2021-12-07T20:00:00</t>
  </si>
  <si>
    <t>1234853856</t>
  </si>
  <si>
    <t>o/s 71 Brent Street opp Bell Lane Barnet</t>
  </si>
  <si>
    <t>DG010301702601 RD6</t>
  </si>
  <si>
    <t>NW4 2EA</t>
  </si>
  <si>
    <t>Hendon</t>
  </si>
  <si>
    <t>51.58631,-0.22032431</t>
  </si>
  <si>
    <t>1234853693</t>
  </si>
  <si>
    <t>High Street outside W B B S Sandwell</t>
  </si>
  <si>
    <t>DG060401023303 RD6</t>
  </si>
  <si>
    <t>B70 8EN</t>
  </si>
  <si>
    <t>52.520515,-1.9973373</t>
  </si>
  <si>
    <t>2000179338</t>
  </si>
  <si>
    <t>Stratford Station LU, Station Street, LONDON,</t>
  </si>
  <si>
    <t>Corridor from Jubilee &amp; DLR to Northern Ticket Hall</t>
  </si>
  <si>
    <t>E15 1AZ</t>
  </si>
  <si>
    <t>51.541027,-0.00347121</t>
  </si>
  <si>
    <t>1235202759</t>
  </si>
  <si>
    <t>BLACKFRIARS STN,NEW BRIDGE STREET,NTH SIDE-ADJ TICKET OFFICE WINDOW (RHS)</t>
  </si>
  <si>
    <t>51.511494,-0.10340608</t>
  </si>
  <si>
    <t>1234930609</t>
  </si>
  <si>
    <t>51.461136,-0.01056277</t>
  </si>
  <si>
    <t>1235074926</t>
  </si>
  <si>
    <t>51.507744,-0.12452189</t>
  </si>
  <si>
    <t>1235242255</t>
  </si>
  <si>
    <t>LEWISHAM STN,LOAMPIT VALE,SUBWAY BOTTOM OF STAIRS TO PLATFORM 1</t>
  </si>
  <si>
    <t>51.465256,-0.01402229</t>
  </si>
  <si>
    <t>1234848991</t>
  </si>
  <si>
    <t>Sheaf Street o/s Showroom Cinema Sheffield</t>
  </si>
  <si>
    <t>DG040401604301 RD6</t>
  </si>
  <si>
    <t>S1 4SE</t>
  </si>
  <si>
    <t>53.37755,-1.4648192</t>
  </si>
  <si>
    <t>1235072048</t>
  </si>
  <si>
    <t>ST PANCRAS STN,EUSTON ROAD,LWR LEVEL-ATRIUM CONCOURSE,EUROSTAR DPTS</t>
  </si>
  <si>
    <t>51.532078,-0.12653239</t>
  </si>
  <si>
    <t>1235237476</t>
  </si>
  <si>
    <t>GREAT EASTERN STREET,OPP EAST ANGLIA HOUSE (OFFICES),HOXTON EAST &amp; SHOREDITCH</t>
  </si>
  <si>
    <t>EC2A 3ER</t>
  </si>
  <si>
    <t>51.523987,-0.07988711</t>
  </si>
  <si>
    <t>2021-12-08T08:00:00</t>
  </si>
  <si>
    <t>1234931765</t>
  </si>
  <si>
    <t>CHISWICK HIGH ROAD,7M BEF. JNC ESSEX PLACE SQ.,DIR. HAMMERSMITH</t>
  </si>
  <si>
    <t>W4 5UT</t>
  </si>
  <si>
    <t>51.492638,-0.26475504</t>
  </si>
  <si>
    <t>1234841935</t>
  </si>
  <si>
    <t>SHEPHERDS BUSH ROAD,OPP OLIVER BONAS,ADDISON</t>
  </si>
  <si>
    <t>W6 7PB</t>
  </si>
  <si>
    <t>51.49779,-0.22266471</t>
  </si>
  <si>
    <t>1234841849</t>
  </si>
  <si>
    <t>WOOD LANE,OPP WHITE CITY TUBE STATION,COLLEGE PARK AND OLD OAK</t>
  </si>
  <si>
    <t>W12 7EE</t>
  </si>
  <si>
    <t>51.51141,-0.2248042</t>
  </si>
  <si>
    <t>1234930306</t>
  </si>
  <si>
    <t>HOLBORN VIADUCT,OS 2 FLEET PL, 73M W OF OLD BAILEY,FARRINGDON WITHIN</t>
  </si>
  <si>
    <t>EC1A 2AA</t>
  </si>
  <si>
    <t>51.51647,-0.10286639</t>
  </si>
  <si>
    <t>1235248618</t>
  </si>
  <si>
    <t>51.521282,-0.08722113</t>
  </si>
  <si>
    <t>1235237670</t>
  </si>
  <si>
    <t>STATION ROAD,NR NATIONWIDE OPP PADDY POWER,GREENHILL</t>
  </si>
  <si>
    <t>HA1 2AA</t>
  </si>
  <si>
    <t>51.580578,-0.3340971</t>
  </si>
  <si>
    <t>1234930128</t>
  </si>
  <si>
    <t>HOLBORN,OS PRUDENTIAL BUILDING,FARRINGDON WITHOUT</t>
  </si>
  <si>
    <t>EC1N 2JD</t>
  </si>
  <si>
    <t>51.518055,-0.10940737</t>
  </si>
  <si>
    <t>2021-12-08T12:00:00</t>
  </si>
  <si>
    <t>2000165990</t>
  </si>
  <si>
    <t>D6 - Spring Hill Road, Birmingham (South West Side)</t>
  </si>
  <si>
    <t>B18 7AF</t>
  </si>
  <si>
    <t>52.485966,-1.9242854</t>
  </si>
  <si>
    <t>1234856705</t>
  </si>
  <si>
    <t>Opposite 28-30 Newton Road Birmingham Sandwell</t>
  </si>
  <si>
    <t>DG060401002503 RD6</t>
  </si>
  <si>
    <t>B43 6BN</t>
  </si>
  <si>
    <t>52.5452,-1.9385846</t>
  </si>
  <si>
    <t>1234929863</t>
  </si>
  <si>
    <t>HIGH STREET,BERRYMEAD GRDENS,OS NO.131(CORALS),SOUTH ACTON</t>
  </si>
  <si>
    <t>W3 6LY</t>
  </si>
  <si>
    <t>51.506706,-0.26898125</t>
  </si>
  <si>
    <t>1234854260</t>
  </si>
  <si>
    <t>Westley Road Acocks Green o/s 33/35 Birmingham</t>
  </si>
  <si>
    <t>DG060101003203 RD6</t>
  </si>
  <si>
    <t>B27 7UH</t>
  </si>
  <si>
    <t>52.446136,-1.824606</t>
  </si>
  <si>
    <t>1234856036</t>
  </si>
  <si>
    <t>High Road Opposite Argos 122-124 High Road HAringe</t>
  </si>
  <si>
    <t>DG011401027501 RD6</t>
  </si>
  <si>
    <t>N22 6AY</t>
  </si>
  <si>
    <t>51.594677,-0.10873648</t>
  </si>
  <si>
    <t>1234931803</t>
  </si>
  <si>
    <t>FINCHLEY ROAD,JUNCTION FORTUNE GREEN RD,DIR. GOLDERS GREEN,</t>
  </si>
  <si>
    <t>NW3 7BL</t>
  </si>
  <si>
    <t>51.556973,-0.19547665</t>
  </si>
  <si>
    <t>2021-12-08T16:00:00</t>
  </si>
  <si>
    <t>1235191346</t>
  </si>
  <si>
    <t>TESCO DEYSBROOK LANE,DEYSBROOK LANE,LEFT OF STORE ENT, IFO TROLLEY BAY</t>
  </si>
  <si>
    <t>TESCO DEYSBROOK LANE (5127)</t>
  </si>
  <si>
    <t>L12 4UZ</t>
  </si>
  <si>
    <t>53.434944,-2.8882291</t>
  </si>
  <si>
    <t>2021-12-08T20:00:00</t>
  </si>
  <si>
    <t>2000165992</t>
  </si>
  <si>
    <t>D6 - Lichfield Road, Birmingham  (Northbound)</t>
  </si>
  <si>
    <t>B6 7ST</t>
  </si>
  <si>
    <t>52.50529,-1.86972</t>
  </si>
  <si>
    <t>1234853449</t>
  </si>
  <si>
    <t>Brownlow Hill o/s Multistorey Car Park Liverpool</t>
  </si>
  <si>
    <t>DG030201033103 RD6</t>
  </si>
  <si>
    <t>L3 5RE</t>
  </si>
  <si>
    <t>53.40515,-2.9759505</t>
  </si>
  <si>
    <t>2000118500</t>
  </si>
  <si>
    <t>London Bridge Underground Station, 21 Duke Street Hill, Bermondsey, London</t>
  </si>
  <si>
    <t>BOROUGH HIGH STREET ENTRANCE HALL</t>
  </si>
  <si>
    <t>SE1 2SW</t>
  </si>
  <si>
    <t>51.504948,-0.08945525</t>
  </si>
  <si>
    <t>1234930032</t>
  </si>
  <si>
    <t>WATERLOO STN,WATERLOO ROAD,PLATFORM 13</t>
  </si>
  <si>
    <t>51.503082,-0.11285036</t>
  </si>
  <si>
    <t>1234855264</t>
  </si>
  <si>
    <t>DG060401023304 RD6</t>
  </si>
  <si>
    <t>52.520542,-1.9973216</t>
  </si>
  <si>
    <t>1235161731</t>
  </si>
  <si>
    <t>KING'S CROSS STN,EUSTON ROAD,BY EXITS TO PLAZA</t>
  </si>
  <si>
    <t>51.530884,-0.12296653</t>
  </si>
  <si>
    <t>1235203210</t>
  </si>
  <si>
    <t>51.51401,-0.10331717</t>
  </si>
  <si>
    <t>1234853868</t>
  </si>
  <si>
    <t>o/s 207 Old Street o/s BT Office Islington</t>
  </si>
  <si>
    <t>DG011901700301 RD6</t>
  </si>
  <si>
    <t>51.52555,-0.08907992</t>
  </si>
  <si>
    <t>2021-12-09T08:00:00</t>
  </si>
  <si>
    <t>1234854465</t>
  </si>
  <si>
    <t>o/s 35-39 Great Moor St Bolton</t>
  </si>
  <si>
    <t>DG020101700401 RD6</t>
  </si>
  <si>
    <t>BL1 1SW</t>
  </si>
  <si>
    <t>53.576225,-2.4292288</t>
  </si>
  <si>
    <t>1234857934</t>
  </si>
  <si>
    <t>Market Place opp John Street Tameside</t>
  </si>
  <si>
    <t>DG020801503101 RD6</t>
  </si>
  <si>
    <t>53.45153,-2.0779397</t>
  </si>
  <si>
    <t>2021-12-09T12:00:00</t>
  </si>
  <si>
    <t>1234854113</t>
  </si>
  <si>
    <t>Camp Hill Outbound Birmingham</t>
  </si>
  <si>
    <t>DG060101053803 RD6</t>
  </si>
  <si>
    <t>B12 0EL</t>
  </si>
  <si>
    <t>52.469368,-1.8789328</t>
  </si>
  <si>
    <t>1234854867</t>
  </si>
  <si>
    <t>o/s 141 Uxbridge Road Ealing</t>
  </si>
  <si>
    <t>DG010901702501 RD6</t>
  </si>
  <si>
    <t>W7 3ST</t>
  </si>
  <si>
    <t>Hanwell</t>
  </si>
  <si>
    <t>51.508865,-0.3373251</t>
  </si>
  <si>
    <t>2021-12-09T20:00:00</t>
  </si>
  <si>
    <t>2000165808</t>
  </si>
  <si>
    <t xml:space="preserve">D6 - Bristol Road (Sir Harrys Road), Birmingham </t>
  </si>
  <si>
    <t>D6 - Bristol Road (Sir Harrys Road), Birmingham</t>
  </si>
  <si>
    <t>B5 7XG</t>
  </si>
  <si>
    <t>52.4585,-1.907684</t>
  </si>
  <si>
    <t>1234931688</t>
  </si>
  <si>
    <t>STOCKPORT STN,STATION ROAD,ON PLAT 3 AND 4 ENT LIFT SIDE OF PASSAGE</t>
  </si>
  <si>
    <t>STOCKPORT STN (020776)</t>
  </si>
  <si>
    <t>SK3 9HZ</t>
  </si>
  <si>
    <t>Stockport</t>
  </si>
  <si>
    <t>53.405567,-2.16332</t>
  </si>
  <si>
    <t>1235237493</t>
  </si>
  <si>
    <t>STOKE NEWINGTON ROAD,NR THE NEST NIGHTCLUB,SHACKLEWELL</t>
  </si>
  <si>
    <t>N16 7XJ</t>
  </si>
  <si>
    <t>51.551346,-0.07492746</t>
  </si>
  <si>
    <t>1234930022</t>
  </si>
  <si>
    <t>WATERLOO STN,WATERLOO ROAD,PLATFORM 1</t>
  </si>
  <si>
    <t>51.502388,-0.11169344</t>
  </si>
  <si>
    <t>1234854193</t>
  </si>
  <si>
    <t>o/s 316 Uxbridge Road Ealing</t>
  </si>
  <si>
    <t>DG010901700401 RD6</t>
  </si>
  <si>
    <t>W3 9QP</t>
  </si>
  <si>
    <t>51.508453,-0.2775563</t>
  </si>
  <si>
    <t>2021-12-10T08:00:00</t>
  </si>
  <si>
    <t>1235256879</t>
  </si>
  <si>
    <t>VAUXHALL BRIDGE ROAD,OS 247/249 NTH OF GILLINGHAM ST,WEST END</t>
  </si>
  <si>
    <t>SW1V 1EQ</t>
  </si>
  <si>
    <t>51.494335,-0.14116982</t>
  </si>
  <si>
    <t>1235237475</t>
  </si>
  <si>
    <t>STAMFORD HILL,OPP DAY LEWIS PHARMACY,SPRINGFIELD</t>
  </si>
  <si>
    <t>N16 5RY</t>
  </si>
  <si>
    <t>51.572723,-0.07279099</t>
  </si>
  <si>
    <t>2021-12-10T12:00:00</t>
  </si>
  <si>
    <t>1234929843</t>
  </si>
  <si>
    <t>51.461273,-0.21675508</t>
  </si>
  <si>
    <t>2021-12-10T20:00:00</t>
  </si>
  <si>
    <t>2000165791</t>
  </si>
  <si>
    <t xml:space="preserve">D6 - Dartmouth Circus, Birmingham(Panel 1) </t>
  </si>
  <si>
    <t>D6 - Dartmouth Circus, Birmingham(Panel 1)</t>
  </si>
  <si>
    <t>B6 4BS</t>
  </si>
  <si>
    <t>52.488045,-1.8844798</t>
  </si>
  <si>
    <t>2000118152</t>
  </si>
  <si>
    <t>51.516754,-0.14223287</t>
  </si>
  <si>
    <t>1235071938</t>
  </si>
  <si>
    <t>51.527775,-0.13358974</t>
  </si>
  <si>
    <t>2000188751</t>
  </si>
  <si>
    <t>Victoria Station, Victoria Arcade, LONDON</t>
  </si>
  <si>
    <t>ON STAIRS FROM DISTRICT E/B TO INTERCHANGE ESCALATOR</t>
  </si>
  <si>
    <t>SW1E 5ND</t>
  </si>
  <si>
    <t>51.495796,-0.1430122</t>
  </si>
  <si>
    <t>1235072049</t>
  </si>
  <si>
    <t>ST PANCRAS STN,EUSTON ROAD,NEAR M&amp;S</t>
  </si>
  <si>
    <t>51.53144,-0.12666237</t>
  </si>
  <si>
    <t>1234930611</t>
  </si>
  <si>
    <t>EUSTON STN,MELTON STREET, SUBWAY,LFT OF ENTRNCE TO LU (MIDDLE RUN OF 4)</t>
  </si>
  <si>
    <t>51.52777,-0.13350609</t>
  </si>
  <si>
    <t>1234928741</t>
  </si>
  <si>
    <t>VICTORIA STN,TERMINUS PLACE,WALKWAY FROM LT TO CONCOURSE</t>
  </si>
  <si>
    <t>51.49557,-0.1439456</t>
  </si>
  <si>
    <t>1234848404</t>
  </si>
  <si>
    <t>Queens Drive 316 nr Mill Bank West Derby Liverpool</t>
  </si>
  <si>
    <t>DG030201043403 RD6</t>
  </si>
  <si>
    <t>L13 0AE</t>
  </si>
  <si>
    <t>53.427456,-2.9187746</t>
  </si>
  <si>
    <t>2021-12-11T08:00:00</t>
  </si>
  <si>
    <t>1234854131</t>
  </si>
  <si>
    <t>Warwick Road opp House of Fraser Solihull</t>
  </si>
  <si>
    <t>DG060501027403 RD6</t>
  </si>
  <si>
    <t>B91 3DU</t>
  </si>
  <si>
    <t>52.414955,-1.7755053</t>
  </si>
  <si>
    <t>1234841936</t>
  </si>
  <si>
    <t>SHEPHERDS BUSH GREEN,O/S SHEPHERD'S BUSH PAVILION,SHEPHERD'S BUSH GREEN</t>
  </si>
  <si>
    <t>51.50431,-0.22448137</t>
  </si>
  <si>
    <t>1234855479</t>
  </si>
  <si>
    <t>School Road opp No 23 Town Centre Sale</t>
  </si>
  <si>
    <t>DG020901007801 RD6</t>
  </si>
  <si>
    <t>M33 7XF</t>
  </si>
  <si>
    <t>53.424923,-2.3210788</t>
  </si>
  <si>
    <t>1234855078</t>
  </si>
  <si>
    <t>High Street outside number 121 Sandwell</t>
  </si>
  <si>
    <t>DG060401004703 RD6</t>
  </si>
  <si>
    <t>B70 6NY</t>
  </si>
  <si>
    <t>52.515858,-1.9892855</t>
  </si>
  <si>
    <t>2021-12-11T16:00:00</t>
  </si>
  <si>
    <t>1234854599</t>
  </si>
  <si>
    <t>Longbridge Lane outside Sainsburys Birmingham</t>
  </si>
  <si>
    <t>DG060101234903 RD6</t>
  </si>
  <si>
    <t>52.396526,-1.9835757</t>
  </si>
  <si>
    <t>2021-12-11T20:00:00</t>
  </si>
  <si>
    <t>1235204120</t>
  </si>
  <si>
    <t>BRIXTON ROAD,NR 02 ACADEMY BRIXTON,FERNDALE</t>
  </si>
  <si>
    <t>SW9 7AW</t>
  </si>
  <si>
    <t>51.465412,-0.11396538</t>
  </si>
  <si>
    <t>1235236550</t>
  </si>
  <si>
    <t>STATION ROAD,OPP PIZZA HUT,GREENHILL</t>
  </si>
  <si>
    <t>HA1 2AW</t>
  </si>
  <si>
    <t>51.579338,-0.33402848</t>
  </si>
  <si>
    <t>1234841822</t>
  </si>
  <si>
    <t>UPPER STREET,OPP ISLINGTON TOWN HALL,ST MARY'S</t>
  </si>
  <si>
    <t>N1 1UH</t>
  </si>
  <si>
    <t>51.54199,-0.10307344</t>
  </si>
  <si>
    <t>1235075324</t>
  </si>
  <si>
    <t>VICTORIA STN,TERMINUS PLACE,WALKWAY ADJ TICKET WINDOWS</t>
  </si>
  <si>
    <t>51.495583,-0.14487559</t>
  </si>
  <si>
    <t>1234855732</t>
  </si>
  <si>
    <t>London Road o/s Sainsburys Brighton</t>
  </si>
  <si>
    <t>DG240101009903 RD6</t>
  </si>
  <si>
    <t>BN1 6RA</t>
  </si>
  <si>
    <t>50.84389,-0.15163004</t>
  </si>
  <si>
    <t>1235204632</t>
  </si>
  <si>
    <t>STATION ROAD,O/S ICELAND OPP MCDONALDS,GREENHILL</t>
  </si>
  <si>
    <t>HA1 2DE</t>
  </si>
  <si>
    <t>51.579506,-0.33387333</t>
  </si>
  <si>
    <t>2021-12-12T08:00:00</t>
  </si>
  <si>
    <t>1234932870</t>
  </si>
  <si>
    <t>51.563843,-0.27876434</t>
  </si>
  <si>
    <t>1234856711</t>
  </si>
  <si>
    <t>Lordswood Road Opp 5A-5H Harborne Birmingham</t>
  </si>
  <si>
    <t>DG060101219303 RD6</t>
  </si>
  <si>
    <t>52.4582,-1.9582987</t>
  </si>
  <si>
    <t>2021-12-12T12:00:00</t>
  </si>
  <si>
    <t>1234856988</t>
  </si>
  <si>
    <t>DG020201014101 RD6</t>
  </si>
  <si>
    <t>53.592186,-2.2969892</t>
  </si>
  <si>
    <t>2021-12-12T16:00:00</t>
  </si>
  <si>
    <t>1234928918</t>
  </si>
  <si>
    <t>51.532566,-0.12771456</t>
  </si>
  <si>
    <t>1234868689</t>
  </si>
  <si>
    <t>TESCO OLDHAM CHADDERTON,FEATHERSTALL ROAD NOR,RT. OF STORE ENTRANCE</t>
  </si>
  <si>
    <t>TESCO OLDHAM CHADDERTON (2992)</t>
  </si>
  <si>
    <t>OL9 6BW</t>
  </si>
  <si>
    <t>Oldham</t>
  </si>
  <si>
    <t>53.545795,-2.12641</t>
  </si>
  <si>
    <t>2021-12-13T08:00:00</t>
  </si>
  <si>
    <t>1234854907</t>
  </si>
  <si>
    <t>29-31 London Road Enfield</t>
  </si>
  <si>
    <t>DG011001013101 RD6</t>
  </si>
  <si>
    <t>EN2 6DR</t>
  </si>
  <si>
    <t>51.65098,-0.08043512</t>
  </si>
  <si>
    <t>1234855800</t>
  </si>
  <si>
    <t>Newton Road o/s Scott Arms Sandwell</t>
  </si>
  <si>
    <t>DG060401002403 RD6</t>
  </si>
  <si>
    <t>52.5456,-1.9344718</t>
  </si>
  <si>
    <t>1234855062</t>
  </si>
  <si>
    <t>157-197 Buckingham Palace Road Westminster</t>
  </si>
  <si>
    <t>DG013301702501 RD6</t>
  </si>
  <si>
    <t>SW1W 9SP</t>
  </si>
  <si>
    <t>51.491325,-0.1489616</t>
  </si>
  <si>
    <t>1234855744</t>
  </si>
  <si>
    <t>Brighton Marina o/s McDonalds Brighton</t>
  </si>
  <si>
    <t>DG240101000403 RD6</t>
  </si>
  <si>
    <t>BN2 5UT</t>
  </si>
  <si>
    <t>50.812164,-0.10411871</t>
  </si>
  <si>
    <t>1234856027</t>
  </si>
  <si>
    <t>High Road Outside 32 High Road After Coleraine Roa</t>
  </si>
  <si>
    <t>DG011401005102 RD6</t>
  </si>
  <si>
    <t>N22 6BH</t>
  </si>
  <si>
    <t>51.591663,-0.10458095</t>
  </si>
  <si>
    <t>1234853662</t>
  </si>
  <si>
    <t>o/s 1061 Finchley Road Barnet</t>
  </si>
  <si>
    <t>DG010301700701 RD6</t>
  </si>
  <si>
    <t>NW11 0PU</t>
  </si>
  <si>
    <t>51.580452,-0.19854347</t>
  </si>
  <si>
    <t>1234856029</t>
  </si>
  <si>
    <t>87 High Road 87 High Road Entrance to Shopping Cit</t>
  </si>
  <si>
    <t>DG011401004602 RD6</t>
  </si>
  <si>
    <t>N22 6BQ</t>
  </si>
  <si>
    <t>51.59282,-0.10639036</t>
  </si>
  <si>
    <t>1234856357</t>
  </si>
  <si>
    <t>Woolton Street High Street Liverpool</t>
  </si>
  <si>
    <t>DG030201011604 RD6</t>
  </si>
  <si>
    <t>L25 5JD</t>
  </si>
  <si>
    <t>53.374485,-2.8660262</t>
  </si>
  <si>
    <t>1234855822</t>
  </si>
  <si>
    <t>Western Road o/s Churchill Square ent to Glenville</t>
  </si>
  <si>
    <t>DG240101064304 RD6</t>
  </si>
  <si>
    <t>BN1 3EA</t>
  </si>
  <si>
    <t>50.82381,-0.14514636</t>
  </si>
  <si>
    <t>1234855847</t>
  </si>
  <si>
    <t>o/s 124-126 High Street Redbridge</t>
  </si>
  <si>
    <t>DG012601702101 RD6</t>
  </si>
  <si>
    <t>IG6 2DZ</t>
  </si>
  <si>
    <t>51.591896,0.08359126</t>
  </si>
  <si>
    <t>1234856487</t>
  </si>
  <si>
    <t>Pinstone Street c/o Cambridge Street Sheffield</t>
  </si>
  <si>
    <t>DG040401604001 RD6</t>
  </si>
  <si>
    <t>S1 2HQ</t>
  </si>
  <si>
    <t>53.378258,-1.4714141</t>
  </si>
  <si>
    <t>1234855745</t>
  </si>
  <si>
    <t>DG240101000404 RD6</t>
  </si>
  <si>
    <t>50.81217,-0.10411872</t>
  </si>
  <si>
    <t>1234854920</t>
  </si>
  <si>
    <t>Caledonian Road Stock Orchard Street opposite Hilm</t>
  </si>
  <si>
    <t>DG011901002901 RD6</t>
  </si>
  <si>
    <t>N7 9JD</t>
  </si>
  <si>
    <t>51.549923,-0.11817155</t>
  </si>
  <si>
    <t>1234855709</t>
  </si>
  <si>
    <t>Western Road o/s Anglia Building Society Brighton</t>
  </si>
  <si>
    <t>DG240101011103 RD6</t>
  </si>
  <si>
    <t>BN3 3SX</t>
  </si>
  <si>
    <t>50.82477,-0.15151031</t>
  </si>
  <si>
    <t>1234853583</t>
  </si>
  <si>
    <t>o/s 79a-80 Grand Parade Green Lanes Haringey</t>
  </si>
  <si>
    <t>DG011401700701 RD6</t>
  </si>
  <si>
    <t>N4 1DX</t>
  </si>
  <si>
    <t>Harringay</t>
  </si>
  <si>
    <t>51.577377,-0.09870259</t>
  </si>
  <si>
    <t>1235203974</t>
  </si>
  <si>
    <t>51.52098,-0.15697639</t>
  </si>
  <si>
    <t>1235248060</t>
  </si>
  <si>
    <t>51.533504,-0.10554522</t>
  </si>
  <si>
    <t>1234931461</t>
  </si>
  <si>
    <t>EUSTON ROAD,BEFORE GOWER STREET</t>
  </si>
  <si>
    <t>NW1 2BF</t>
  </si>
  <si>
    <t>51.51724,-0.12371241</t>
  </si>
  <si>
    <t>1234841938</t>
  </si>
  <si>
    <t>CITY ROAD,NR VIRGIN ACTIVE,ST PETER'S</t>
  </si>
  <si>
    <t>EC1V 1NE</t>
  </si>
  <si>
    <t>51.53167,-0.10469488</t>
  </si>
  <si>
    <t>1235237769</t>
  </si>
  <si>
    <t>BATTERSEA BRIDGE ROAD,O/S ROYAL COLLEGE OF ART,ST MARY'S PARK</t>
  </si>
  <si>
    <t>SW11 3AX</t>
  </si>
  <si>
    <t>51.478527,-0.17013402</t>
  </si>
  <si>
    <t>1234932100</t>
  </si>
  <si>
    <t>SOUTH STREET,O/S 32, ROMFORD</t>
  </si>
  <si>
    <t>LB HAVERING</t>
  </si>
  <si>
    <t>RM1 1RB</t>
  </si>
  <si>
    <t>51.57752,0.18119095</t>
  </si>
  <si>
    <t>1235237697</t>
  </si>
  <si>
    <t>HIGH ROAD,O/S HALFORDS &amp; NATIONWIDE OP BARCLAYS,CLEMENTSWOOD</t>
  </si>
  <si>
    <t>LB REDBRIDGE</t>
  </si>
  <si>
    <t>IG1 1DL</t>
  </si>
  <si>
    <t>Ilford</t>
  </si>
  <si>
    <t>51.5584,0.07073383</t>
  </si>
  <si>
    <t>1234932685</t>
  </si>
  <si>
    <t>WEMBLEY HIGH ROAD,IFO O2</t>
  </si>
  <si>
    <t>HA9 7AJ</t>
  </si>
  <si>
    <t>51.552475,-0.29671422</t>
  </si>
  <si>
    <t>1234932681</t>
  </si>
  <si>
    <t>KILBURN HIGH ROAD,IFO 5, AFT COVENTRY CL</t>
  </si>
  <si>
    <t>NW6 5UA</t>
  </si>
  <si>
    <t>Kilburn</t>
  </si>
  <si>
    <t>51.537178,-0.19261067</t>
  </si>
  <si>
    <t>1234929778</t>
  </si>
  <si>
    <t>FINSBURY SQUARE,O/S 3, N OF CHISWELL STREET,BUNHILL</t>
  </si>
  <si>
    <t>51.520992,-0.08728356</t>
  </si>
  <si>
    <t>1235237479</t>
  </si>
  <si>
    <t>STAMFORD HILL,O/S CORAL NR PADDY POWER,SPRINGFIELD</t>
  </si>
  <si>
    <t>N16 6QX</t>
  </si>
  <si>
    <t>51.57225,-0.07248825</t>
  </si>
  <si>
    <t>1234932005</t>
  </si>
  <si>
    <t>UPMINSTER STN,STATION ROAD,IN NEW TICKETHALL, ON ENTRANCE</t>
  </si>
  <si>
    <t>51.558784,0.25159448</t>
  </si>
  <si>
    <t>1234856088</t>
  </si>
  <si>
    <t>Chester Road e/o Trafford House Stretford</t>
  </si>
  <si>
    <t>DG020901023101 RD6</t>
  </si>
  <si>
    <t>M32 0RQ</t>
  </si>
  <si>
    <t>53.46087,-2.2893922</t>
  </si>
  <si>
    <t>1234855793</t>
  </si>
  <si>
    <t>DG060301025304 RD6</t>
  </si>
  <si>
    <t>52.508038,-2.086547</t>
  </si>
  <si>
    <t>1234854900</t>
  </si>
  <si>
    <t>57 Green Lanes Enfield</t>
  </si>
  <si>
    <t>DG011001011701 RD6</t>
  </si>
  <si>
    <t>N13 4TD</t>
  </si>
  <si>
    <t>51.609978,-0.1099758</t>
  </si>
  <si>
    <t>1234854374</t>
  </si>
  <si>
    <t>o/s 20 North Street Havering</t>
  </si>
  <si>
    <t>DG011601700201 RD6</t>
  </si>
  <si>
    <t>RM1 1BH</t>
  </si>
  <si>
    <t>51.579033,0.17959015</t>
  </si>
  <si>
    <t>1234855737</t>
  </si>
  <si>
    <t>Blatchington Road High Street Hove</t>
  </si>
  <si>
    <t>DG240401005304 RD6</t>
  </si>
  <si>
    <t>BN3 3HY</t>
  </si>
  <si>
    <t>50.831154,-0.17389552</t>
  </si>
  <si>
    <t>1234856118</t>
  </si>
  <si>
    <t>Outside 35-36 King Street Dudley</t>
  </si>
  <si>
    <t>DG060301024903 RD6</t>
  </si>
  <si>
    <t>DY2 8NY</t>
  </si>
  <si>
    <t>52.50929,-2.082536</t>
  </si>
  <si>
    <t>1234856486</t>
  </si>
  <si>
    <t>Eyre Street c/o Matilda Street Sheffield</t>
  </si>
  <si>
    <t>DG040401503701 RD6</t>
  </si>
  <si>
    <t>S1 4QW</t>
  </si>
  <si>
    <t>53.376083,-1.4711415</t>
  </si>
  <si>
    <t>1234855991</t>
  </si>
  <si>
    <t>Marine Parade o/s Aquarium opp Charles Street Brig</t>
  </si>
  <si>
    <t>DG240101006903 RD6</t>
  </si>
  <si>
    <t>BN2 1TJ</t>
  </si>
  <si>
    <t>50.81977,-0.13522252</t>
  </si>
  <si>
    <t>1234856310</t>
  </si>
  <si>
    <t>Station Road o/s Brian Christmas Burgess Hill</t>
  </si>
  <si>
    <t>DG480601000104 RD6</t>
  </si>
  <si>
    <t>RH15 9AH</t>
  </si>
  <si>
    <t>50.954285,-0.12813509</t>
  </si>
  <si>
    <t>1234855731</t>
  </si>
  <si>
    <t>DG240101009804 RD6</t>
  </si>
  <si>
    <t>50.85547,-0.15429512</t>
  </si>
  <si>
    <t>1234855821</t>
  </si>
  <si>
    <t>DG240101064303 RD6</t>
  </si>
  <si>
    <t>50.823643,-0.14488842</t>
  </si>
  <si>
    <t>1234855990</t>
  </si>
  <si>
    <t>Western Road at Norfolk Square Brighton</t>
  </si>
  <si>
    <t>DG240101004603 RD6</t>
  </si>
  <si>
    <t>BN1 2PA</t>
  </si>
  <si>
    <t>50.825073,-0.15464182</t>
  </si>
  <si>
    <t>1234855988</t>
  </si>
  <si>
    <t>Outside 354 Bradford Road nr jct with Timberley Ro</t>
  </si>
  <si>
    <t>DG060501013901 RD6</t>
  </si>
  <si>
    <t>B36 0LD</t>
  </si>
  <si>
    <t>52.502056,-1.7719496</t>
  </si>
  <si>
    <t>1234855721</t>
  </si>
  <si>
    <t>Western Road o/s 194 British Book Store Brighton</t>
  </si>
  <si>
    <t>DG240101013304 RD6</t>
  </si>
  <si>
    <t>BN1 2BA</t>
  </si>
  <si>
    <t>50.82389,-0.14594851</t>
  </si>
  <si>
    <t>1234856026</t>
  </si>
  <si>
    <t>DG011401005101 RD6</t>
  </si>
  <si>
    <t>51.591663,-0.10458028</t>
  </si>
  <si>
    <t>1234854894</t>
  </si>
  <si>
    <t>11-12 The Broadway Enfield</t>
  </si>
  <si>
    <t>DG011001008001 RD6</t>
  </si>
  <si>
    <t>N14 6PH</t>
  </si>
  <si>
    <t>Southgate</t>
  </si>
  <si>
    <t>51.632614,-0.12709083</t>
  </si>
  <si>
    <t>1234853601</t>
  </si>
  <si>
    <t>Walworth Road jnc Heygate Street Southwark</t>
  </si>
  <si>
    <t>DG012801700501 RD6</t>
  </si>
  <si>
    <t>SE17 1JL</t>
  </si>
  <si>
    <t>51.491783,-0.09777257</t>
  </si>
  <si>
    <t>1234856482</t>
  </si>
  <si>
    <t>DG040401507301 RD6</t>
  </si>
  <si>
    <t>53.39013,-1.4543873</t>
  </si>
  <si>
    <t>1234855707</t>
  </si>
  <si>
    <t>St James St o/s Co-op Brighton</t>
  </si>
  <si>
    <t>DG240101010603 RD6</t>
  </si>
  <si>
    <t>BN2 1PA</t>
  </si>
  <si>
    <t>50.8206,-0.13222812</t>
  </si>
  <si>
    <t>1234855727</t>
  </si>
  <si>
    <t>Western Road adj Littlewoods Store Brighton</t>
  </si>
  <si>
    <t>DG240101028804 RD6</t>
  </si>
  <si>
    <t>BN1 2EB</t>
  </si>
  <si>
    <t>50.82412,-0.14771214</t>
  </si>
  <si>
    <t>1234858437</t>
  </si>
  <si>
    <t>London Road C/O Oak Street Sheffield</t>
  </si>
  <si>
    <t>DG040401504901 RD6</t>
  </si>
  <si>
    <t>S2 4HS</t>
  </si>
  <si>
    <t>53.361023,-1.472935</t>
  </si>
  <si>
    <t>1234859077</t>
  </si>
  <si>
    <t>Opp The Riding Golders Green Road Golders Green Road Barnet</t>
  </si>
  <si>
    <t>DG010301075401 RD6</t>
  </si>
  <si>
    <t>NW11 8HB</t>
  </si>
  <si>
    <t>51.57395,-0.20081966</t>
  </si>
  <si>
    <t>2021-12-13T12:00:00</t>
  </si>
  <si>
    <t>1234854886</t>
  </si>
  <si>
    <t>10 Chase Side Enfield</t>
  </si>
  <si>
    <t>DG011001014801 RD6</t>
  </si>
  <si>
    <t>N14 5PA</t>
  </si>
  <si>
    <t>51.632717,-0.12795013</t>
  </si>
  <si>
    <t>1234855740</t>
  </si>
  <si>
    <t>Churchill Square nr jct of Clarence Street Brighto</t>
  </si>
  <si>
    <t>DG240101011903 RD6</t>
  </si>
  <si>
    <t>50.823807,-0.14514676</t>
  </si>
  <si>
    <t>1234856295</t>
  </si>
  <si>
    <t>Bristol Road Outside Birmingham Uni opp Bournbrook</t>
  </si>
  <si>
    <t>DG060101064503 RD6</t>
  </si>
  <si>
    <t>B29 7BH</t>
  </si>
  <si>
    <t>52.447353,-1.9273814</t>
  </si>
  <si>
    <t>1234855738</t>
  </si>
  <si>
    <t>Church Road o/s Town Hall Hove</t>
  </si>
  <si>
    <t>DG240401011003 RD6</t>
  </si>
  <si>
    <t>BN3 3BJ</t>
  </si>
  <si>
    <t>50.827797,-0.17051503</t>
  </si>
  <si>
    <t>1234856309</t>
  </si>
  <si>
    <t>DG480601000103 RD6</t>
  </si>
  <si>
    <t>50.95428,-0.12813643</t>
  </si>
  <si>
    <t>1234856037</t>
  </si>
  <si>
    <t>DG011401027502 RD6</t>
  </si>
  <si>
    <t>51.594677,-0.10873556</t>
  </si>
  <si>
    <t>1234856038</t>
  </si>
  <si>
    <t>High Road High Road (40metres after Junction with</t>
  </si>
  <si>
    <t>DG011401004001 RD6</t>
  </si>
  <si>
    <t>N22 6YD</t>
  </si>
  <si>
    <t>51.59614,-0.10894608</t>
  </si>
  <si>
    <t>1234855132</t>
  </si>
  <si>
    <t>Pershore Road South Wharf Road Birmingham</t>
  </si>
  <si>
    <t>DG060101021503 RD6</t>
  </si>
  <si>
    <t>B38 8RT</t>
  </si>
  <si>
    <t>52.4077,-1.9276263</t>
  </si>
  <si>
    <t>1234855472</t>
  </si>
  <si>
    <t>DG020901003602 RD6</t>
  </si>
  <si>
    <t>53.461723,-2.2818465</t>
  </si>
  <si>
    <t>1234931466</t>
  </si>
  <si>
    <t>217 HIGH STREET,10M AFT.JNC. DOUGLAS ROAD,DIR. FELTHAM</t>
  </si>
  <si>
    <t>TW3 1DH</t>
  </si>
  <si>
    <t>51.468716,-0.36287314</t>
  </si>
  <si>
    <t>1235257122</t>
  </si>
  <si>
    <t>51.51857,-0.17042418</t>
  </si>
  <si>
    <t>1235238215</t>
  </si>
  <si>
    <t>51.533524,-0.10547682</t>
  </si>
  <si>
    <t>1235238212</t>
  </si>
  <si>
    <t>51.534027,-0.10550001</t>
  </si>
  <si>
    <t>1234859076</t>
  </si>
  <si>
    <t>1075 Finchley Road 50m Bef JNC Hendon Park Row O/S Police Stn Barnet</t>
  </si>
  <si>
    <t>DG010301075301 RD6</t>
  </si>
  <si>
    <t>NW11 0QE</t>
  </si>
  <si>
    <t>51.58087,-0.19870833</t>
  </si>
  <si>
    <t>1234858421</t>
  </si>
  <si>
    <t>Merton Road Stanley Road Sefton</t>
  </si>
  <si>
    <t>DG030401008704 RD6</t>
  </si>
  <si>
    <t>L20 3XX</t>
  </si>
  <si>
    <t>53.448845,-2.988797</t>
  </si>
  <si>
    <t>1234855840</t>
  </si>
  <si>
    <t>o/s 29 Cranbook Road o/s Cranbrook Road Redbridge</t>
  </si>
  <si>
    <t>DG012601700701 RD6</t>
  </si>
  <si>
    <t>IG1 4DU</t>
  </si>
  <si>
    <t>51.559475,0.0700752</t>
  </si>
  <si>
    <t>1234856912</t>
  </si>
  <si>
    <t>O/S No 68-70 The Rock Bury</t>
  </si>
  <si>
    <t>DG020201013702 RD6</t>
  </si>
  <si>
    <t>BL9 0PB</t>
  </si>
  <si>
    <t>53.594185,-2.2950969</t>
  </si>
  <si>
    <t>1234855484</t>
  </si>
  <si>
    <t>Station Road Higher Road Town Centre Urmston</t>
  </si>
  <si>
    <t>DG020901008002 RD6</t>
  </si>
  <si>
    <t>M41 9BQ</t>
  </si>
  <si>
    <t>Urmston Partington</t>
  </si>
  <si>
    <t>53.447884,-2.3527887</t>
  </si>
  <si>
    <t>1234848980</t>
  </si>
  <si>
    <t>Allerton Road /Garthdale Road Mossley HIll Liverpool</t>
  </si>
  <si>
    <t>DG030201029703 RD6</t>
  </si>
  <si>
    <t>L18 2DE</t>
  </si>
  <si>
    <t>53.385788,-2.9083488</t>
  </si>
  <si>
    <t>1234855820</t>
  </si>
  <si>
    <t>Western Road o/s Churchill Square Brighton</t>
  </si>
  <si>
    <t>DG240101057304 RD6</t>
  </si>
  <si>
    <t>BN1 1RG</t>
  </si>
  <si>
    <t>50.823784,-0.14618954</t>
  </si>
  <si>
    <t>1234856946</t>
  </si>
  <si>
    <t>O/S 1 Tithbarn Street The Rock Bury</t>
  </si>
  <si>
    <t>DG020201502401 RD6</t>
  </si>
  <si>
    <t>BL9 0JR</t>
  </si>
  <si>
    <t>53.5944,-2.2949939</t>
  </si>
  <si>
    <t>1234854261</t>
  </si>
  <si>
    <t>Westley Road Acocks Green o/s Warwick Bowl Birmingham</t>
  </si>
  <si>
    <t>DG060101003703 RD6</t>
  </si>
  <si>
    <t>B27 6QU</t>
  </si>
  <si>
    <t>52.445927,-1.8251414</t>
  </si>
  <si>
    <t>1234857932</t>
  </si>
  <si>
    <t>DG020801503001 RD6</t>
  </si>
  <si>
    <t>53.451786,-2.0734146</t>
  </si>
  <si>
    <t>1234856356</t>
  </si>
  <si>
    <t>DG030201011603 RD6</t>
  </si>
  <si>
    <t>53.37449,-2.8660269</t>
  </si>
  <si>
    <t>1234853675</t>
  </si>
  <si>
    <t>o/s 653 Green Lanes o/s FAgs and Mags Haringey</t>
  </si>
  <si>
    <t>DG011401701001 RD6</t>
  </si>
  <si>
    <t>N8 0QY</t>
  </si>
  <si>
    <t>51.586166,-0.10074621</t>
  </si>
  <si>
    <t>1234855733</t>
  </si>
  <si>
    <t>DG240101009904 RD6</t>
  </si>
  <si>
    <t>50.843895,-0.15163273</t>
  </si>
  <si>
    <t>1234856162</t>
  </si>
  <si>
    <t>Church Road Btwn Sackville / Connaught Road Hove</t>
  </si>
  <si>
    <t>DG240401001003 RD6</t>
  </si>
  <si>
    <t>BN3 2AB</t>
  </si>
  <si>
    <t>50.828728,-0.17776088</t>
  </si>
  <si>
    <t>1234848385</t>
  </si>
  <si>
    <t>Charter Row c/o Bowdon Street Sheffield</t>
  </si>
  <si>
    <t>DG040401601201 RD6</t>
  </si>
  <si>
    <t>S1 3HR</t>
  </si>
  <si>
    <t>53.376305,-1.4754477</t>
  </si>
  <si>
    <t>1234856394</t>
  </si>
  <si>
    <t>Woodchurch Road opp 375 Wirral</t>
  </si>
  <si>
    <t>DG030501036904 RD6</t>
  </si>
  <si>
    <t>CH42 8PF</t>
  </si>
  <si>
    <t>53.373497,-3.0464354</t>
  </si>
  <si>
    <t>1234853536</t>
  </si>
  <si>
    <t>o/s 276 Kingsbury Road jnc Roe Green Brent</t>
  </si>
  <si>
    <t>DG010301700201 RD6</t>
  </si>
  <si>
    <t>NW9 0BY</t>
  </si>
  <si>
    <t>Colindale</t>
  </si>
  <si>
    <t>51.58431,-0.26543197</t>
  </si>
  <si>
    <t>1234855483</t>
  </si>
  <si>
    <t>DG020901008001 RD6</t>
  </si>
  <si>
    <t>53.447884,-2.3528044</t>
  </si>
  <si>
    <t>1234853525</t>
  </si>
  <si>
    <t>o/s North Harrow Station Station Road Harrow</t>
  </si>
  <si>
    <t>DG011501701001 RD6</t>
  </si>
  <si>
    <t>HA2 7SR</t>
  </si>
  <si>
    <t>51.584892,-0.36207908</t>
  </si>
  <si>
    <t>1234853522</t>
  </si>
  <si>
    <t>o/s 92 Chaseside Enfield</t>
  </si>
  <si>
    <t>DG011001700301 RD6</t>
  </si>
  <si>
    <t>N14 5PH</t>
  </si>
  <si>
    <t>51.6334,-0.13108492</t>
  </si>
  <si>
    <t>1234855741</t>
  </si>
  <si>
    <t>Ditchling Road at level opp Francis Brighton</t>
  </si>
  <si>
    <t>DG240101020203 RD6</t>
  </si>
  <si>
    <t>BN1 4JJ</t>
  </si>
  <si>
    <t>50.831486,-0.13405006</t>
  </si>
  <si>
    <t>2021-12-13T16:00:00</t>
  </si>
  <si>
    <t>1234855995</t>
  </si>
  <si>
    <t>B2194 Station Road Portslade Hove</t>
  </si>
  <si>
    <t>DG240401000104 RD6</t>
  </si>
  <si>
    <t>BN2 4DZ</t>
  </si>
  <si>
    <t>50.83274,-0.20742749</t>
  </si>
  <si>
    <t>1234856034</t>
  </si>
  <si>
    <t>Station Road Opposite 29-31 Station Road (Before J</t>
  </si>
  <si>
    <t>DG011401003001 RD6</t>
  </si>
  <si>
    <t>N22 7TY</t>
  </si>
  <si>
    <t>51.597084,-0.11123218</t>
  </si>
  <si>
    <t>1234855522</t>
  </si>
  <si>
    <t>High Street Outside Home Bargains Dudley</t>
  </si>
  <si>
    <t>DG060301009904 RD6</t>
  </si>
  <si>
    <t>DY5 3BB</t>
  </si>
  <si>
    <t>Stourbridge</t>
  </si>
  <si>
    <t>52.482506,-2.1211183</t>
  </si>
  <si>
    <t>1234856703</t>
  </si>
  <si>
    <t>Outside 17 Carters Green West Bromwich Sandwell</t>
  </si>
  <si>
    <t>DG060401003303 RD6</t>
  </si>
  <si>
    <t>B70 9QP</t>
  </si>
  <si>
    <t>52.524303,-2.003973</t>
  </si>
  <si>
    <t>1234929357</t>
  </si>
  <si>
    <t>LEWISHAM HIGH STREET,O/S 94 IFO VODAFONE,LEWISHAM CENTRAL</t>
  </si>
  <si>
    <t>SE13 5JH</t>
  </si>
  <si>
    <t>51.462677,-0.01030421</t>
  </si>
  <si>
    <t>1235238588</t>
  </si>
  <si>
    <t>MITCHAM ROAD,O/S SPECSAVERS &amp; EE,GRAVENEY</t>
  </si>
  <si>
    <t>SW17 9NA</t>
  </si>
  <si>
    <t>51.427105,-0.16687872</t>
  </si>
  <si>
    <t>1234929359</t>
  </si>
  <si>
    <t>LEWISHAM HIGH STREET,O/S BARCLAYS,LEWISHAM CENTRAL</t>
  </si>
  <si>
    <t>51.462475,-0.00995007</t>
  </si>
  <si>
    <t>1235257152</t>
  </si>
  <si>
    <t>SANDRIDGE STREET,NR ARCHWAY TUBE STN,JUNCTION</t>
  </si>
  <si>
    <t>N19 3QS</t>
  </si>
  <si>
    <t>51.565434,-0.13371255</t>
  </si>
  <si>
    <t>1234855723</t>
  </si>
  <si>
    <t>Western Road opp Revell Shoe Shop Churchill Square</t>
  </si>
  <si>
    <t>DG240101019404 RD6</t>
  </si>
  <si>
    <t>50.823696,-0.14531733</t>
  </si>
  <si>
    <t>1234856028</t>
  </si>
  <si>
    <t>DG011401004601 RD6</t>
  </si>
  <si>
    <t>51.59282,-0.10639022</t>
  </si>
  <si>
    <t>1234855712</t>
  </si>
  <si>
    <t>Western Road o/s Marks and Spencers Brighton</t>
  </si>
  <si>
    <t>DG240101011504 RD6</t>
  </si>
  <si>
    <t>BN1 2BJ</t>
  </si>
  <si>
    <t>50.823856,-0.14561561</t>
  </si>
  <si>
    <t>1234855711</t>
  </si>
  <si>
    <t>DG240101011503 RD6</t>
  </si>
  <si>
    <t>50.823856,-0.1456167</t>
  </si>
  <si>
    <t>1234854930</t>
  </si>
  <si>
    <t>St John Street o/s Library Islington</t>
  </si>
  <si>
    <t>DG011901007001 RD6</t>
  </si>
  <si>
    <t>EC1V 4NB</t>
  </si>
  <si>
    <t>51.526524,-0.10407134</t>
  </si>
  <si>
    <t>1234854917</t>
  </si>
  <si>
    <t>Caledonian 2 on Caledonian Road by Pool Islington</t>
  </si>
  <si>
    <t>DG011901002101 RD6</t>
  </si>
  <si>
    <t>N1 0NH</t>
  </si>
  <si>
    <t>51.538525,-0.11672066</t>
  </si>
  <si>
    <t>1234853888</t>
  </si>
  <si>
    <t>o/s 32 Wolverhampton Street Gads Lane Dudley</t>
  </si>
  <si>
    <t>DG060301027403 RD6</t>
  </si>
  <si>
    <t>DY1 1JR</t>
  </si>
  <si>
    <t>52.51071,-2.0874891</t>
  </si>
  <si>
    <t>1234932975</t>
  </si>
  <si>
    <t>HARROW ROAD,IFO 324,AFT OAKINGTON MANOR DR</t>
  </si>
  <si>
    <t>HA9 6BA</t>
  </si>
  <si>
    <t>51.553078,-0.2855218</t>
  </si>
  <si>
    <t>1234854860</t>
  </si>
  <si>
    <t>27-29 Edgware Road Westminster</t>
  </si>
  <si>
    <t>DG013301700201 RD6</t>
  </si>
  <si>
    <t>W2 2JE</t>
  </si>
  <si>
    <t>51.514603,-0.16235471</t>
  </si>
  <si>
    <t>1234854282</t>
  </si>
  <si>
    <t>College Road o/s Boars Heath PH Birmingham</t>
  </si>
  <si>
    <t>DG060101246303 RD6</t>
  </si>
  <si>
    <t>B44 8BP</t>
  </si>
  <si>
    <t>52.52921,-1.894842</t>
  </si>
  <si>
    <t>1234855717</t>
  </si>
  <si>
    <t>Ditchlin Road jct Baker Street Brighton</t>
  </si>
  <si>
    <t>DG240101012604 RD6</t>
  </si>
  <si>
    <t>BN1 4SF</t>
  </si>
  <si>
    <t>50.831715,-0.13433532</t>
  </si>
  <si>
    <t>1234855149</t>
  </si>
  <si>
    <t>Bush HIll Parade o/s 9 Enfield</t>
  </si>
  <si>
    <t>DG011001018701 RD6</t>
  </si>
  <si>
    <t>N9 9JS</t>
  </si>
  <si>
    <t>Edmonton</t>
  </si>
  <si>
    <t>51.637245,-0.08086484</t>
  </si>
  <si>
    <t>1234855736</t>
  </si>
  <si>
    <t>DG240401005303 RD6</t>
  </si>
  <si>
    <t>50.83115,-0.17391832</t>
  </si>
  <si>
    <t>1234855480</t>
  </si>
  <si>
    <t>DG020901007802 RD6</t>
  </si>
  <si>
    <t>53.42492,-2.3211052</t>
  </si>
  <si>
    <t>2021-12-13T20:00:00</t>
  </si>
  <si>
    <t>1234855714</t>
  </si>
  <si>
    <t>Western Road nr Jct Regents Hill Brighton</t>
  </si>
  <si>
    <t>DG240101011704 RD6</t>
  </si>
  <si>
    <t>50.823887,-0.14594565</t>
  </si>
  <si>
    <t>1234855720</t>
  </si>
  <si>
    <t>DG240101013303 RD6</t>
  </si>
  <si>
    <t>50.82389,-0.1459512</t>
  </si>
  <si>
    <t>1234855728</t>
  </si>
  <si>
    <t>n/o Baker Street London Road Brighton</t>
  </si>
  <si>
    <t>DG240101056203 RD6</t>
  </si>
  <si>
    <t>BN1 4JB</t>
  </si>
  <si>
    <t>50.831745,-0.1366208</t>
  </si>
  <si>
    <t>1234856636</t>
  </si>
  <si>
    <t>DG060101263804 RD6</t>
  </si>
  <si>
    <t>52.468155,-1.8964945</t>
  </si>
  <si>
    <t>2000178878</t>
  </si>
  <si>
    <t>D6 - Hagley Road, Birmingham (Eastbound)</t>
  </si>
  <si>
    <t>B16 8TP</t>
  </si>
  <si>
    <t>52.47236,-1.921593</t>
  </si>
  <si>
    <t>2000118672</t>
  </si>
  <si>
    <t>51.531254,-0.12408295</t>
  </si>
  <si>
    <t>1234931623</t>
  </si>
  <si>
    <t>51.509502,-0.08698776</t>
  </si>
  <si>
    <t>1234929857</t>
  </si>
  <si>
    <t>51.53062,-0.12285841</t>
  </si>
  <si>
    <t>1235237462</t>
  </si>
  <si>
    <t>MARKET PLACE,O/S ARGOS AND OPP BARCLAYS BANK,CHRISTCHURCH</t>
  </si>
  <si>
    <t>DA6 7DY</t>
  </si>
  <si>
    <t>51.45651,0.14646704</t>
  </si>
  <si>
    <t>1234853589</t>
  </si>
  <si>
    <t>o/s 261 Heathway Barking</t>
  </si>
  <si>
    <t>DG010201700701 RD6</t>
  </si>
  <si>
    <t>RM9 5AQ</t>
  </si>
  <si>
    <t>Dagenham</t>
  </si>
  <si>
    <t>51.54182,0.14783756</t>
  </si>
  <si>
    <t>1234856909</t>
  </si>
  <si>
    <t>DG020201013701 RD6</t>
  </si>
  <si>
    <t>53.59419,-2.2950716</t>
  </si>
  <si>
    <t>1234854862</t>
  </si>
  <si>
    <t>6-10 Great Portland Street Maplin Westminster</t>
  </si>
  <si>
    <t>DG013301701601 RD6</t>
  </si>
  <si>
    <t>W1W 8QL</t>
  </si>
  <si>
    <t>51.515972,-0.14080246</t>
  </si>
  <si>
    <t>1234856345</t>
  </si>
  <si>
    <t>South Castle Street c/o James Street Liverpool</t>
  </si>
  <si>
    <t>DG030201045404 RD6</t>
  </si>
  <si>
    <t>L2 7PQ</t>
  </si>
  <si>
    <t>53.40531,-2.9904776</t>
  </si>
  <si>
    <t>1234855366</t>
  </si>
  <si>
    <t>o/s 130a High Street Penge</t>
  </si>
  <si>
    <t>DG010601700901 RD6</t>
  </si>
  <si>
    <t>SE20 7EU</t>
  </si>
  <si>
    <t>Penge</t>
  </si>
  <si>
    <t>51.414932,-0.05268483</t>
  </si>
  <si>
    <t>1234856479</t>
  </si>
  <si>
    <t>Queens Road c/o Charlotte Road Sheffield</t>
  </si>
  <si>
    <t>DG040401506801 RD6</t>
  </si>
  <si>
    <t>S2 4DL</t>
  </si>
  <si>
    <t>53.368942,-1.4647353</t>
  </si>
  <si>
    <t>1234855710</t>
  </si>
  <si>
    <t>DG240101011104 RD6</t>
  </si>
  <si>
    <t>50.82477,-0.15150824</t>
  </si>
  <si>
    <t>1234855801</t>
  </si>
  <si>
    <t>Sutton Road Broadfields Road Birmingham</t>
  </si>
  <si>
    <t>DG060101064803 RD6</t>
  </si>
  <si>
    <t>B23 5NQ</t>
  </si>
  <si>
    <t>52.534466,-1.8277422</t>
  </si>
  <si>
    <t>1234853818</t>
  </si>
  <si>
    <t>Penistone Road opp no 220 Sheffield</t>
  </si>
  <si>
    <t>DG040401605101 RD6</t>
  </si>
  <si>
    <t>S6 1QA</t>
  </si>
  <si>
    <t>53.411938,-1.4990219</t>
  </si>
  <si>
    <t>1234853529</t>
  </si>
  <si>
    <t>Cordelia Street nr Young Prince Public House Tower Hamlets</t>
  </si>
  <si>
    <t>DG013001700301 RD6</t>
  </si>
  <si>
    <t>E14 6AT</t>
  </si>
  <si>
    <t>51.5139,-0.01567011</t>
  </si>
  <si>
    <t>1234855722</t>
  </si>
  <si>
    <t>DG240101019403 RD6</t>
  </si>
  <si>
    <t>50.823692,-0.14531265</t>
  </si>
  <si>
    <t>1234853149</t>
  </si>
  <si>
    <t>Catherine Street/Canning Street Liverpool</t>
  </si>
  <si>
    <t>DG030201105203 RD6</t>
  </si>
  <si>
    <t>L8 7LR</t>
  </si>
  <si>
    <t>53.396664,-2.968169</t>
  </si>
  <si>
    <t>2021-12-14T08:00:00</t>
  </si>
  <si>
    <t>1234856702</t>
  </si>
  <si>
    <t>Outside 800 Bristol Road Selly Oak 608867 Birmingh</t>
  </si>
  <si>
    <t>DG060101037203 RD6</t>
  </si>
  <si>
    <t>B29 6NA</t>
  </si>
  <si>
    <t>52.440308,-1.938791</t>
  </si>
  <si>
    <t>1234857931</t>
  </si>
  <si>
    <t>Hyde ROad Gresham Street Tameside</t>
  </si>
  <si>
    <t>DG020801506802 RD6</t>
  </si>
  <si>
    <t>M34 3AF</t>
  </si>
  <si>
    <t>Denton</t>
  </si>
  <si>
    <t>53.456203,-2.1115582</t>
  </si>
  <si>
    <t>1234854182</t>
  </si>
  <si>
    <t>o/s 85-87 Green Lanes Enfield</t>
  </si>
  <si>
    <t>DG011001700701 RD6</t>
  </si>
  <si>
    <t>51.610107,-0.11007915</t>
  </si>
  <si>
    <t>1234853867</t>
  </si>
  <si>
    <t>o/s 347 Holloway Road Islington</t>
  </si>
  <si>
    <t>DG011901700201 RD6</t>
  </si>
  <si>
    <t>51.556427,-0.11764956</t>
  </si>
  <si>
    <t>1234858432</t>
  </si>
  <si>
    <t>Lordswood Road Opp 5A-5H 608856 Harborne Birmingham</t>
  </si>
  <si>
    <t>DG060101218704 RD6</t>
  </si>
  <si>
    <t>52.458244,-1.9583849</t>
  </si>
  <si>
    <t>1234856301</t>
  </si>
  <si>
    <t>The Broadway o/s 23 Loughton</t>
  </si>
  <si>
    <t>DG250701001303 RD6</t>
  </si>
  <si>
    <t>IG10 3SS</t>
  </si>
  <si>
    <t>51.64733,0.08244357</t>
  </si>
  <si>
    <t>1234854132</t>
  </si>
  <si>
    <t>Longbridge Lane after Railway Station Birmingham</t>
  </si>
  <si>
    <t>DG060101091003 RD6</t>
  </si>
  <si>
    <t>B31 4HG</t>
  </si>
  <si>
    <t>52.395966,-1.9807253</t>
  </si>
  <si>
    <t>2021-12-14T12:00:00</t>
  </si>
  <si>
    <t>1234855729</t>
  </si>
  <si>
    <t>DG240101056204 RD6</t>
  </si>
  <si>
    <t>50.831745,-0.13662349</t>
  </si>
  <si>
    <t>1234857121</t>
  </si>
  <si>
    <t>O/S No 86-88 The Rock Bury</t>
  </si>
  <si>
    <t>DG020201013801 RD6</t>
  </si>
  <si>
    <t>53.594353,-2.2946646</t>
  </si>
  <si>
    <t>1234853857</t>
  </si>
  <si>
    <t>o/s 784 High Road Barnet</t>
  </si>
  <si>
    <t>DG010301702101 RD6</t>
  </si>
  <si>
    <t>N12 9QF</t>
  </si>
  <si>
    <t>Finchley</t>
  </si>
  <si>
    <t>51.61485,-0.17641677</t>
  </si>
  <si>
    <t>1234848984</t>
  </si>
  <si>
    <t>Arundel Gate o/s Derwent House Sheffield</t>
  </si>
  <si>
    <t>DG040401600401 RD6</t>
  </si>
  <si>
    <t>S1 2JY</t>
  </si>
  <si>
    <t>53.377724,-1.4697549</t>
  </si>
  <si>
    <t>1234855357</t>
  </si>
  <si>
    <t>o/s 77-79 Kingsland High Street Hackney</t>
  </si>
  <si>
    <t>DG011201700901 RD6</t>
  </si>
  <si>
    <t>E8 2PB</t>
  </si>
  <si>
    <t>51.54875,-0.07542719</t>
  </si>
  <si>
    <t>1234855084</t>
  </si>
  <si>
    <t>Lichfield Road Mere Green Birmingham</t>
  </si>
  <si>
    <t>DG060101023703 RD6</t>
  </si>
  <si>
    <t>B75 5BA</t>
  </si>
  <si>
    <t>52.58692,-1.8298615</t>
  </si>
  <si>
    <t>1234855806</t>
  </si>
  <si>
    <t>Dudley Road opp Victoria Street Dudley</t>
  </si>
  <si>
    <t>DG060301023403 RD6</t>
  </si>
  <si>
    <t>DY5 1LG</t>
  </si>
  <si>
    <t>52.485264,-2.1207943</t>
  </si>
  <si>
    <t>1234856376</t>
  </si>
  <si>
    <t>Banks Road Shewsbury Road Wirral</t>
  </si>
  <si>
    <t>DG030501011603 RD6</t>
  </si>
  <si>
    <t>CH48 0RF</t>
  </si>
  <si>
    <t>West Kirby</t>
  </si>
  <si>
    <t>53.369102,-3.1835585</t>
  </si>
  <si>
    <t>2021-12-14T16:00:00</t>
  </si>
  <si>
    <t>1234854857</t>
  </si>
  <si>
    <t>Marylebone Lane O/S Debenhams Westminster</t>
  </si>
  <si>
    <t>DG013301700501 RD6</t>
  </si>
  <si>
    <t>W1C 1JG</t>
  </si>
  <si>
    <t>51.514637,-0.14808896</t>
  </si>
  <si>
    <t>1234855739</t>
  </si>
  <si>
    <t>DG240401011004 RD6</t>
  </si>
  <si>
    <t>50.827797,-0.17050381</t>
  </si>
  <si>
    <t>1234856039</t>
  </si>
  <si>
    <t>DG011401004002 RD6</t>
  </si>
  <si>
    <t>51.596138,-0.10894742</t>
  </si>
  <si>
    <t>1234858420</t>
  </si>
  <si>
    <t>DG030401008703 RD6</t>
  </si>
  <si>
    <t>53.44885,-2.9887958</t>
  </si>
  <si>
    <t>1234848427</t>
  </si>
  <si>
    <t>Moore Street c/o Fitzwilliam Gate Sheffield</t>
  </si>
  <si>
    <t>DG040401603201 RD6</t>
  </si>
  <si>
    <t>S3 7UR</t>
  </si>
  <si>
    <t>53.37542,-1.4763367</t>
  </si>
  <si>
    <t>1234856049</t>
  </si>
  <si>
    <t>o/s Moss Bross 21 St Anns Road Harrow</t>
  </si>
  <si>
    <t>DG011501003301 RD6</t>
  </si>
  <si>
    <t>HA1 1JU</t>
  </si>
  <si>
    <t>51.581364,-0.33518153</t>
  </si>
  <si>
    <t>2021-12-14T20:00:00</t>
  </si>
  <si>
    <t>1234856373</t>
  </si>
  <si>
    <t>O/s Concourse Grange Road Hoylake</t>
  </si>
  <si>
    <t>DG030501023503 RD6</t>
  </si>
  <si>
    <t>CH48 4HX</t>
  </si>
  <si>
    <t>53.372944,-3.182791</t>
  </si>
  <si>
    <t>1234858467</t>
  </si>
  <si>
    <t>Wellington Road Short Street Bilston Wolverhampton</t>
  </si>
  <si>
    <t>DG060701000203 RD6</t>
  </si>
  <si>
    <t>WV14 6AN</t>
  </si>
  <si>
    <t>Wolverhampton</t>
  </si>
  <si>
    <t>52.567547,-2.077013</t>
  </si>
  <si>
    <t>1234855719</t>
  </si>
  <si>
    <t>London Road opp Oxford Street Brighton</t>
  </si>
  <si>
    <t>DG240101013204 RD6</t>
  </si>
  <si>
    <t>50.830013,-0.13597038</t>
  </si>
  <si>
    <t>1234855718</t>
  </si>
  <si>
    <t>DG240101013203 RD6</t>
  </si>
  <si>
    <t>50.830013,-0.1359706</t>
  </si>
  <si>
    <t>1234856374</t>
  </si>
  <si>
    <t>DG030501023504 RD6</t>
  </si>
  <si>
    <t>53.372944,-3.1828098</t>
  </si>
  <si>
    <t>1234856483</t>
  </si>
  <si>
    <t>Howard Street c/o Sheaf Street Northside Sheffield</t>
  </si>
  <si>
    <t>DG040401504601 RD6</t>
  </si>
  <si>
    <t>S1 2BX</t>
  </si>
  <si>
    <t>53.377987,-1.464619</t>
  </si>
  <si>
    <t>1234856043</t>
  </si>
  <si>
    <t>DG011401007302 RD6</t>
  </si>
  <si>
    <t>51.60708,-0.12454531</t>
  </si>
  <si>
    <t>1234854112</t>
  </si>
  <si>
    <t>o/s 138 Hawthorne Road Birmingham</t>
  </si>
  <si>
    <t>DG060101059403 RD6</t>
  </si>
  <si>
    <t>B44 8PX</t>
  </si>
  <si>
    <t>52.539043,-1.8815138</t>
  </si>
  <si>
    <t>2000117860</t>
  </si>
  <si>
    <t>Bond Street Station, Oxford Street, London</t>
  </si>
  <si>
    <t>NORTHERN TUNNELS INTERMEDIATE CONCOURSE</t>
  </si>
  <si>
    <t>W1C 2JS</t>
  </si>
  <si>
    <t>51.51476,-0.1495591</t>
  </si>
  <si>
    <t>2000116118</t>
  </si>
  <si>
    <t>AT FOOT OF WAY OUT ESCALATORS FROM PLATS TO TICKET HALL  C06</t>
  </si>
  <si>
    <t>51.528004,-0.13275893</t>
  </si>
  <si>
    <t>1235161732</t>
  </si>
  <si>
    <t>51.530888,-0.12309275</t>
  </si>
  <si>
    <t>2000118590</t>
  </si>
  <si>
    <t>51.516575,-0.14208679</t>
  </si>
  <si>
    <t>2000143872</t>
  </si>
  <si>
    <t>51.49819,-0.04946525</t>
  </si>
  <si>
    <t>1235202732</t>
  </si>
  <si>
    <t>BLACKFRIARS STN,NEW BRIDGE STREET,NORTH SIDE - IN FRONT OF SUPPORT PILLAR</t>
  </si>
  <si>
    <t>51.511505,-0.10371443</t>
  </si>
  <si>
    <t>1234856481</t>
  </si>
  <si>
    <t>Penistone Road c/o Bedfords Road Sheffield</t>
  </si>
  <si>
    <t>DG040401506201 RD6</t>
  </si>
  <si>
    <t>S6 3BA</t>
  </si>
  <si>
    <t>53.39119,-1.480709</t>
  </si>
  <si>
    <t>1234855705</t>
  </si>
  <si>
    <t>London Road o/s W H Smith Brighton</t>
  </si>
  <si>
    <t>DG240101007703 RD6</t>
  </si>
  <si>
    <t>BN1 4NJ</t>
  </si>
  <si>
    <t>50.831745,-0.1366211</t>
  </si>
  <si>
    <t>1234855083</t>
  </si>
  <si>
    <t>High Bullen Church Hill Sandwell</t>
  </si>
  <si>
    <t>DG060401026303 RD6</t>
  </si>
  <si>
    <t>WS10 9DF</t>
  </si>
  <si>
    <t>52.55359,-2.0199432</t>
  </si>
  <si>
    <t>1234855516</t>
  </si>
  <si>
    <t>Cape Hill Outside T S B Bank Sandwell</t>
  </si>
  <si>
    <t>DG060401005904 RD6</t>
  </si>
  <si>
    <t>B66 4PB</t>
  </si>
  <si>
    <t>52.486805,-1.9585308</t>
  </si>
  <si>
    <t>1234853150</t>
  </si>
  <si>
    <t>Edge Lane O/S 358 Liverpool</t>
  </si>
  <si>
    <t>DG030201106303 RD6</t>
  </si>
  <si>
    <t>L7 9LQ</t>
  </si>
  <si>
    <t>53.4101,-2.9309003</t>
  </si>
  <si>
    <t>1234854194</t>
  </si>
  <si>
    <t>o/s 474 Lady Margaret Road Ealing</t>
  </si>
  <si>
    <t>DG010901700501 RD6</t>
  </si>
  <si>
    <t>UB1 2NW</t>
  </si>
  <si>
    <t>Southall</t>
  </si>
  <si>
    <t>51.52957,-0.37255606</t>
  </si>
  <si>
    <t>1234855362</t>
  </si>
  <si>
    <t>o/s 1 Upper Clapton Road jnc Northwold Road Hackney</t>
  </si>
  <si>
    <t>DG011201707901 RD6</t>
  </si>
  <si>
    <t>E5 9JZ</t>
  </si>
  <si>
    <t>51.562828,-0.05808612</t>
  </si>
  <si>
    <t>2021-12-15T08:00:00</t>
  </si>
  <si>
    <t>1234855363</t>
  </si>
  <si>
    <t>o/s 205 Morning Lane Hackney</t>
  </si>
  <si>
    <t>DG011201701801 RD6</t>
  </si>
  <si>
    <t>E9 6LG</t>
  </si>
  <si>
    <t>51.546364,-0.04666243</t>
  </si>
  <si>
    <t>1234854713</t>
  </si>
  <si>
    <t>o/s 150 The Centre Hounslow</t>
  </si>
  <si>
    <t>DG011801701101 RD6</t>
  </si>
  <si>
    <t>TW13 4BS</t>
  </si>
  <si>
    <t>Feltham</t>
  </si>
  <si>
    <t>51.445793,-0.41034645</t>
  </si>
  <si>
    <t>1234841843</t>
  </si>
  <si>
    <t>VICTORIA STREET,O/S BOOTS NR HOUSE OF FRASER,VINCENT SQUARE</t>
  </si>
  <si>
    <t>SW1E 5NT</t>
  </si>
  <si>
    <t>51.49706,-0.13779639</t>
  </si>
  <si>
    <t>1234932686</t>
  </si>
  <si>
    <t>51.552464,-0.29688588</t>
  </si>
  <si>
    <t>1234855359</t>
  </si>
  <si>
    <t>o/s 63-65 Amhurst Road Hackney</t>
  </si>
  <si>
    <t>DG011201705601 RD6</t>
  </si>
  <si>
    <t>E8 1LL</t>
  </si>
  <si>
    <t>51.549133,-0.05938497</t>
  </si>
  <si>
    <t>1234853677</t>
  </si>
  <si>
    <t>o/s 746 High Road jnc Stanhope Road/Tallyho Corner Barnet</t>
  </si>
  <si>
    <t>DG010301701601 RD6</t>
  </si>
  <si>
    <t>N12 9QG</t>
  </si>
  <si>
    <t>51.61486,-0.1764063</t>
  </si>
  <si>
    <t>1234853577</t>
  </si>
  <si>
    <t>o/s 257 West Green Road Haringey</t>
  </si>
  <si>
    <t>DG011401700101 RD6</t>
  </si>
  <si>
    <t>N15 5EG</t>
  </si>
  <si>
    <t>51.586292,-0.08741202</t>
  </si>
  <si>
    <t>1234855819</t>
  </si>
  <si>
    <t>DG240101057303 RD6</t>
  </si>
  <si>
    <t>50.823746,-0.1458328</t>
  </si>
  <si>
    <t>1234931404</t>
  </si>
  <si>
    <t>CAMDEN STREET,CROWNDALE ROAD,DIR. EUSTON</t>
  </si>
  <si>
    <t>NW1 0LH</t>
  </si>
  <si>
    <t>51.535908,-0.13588697</t>
  </si>
  <si>
    <t>1234930295</t>
  </si>
  <si>
    <t>HOLBORN VIADUCT,OS 50 ATLANTIC HSE, 90M W OF F'DON ST,FARRINGDON WITHOUT</t>
  </si>
  <si>
    <t>EC1A 2FG</t>
  </si>
  <si>
    <t>51.517593,-0.10593364</t>
  </si>
  <si>
    <t>1234853879</t>
  </si>
  <si>
    <t>o/s 267-269 Balham High Road Wandsworth</t>
  </si>
  <si>
    <t>DG013201700501 RD6</t>
  </si>
  <si>
    <t>SW17 7BD</t>
  </si>
  <si>
    <t>51.436733,-0.15790842</t>
  </si>
  <si>
    <t>1234855106</t>
  </si>
  <si>
    <t>Bristol Road South/Cliff Rock Road Birmingham</t>
  </si>
  <si>
    <t>DG060101053903 RD6</t>
  </si>
  <si>
    <t>B45 9PE</t>
  </si>
  <si>
    <t>52.3958,-1.999553</t>
  </si>
  <si>
    <t>1234856342</t>
  </si>
  <si>
    <t>Stanley Road o/s New Strand Shops Stop A Bootle Li</t>
  </si>
  <si>
    <t>DG030401044403 RD6</t>
  </si>
  <si>
    <t>L20 3QL</t>
  </si>
  <si>
    <t>53.45193,-2.9908254</t>
  </si>
  <si>
    <t>1234853507</t>
  </si>
  <si>
    <t>o/s 318 Eastcote Lane Harrow</t>
  </si>
  <si>
    <t>DG011501700601 RD6</t>
  </si>
  <si>
    <t>HA2 9AH</t>
  </si>
  <si>
    <t>51.562065,-0.3720067</t>
  </si>
  <si>
    <t>2021-12-15T12:00:00</t>
  </si>
  <si>
    <t>1234855985</t>
  </si>
  <si>
    <t>Chester Road outside no''s 345-349 Solihull</t>
  </si>
  <si>
    <t>DG060501014402 RD6</t>
  </si>
  <si>
    <t>B36 0JG</t>
  </si>
  <si>
    <t>52.501057,-1.7609042</t>
  </si>
  <si>
    <t>1234853863</t>
  </si>
  <si>
    <t>London Road/Jnc Brent Lea Road o/s Newsagents Hounslow</t>
  </si>
  <si>
    <t>DG011801700401 RD6</t>
  </si>
  <si>
    <t>TW8 8JB</t>
  </si>
  <si>
    <t>Brentford</t>
  </si>
  <si>
    <t>51.481663,-0.314313</t>
  </si>
  <si>
    <t>1234853883</t>
  </si>
  <si>
    <t>o/s 237 Garratt Lane Wandsworth</t>
  </si>
  <si>
    <t>DG013201700401 RD6</t>
  </si>
  <si>
    <t>SW18 4DU</t>
  </si>
  <si>
    <t>51.448673,-0.18946442</t>
  </si>
  <si>
    <t>1234849009</t>
  </si>
  <si>
    <t>Aigburth Road nr c/o Jericho Lane Aigburth Liverpool</t>
  </si>
  <si>
    <t>DG030201042303 RD6</t>
  </si>
  <si>
    <t>L17 0BJ</t>
  </si>
  <si>
    <t>53.37235,-2.9334772</t>
  </si>
  <si>
    <t>1234855569</t>
  </si>
  <si>
    <t>o/s 354-366 Pinner Road Harrow</t>
  </si>
  <si>
    <t>DG011501002902 RD6</t>
  </si>
  <si>
    <t>HA2 6DZ</t>
  </si>
  <si>
    <t>51.586422,-0.36137968</t>
  </si>
  <si>
    <t>2021-12-15T16:00:00</t>
  </si>
  <si>
    <t>2000116214</t>
  </si>
  <si>
    <t>WESTFIELD LONDON,FIRST FLOOR(LEVEL 1) JOHN LEWIS FASHION</t>
  </si>
  <si>
    <t>51.509487,-0.22216362</t>
  </si>
  <si>
    <t>1234930217</t>
  </si>
  <si>
    <t>OLD STREET,IFO 239, THE TRAMPERY</t>
  </si>
  <si>
    <t>EC1V 9EY</t>
  </si>
  <si>
    <t>51.526436,-0.08439645</t>
  </si>
  <si>
    <t>1234931355</t>
  </si>
  <si>
    <t>BLACKFRIARS ROAD,OPP. 75-76,SOUTH BANK</t>
  </si>
  <si>
    <t>SE1 8HF</t>
  </si>
  <si>
    <t>51.503254,-0.10440706</t>
  </si>
  <si>
    <t>1234723683</t>
  </si>
  <si>
    <t>WESTFIELD LONDON,GROUND FLOOR RETAIL (LEVEL 0) SUPERDRY</t>
  </si>
  <si>
    <t>51.50794,-0.22167023</t>
  </si>
  <si>
    <t>1234723729</t>
  </si>
  <si>
    <t>WESTFIELD LONDON,FIRST FLOOR RETAIL (LEVEL 1) SWAROVSKI</t>
  </si>
  <si>
    <t>51.507774,-0.22306252</t>
  </si>
  <si>
    <t>1234723706</t>
  </si>
  <si>
    <t>WESTFIELD LONDON,GROUND FLOOR (LEVEL 0) SCOTCH &amp; SODA</t>
  </si>
  <si>
    <t>51.50699,-0.22181797</t>
  </si>
  <si>
    <t>1234932245</t>
  </si>
  <si>
    <t>LIVERPOOL ONE S/C - LIVERPOOL,KEYS COURT WALL ADJACENT TO L'OCCITANE,OPPOSITE TO</t>
  </si>
  <si>
    <t>LIVERPOOL ONE S/C - LIVERPOOL (030292)</t>
  </si>
  <si>
    <t>L1 8JQ</t>
  </si>
  <si>
    <t>53.40503,-2.984412</t>
  </si>
  <si>
    <t>1234855364</t>
  </si>
  <si>
    <t>o/s 13 Stoke Newington Road Hackney</t>
  </si>
  <si>
    <t>DG011201702401 RD6</t>
  </si>
  <si>
    <t>N16 8BH</t>
  </si>
  <si>
    <t>51.551025,-0.07518588</t>
  </si>
  <si>
    <t>2021-12-15T20:00:00</t>
  </si>
  <si>
    <t>2000099466</t>
  </si>
  <si>
    <t>The Loop - Ladywell Walk, Birmingham (Southbound)</t>
  </si>
  <si>
    <t>B5 4ST</t>
  </si>
  <si>
    <t>52.475555,-1.8958085</t>
  </si>
  <si>
    <t>1234848257</t>
  </si>
  <si>
    <t>East Smithfield Cartwright Street, 36 M w/o &amp;amp Opp Flats 14-33,18.5 M w/o &amp;amp Opp Tower Hamlets</t>
  </si>
  <si>
    <t>DG013001032703 RD6</t>
  </si>
  <si>
    <t>E1W 1AJ</t>
  </si>
  <si>
    <t>51.508354,-0.07085421</t>
  </si>
  <si>
    <t>1234856377</t>
  </si>
  <si>
    <t>DG030501011604 RD6</t>
  </si>
  <si>
    <t>53.3691,-3.183544</t>
  </si>
  <si>
    <t>1234858434</t>
  </si>
  <si>
    <t>Eyre Street C/O Cumberland Street Sheffield</t>
  </si>
  <si>
    <t>DG040401503301 RD6</t>
  </si>
  <si>
    <t>S1 4QZ</t>
  </si>
  <si>
    <t>53.37432,-1.4733639</t>
  </si>
  <si>
    <t>1234856024</t>
  </si>
  <si>
    <t>DG011401004401 RD6</t>
  </si>
  <si>
    <t>1234856557</t>
  </si>
  <si>
    <t>Hythe Street o/s rear of Prospect Place Asda Dartf</t>
  </si>
  <si>
    <t>DG320301008903 RD6</t>
  </si>
  <si>
    <t>DA1 1EG</t>
  </si>
  <si>
    <t>51.447563,0.21726678</t>
  </si>
  <si>
    <t>1234928944</t>
  </si>
  <si>
    <t>KING'S CROSS STN,EUSTON ROAD,BY NORTHEN GATE LINE</t>
  </si>
  <si>
    <t>51.531834,-0.124258</t>
  </si>
  <si>
    <t>2000153014</t>
  </si>
  <si>
    <t>Highbury &amp; Islington Station, Highbury Corner, London</t>
  </si>
  <si>
    <t>TICKET HALL AND AREA AT TOP OF ESCALATORS                T01</t>
  </si>
  <si>
    <t>N5 1RA</t>
  </si>
  <si>
    <t>51.546207,-0.10416335</t>
  </si>
  <si>
    <t>1234854461</t>
  </si>
  <si>
    <t>o/s 92a Deansgate Bolton</t>
  </si>
  <si>
    <t>DG020101700201 RD6</t>
  </si>
  <si>
    <t>BL1 1BD</t>
  </si>
  <si>
    <t>53.57946,-2.4314713</t>
  </si>
  <si>
    <t>1234856353</t>
  </si>
  <si>
    <t>Daulby Street nr Boundary Place Liverpool</t>
  </si>
  <si>
    <t>DG030201010003 RD6</t>
  </si>
  <si>
    <t>L3 5NT</t>
  </si>
  <si>
    <t>53.40952,-2.9678042</t>
  </si>
  <si>
    <t>1234855812</t>
  </si>
  <si>
    <t>Hagley Road o/s Quinton Cinema Dudley</t>
  </si>
  <si>
    <t>DG060301011003 RD6</t>
  </si>
  <si>
    <t>B68 0PH</t>
  </si>
  <si>
    <t>52.462368,-2.0146196</t>
  </si>
  <si>
    <t>Brand</t>
  </si>
  <si>
    <t>MAC COSMETICS</t>
  </si>
  <si>
    <t>Campaign Name</t>
  </si>
  <si>
    <t>Boots January Promo</t>
  </si>
  <si>
    <t>Target Impression</t>
  </si>
  <si>
    <t>Campaign Activation Name</t>
  </si>
  <si>
    <t>Target Goal</t>
  </si>
  <si>
    <t>-</t>
  </si>
  <si>
    <t>Fiscal Quarter &amp; Year</t>
  </si>
  <si>
    <t>Q3</t>
  </si>
  <si>
    <t>FY2021</t>
  </si>
  <si>
    <t>Target Conversion (if applicable)</t>
  </si>
  <si>
    <t>Start Date</t>
  </si>
  <si>
    <t>AdOps Fee + Buffer</t>
  </si>
  <si>
    <t>End Date</t>
  </si>
  <si>
    <t>Est. DCM Cost + Buffer</t>
  </si>
  <si>
    <t>Campaign Budget</t>
  </si>
  <si>
    <t>MG PO Value</t>
  </si>
  <si>
    <t>DDS Shell Code</t>
  </si>
  <si>
    <t>KPIs</t>
  </si>
  <si>
    <t>PO Number</t>
  </si>
  <si>
    <t>SOCIAL ADVERTISING SUMMARY</t>
  </si>
  <si>
    <t>LIVE DATES</t>
  </si>
  <si>
    <t>PLATFORM</t>
  </si>
  <si>
    <t>AD FORMAT</t>
  </si>
  <si>
    <t>CREATIVE</t>
  </si>
  <si>
    <t>AUDIENCES</t>
  </si>
  <si>
    <t>% OF AUDIENCE REACHED</t>
  </si>
  <si>
    <t>No. OF POSTS</t>
  </si>
  <si>
    <t>OBJECTIVE</t>
  </si>
  <si>
    <t>FREQUENCY</t>
  </si>
  <si>
    <t>EST. REACH</t>
  </si>
  <si>
    <t>IMPRESSIONS</t>
  </si>
  <si>
    <t>CPM</t>
  </si>
  <si>
    <t>LINK CLICKS</t>
  </si>
  <si>
    <t>CPC</t>
  </si>
  <si>
    <t>POST ENGAGEMENTS</t>
  </si>
  <si>
    <t>CPE</t>
  </si>
  <si>
    <t>MEDIA INVESTMENT</t>
  </si>
  <si>
    <t>ASBOF</t>
  </si>
  <si>
    <t>MG PO VALUE</t>
  </si>
  <si>
    <t>TOTAL INVESTMENT</t>
  </si>
  <si>
    <t>PHASE ONE</t>
  </si>
  <si>
    <t>PHASE ONE - AWARENESS</t>
  </si>
  <si>
    <t>RECOMMENDED CREATIVE</t>
  </si>
  <si>
    <t>4th Feb - 18th Feb</t>
  </si>
  <si>
    <t>PLACEMENT OPTIMISED: FB/IG Newsfeed, IG Stories and IG Explore</t>
  </si>
  <si>
    <t>Still Image ad</t>
  </si>
  <si>
    <t>Boots Promo</t>
  </si>
  <si>
    <t>TG01-TG03</t>
  </si>
  <si>
    <t>REACH</t>
  </si>
  <si>
    <t>3.5</t>
  </si>
  <si>
    <t xml:space="preserve"> </t>
  </si>
  <si>
    <t>MO</t>
  </si>
  <si>
    <t>City</t>
  </si>
  <si>
    <t>Environment</t>
  </si>
  <si>
    <t>Location</t>
  </si>
  <si>
    <t>Format Type</t>
  </si>
  <si>
    <t>Full Motion</t>
  </si>
  <si>
    <t>Format</t>
  </si>
  <si>
    <t>No of Screens</t>
  </si>
  <si>
    <t>Spot</t>
  </si>
  <si>
    <t>Loop</t>
  </si>
  <si>
    <t>2 weeks</t>
  </si>
  <si>
    <t>Ocean</t>
  </si>
  <si>
    <t>Two Towers West Inbound</t>
  </si>
  <si>
    <t>DXL</t>
  </si>
  <si>
    <t>Portrait</t>
  </si>
  <si>
    <t>Two Towers West Outbound</t>
  </si>
  <si>
    <t>Two Towers East Inbound</t>
  </si>
  <si>
    <t>Two Towers East Outbound</t>
  </si>
  <si>
    <t>Holland Park Roundabout</t>
  </si>
  <si>
    <t>Landscape</t>
  </si>
  <si>
    <t>Hammersmith P10 Inbound</t>
  </si>
  <si>
    <t>Hammersmith P10 Outbound</t>
  </si>
  <si>
    <t>West Cross Digi Bridge Inbound</t>
  </si>
  <si>
    <t>D96</t>
  </si>
  <si>
    <t>West Cross Digi Bridge Outbound</t>
  </si>
  <si>
    <t>West Cross Route Digi Banner</t>
  </si>
  <si>
    <t>Eat St</t>
  </si>
  <si>
    <t>Eastern Motion</t>
  </si>
  <si>
    <t>Westfield Wall</t>
  </si>
  <si>
    <t>Silver Screen</t>
  </si>
  <si>
    <t>Square</t>
  </si>
  <si>
    <t>Westfield Point</t>
  </si>
  <si>
    <t>Canary Wharf</t>
  </si>
  <si>
    <t>Axis Hacienda Inbound</t>
  </si>
  <si>
    <t>Axis Hacienda Outbound</t>
  </si>
  <si>
    <t>Portland Tower</t>
  </si>
  <si>
    <t>Printworks</t>
  </si>
  <si>
    <t>New St</t>
  </si>
  <si>
    <t>M5</t>
  </si>
  <si>
    <t>M5 Tower</t>
  </si>
  <si>
    <t>Media Wall</t>
  </si>
  <si>
    <t>OP</t>
  </si>
  <si>
    <t>Euston Underpass Inbound</t>
  </si>
  <si>
    <t>Euston Underpass Outbound</t>
  </si>
  <si>
    <t>Holborn Eye</t>
  </si>
  <si>
    <t>Vauxhall Cross Bondway</t>
  </si>
  <si>
    <t>Vauxhall Cross Nine Elms</t>
  </si>
  <si>
    <t>City Of London Gateway</t>
  </si>
  <si>
    <t>Western Avenue Spire Inbound</t>
  </si>
  <si>
    <t>Western Avenue Spire Outbound</t>
  </si>
  <si>
    <t>Forrest</t>
  </si>
  <si>
    <t>Piccadilly Gardens - City Screen</t>
  </si>
  <si>
    <t>Glasgow</t>
  </si>
  <si>
    <t>Renfield St</t>
  </si>
  <si>
    <t>Mediaco</t>
  </si>
  <si>
    <t>Mancunian Way Bridge - Landscape</t>
  </si>
  <si>
    <t>Mancunian Way Portrait Tower</t>
  </si>
  <si>
    <t>City Outdoor</t>
  </si>
  <si>
    <t>Northern Quarter</t>
  </si>
  <si>
    <t>Signature</t>
  </si>
  <si>
    <t>Bullring CityVision</t>
  </si>
  <si>
    <t>Broad St City Vision</t>
  </si>
  <si>
    <t>5 Ways</t>
  </si>
  <si>
    <t>Expressway</t>
  </si>
  <si>
    <t>Southside</t>
  </si>
  <si>
    <t>D48</t>
  </si>
  <si>
    <t>St Chads</t>
  </si>
  <si>
    <t>JCD</t>
  </si>
  <si>
    <t>Cromwell Rd Domination</t>
  </si>
  <si>
    <t>M4 Torch</t>
  </si>
  <si>
    <t>Stratford Sail</t>
  </si>
  <si>
    <t>Marlyebone Tower</t>
  </si>
  <si>
    <t>LEDs</t>
  </si>
  <si>
    <t>Wildstone</t>
  </si>
  <si>
    <t>Piccadilly Lite</t>
  </si>
  <si>
    <t>CC</t>
  </si>
  <si>
    <t>M6</t>
  </si>
  <si>
    <t>M6 Tower Inbound</t>
  </si>
  <si>
    <t>M6 Tower Outbound</t>
  </si>
  <si>
    <t>Primesight</t>
  </si>
  <si>
    <t>Southern Gateway D96</t>
  </si>
  <si>
    <t>Southern Gateway Portait</t>
  </si>
  <si>
    <t>Chelsea Yachtclub D96</t>
  </si>
  <si>
    <t>Chelsea Yachtclub D48</t>
  </si>
  <si>
    <t>Kensington High St D48</t>
  </si>
  <si>
    <t>Finchley Rd D48</t>
  </si>
  <si>
    <t>CBS</t>
  </si>
  <si>
    <t>M4</t>
  </si>
  <si>
    <t>National</t>
  </si>
  <si>
    <t>Rail</t>
  </si>
  <si>
    <t>Transvision</t>
  </si>
  <si>
    <t>London Bridge</t>
  </si>
  <si>
    <t>Cannon St</t>
  </si>
  <si>
    <t>Liverpool St</t>
  </si>
  <si>
    <t>Fenchurch St</t>
  </si>
  <si>
    <t>Kings Cross</t>
  </si>
  <si>
    <t>St Pancras</t>
  </si>
  <si>
    <t>Euston</t>
  </si>
  <si>
    <t>Victoria</t>
  </si>
  <si>
    <t>Waterloo</t>
  </si>
  <si>
    <t>Charing Cross</t>
  </si>
  <si>
    <t>Birmngham New St</t>
  </si>
  <si>
    <t>Birmingham International</t>
  </si>
  <si>
    <t>Manchester Piccadilly</t>
  </si>
  <si>
    <t>Liverpool Lime St</t>
  </si>
  <si>
    <t>Leeds</t>
  </si>
  <si>
    <t>Edinburgh</t>
  </si>
  <si>
    <t>Glasgow Central</t>
  </si>
  <si>
    <t>E-motion</t>
  </si>
  <si>
    <t>Waterloo Motion</t>
  </si>
  <si>
    <t>D6</t>
  </si>
  <si>
    <t>Malls</t>
  </si>
  <si>
    <t>Bars</t>
  </si>
  <si>
    <t>Socialite</t>
  </si>
  <si>
    <t>Mvision</t>
  </si>
  <si>
    <t>D400</t>
  </si>
  <si>
    <t>Cinema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</si>
</sst>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£&quot;* #,##0.00_-;\-&quot;£&quot;* #,##0.00_-;_-&quot;£&quot;* &quot;-&quot;??_-;_-@_-"/>
    <numFmt numFmtId="165" formatCode="_-* #,##0_-;\-* #,##0_-;_-* &quot;-&quot;??_-;_-@_-"/>
    <numFmt numFmtId="166" formatCode="_-&quot;£&quot;* #,##0_-;\-&quot;£&quot;* #,##0_-;_-&quot;£&quot;* &quot;-&quot;??_-;_-@_-"/>
    <numFmt numFmtId="167" formatCode="&quot;£&quot;#,##0.00;[Red]\-&quot;£&quot;#,##0.00"/>
    <numFmt numFmtId="168" formatCode="&quot;£&quot;#,##0.00"/>
    <numFmt numFmtId="169" formatCode="0.0%"/>
    <numFmt numFmtId="170" formatCode="&quot;£&quot;#,##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3">
    <xf numFmtId="0" fontId="0" fillId="0" borderId="0"/>
    <xf numFmtId="164" fontId="2" fillId="0" borderId="0"/>
    <xf numFmtId="0" fontId="4" fillId="0" borderId="0"/>
    <xf numFmtId="0" fontId="5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7" fillId="0" borderId="1" xfId="0" applyFont="1" applyBorder="1"/>
    <xf numFmtId="0" fontId="6" fillId="0" borderId="1" xfId="0" applyFont="1" applyBorder="1"/>
    <xf numFmtId="2" fontId="0" fillId="0" borderId="0" xfId="1" applyNumberFormat="1" applyFont="1"/>
    <xf numFmtId="49" fontId="6" fillId="0" borderId="2" xfId="0" applyNumberFormat="1" applyFont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6" fillId="2" borderId="0" xfId="0" applyFont="1" applyFill="1"/>
    <xf numFmtId="0" fontId="2" fillId="0" borderId="0" xfId="0" applyFont="1"/>
    <xf numFmtId="0" fontId="9" fillId="3" borderId="9" xfId="0" applyFont="1" applyFill="1" applyBorder="1" applyAlignment="1">
      <alignment horizontal="left" vertical="center"/>
    </xf>
    <xf numFmtId="0" fontId="2" fillId="0" borderId="0" xfId="0" applyFont="1"/>
    <xf numFmtId="0" fontId="9" fillId="3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9" fillId="3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/>
    <xf numFmtId="0" fontId="9" fillId="3" borderId="16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vertical="center" wrapText="1"/>
    </xf>
    <xf numFmtId="0" fontId="9" fillId="3" borderId="21" xfId="0" applyFont="1" applyFill="1" applyBorder="1" applyAlignment="1">
      <alignment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255" wrapText="1"/>
    </xf>
    <xf numFmtId="0" fontId="6" fillId="0" borderId="1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textRotation="255" wrapText="1"/>
    </xf>
    <xf numFmtId="0" fontId="11" fillId="7" borderId="5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" fillId="0" borderId="0" xfId="0" applyFont="1"/>
    <xf numFmtId="0" fontId="12" fillId="0" borderId="0" xfId="0" applyFont="1"/>
    <xf numFmtId="168" fontId="2" fillId="0" borderId="3" xfId="0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center" vertical="center"/>
    </xf>
    <xf numFmtId="168" fontId="3" fillId="2" borderId="12" xfId="0" applyNumberFormat="1" applyFont="1" applyFill="1" applyBorder="1" applyAlignment="1">
      <alignment horizontal="left" vertical="center"/>
    </xf>
    <xf numFmtId="168" fontId="6" fillId="0" borderId="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5" fontId="6" fillId="0" borderId="2" xfId="0" applyNumberFormat="1" applyFont="1" applyBorder="1" applyAlignment="1">
      <alignment vertical="center"/>
    </xf>
    <xf numFmtId="168" fontId="6" fillId="0" borderId="2" xfId="0" applyNumberFormat="1" applyFont="1" applyBorder="1" applyAlignment="1">
      <alignment vertical="center"/>
    </xf>
    <xf numFmtId="165" fontId="11" fillId="7" borderId="8" xfId="0" applyNumberFormat="1" applyFont="1" applyFill="1" applyBorder="1" applyAlignment="1">
      <alignment horizontal="center"/>
    </xf>
    <xf numFmtId="168" fontId="11" fillId="7" borderId="8" xfId="0" applyNumberFormat="1" applyFont="1" applyFill="1" applyBorder="1" applyAlignment="1">
      <alignment horizontal="center"/>
    </xf>
    <xf numFmtId="165" fontId="6" fillId="0" borderId="2" xfId="0" applyNumberFormat="1" applyFont="1" applyBorder="1" applyAlignment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166" fontId="6" fillId="8" borderId="2" xfId="0" applyNumberFormat="1" applyFont="1" applyFill="1" applyBorder="1" applyAlignment="1">
      <alignment horizontal="center" vertical="center"/>
    </xf>
    <xf numFmtId="164" fontId="6" fillId="8" borderId="2" xfId="0" applyNumberFormat="1" applyFont="1" applyFill="1" applyBorder="1" applyAlignment="1">
      <alignment horizontal="center" vertical="center"/>
    </xf>
    <xf numFmtId="165" fontId="11" fillId="7" borderId="8" xfId="0" applyNumberFormat="1" applyFont="1" applyFill="1" applyBorder="1" applyAlignment="1">
      <alignment horizontal="center" vertical="center"/>
    </xf>
    <xf numFmtId="169" fontId="2" fillId="0" borderId="0" xfId="0" applyNumberFormat="1" applyFont="1"/>
    <xf numFmtId="164" fontId="0" fillId="0" borderId="0" xfId="1" applyFont="1"/>
    <xf numFmtId="164" fontId="3" fillId="0" borderId="1" xfId="1" applyFont="1" applyBorder="1"/>
    <xf numFmtId="164" fontId="0" fillId="0" borderId="1" xfId="1" applyFont="1" applyBorder="1"/>
    <xf numFmtId="164" fontId="6" fillId="0" borderId="1" xfId="1" applyFont="1" applyBorder="1"/>
    <xf numFmtId="164" fontId="0" fillId="0" borderId="0" xfId="0" applyNumberFormat="1"/>
    <xf numFmtId="0" fontId="11" fillId="7" borderId="5" xfId="0" applyFont="1" applyFill="1" applyBorder="1" applyAlignment="1">
      <alignment horizontal="center" wrapText="1"/>
    </xf>
    <xf numFmtId="0" fontId="0" fillId="0" borderId="22" xfId="0" applyBorder="1"/>
    <xf numFmtId="0" fontId="0" fillId="0" borderId="25" xfId="0" applyBorder="1"/>
    <xf numFmtId="0" fontId="3" fillId="2" borderId="27" xfId="0" applyFont="1" applyFill="1" applyBorder="1" applyAlignment="1">
      <alignment horizontal="left" vertical="center"/>
    </xf>
    <xf numFmtId="0" fontId="0" fillId="0" borderId="10" xfId="0" applyBorder="1"/>
    <xf numFmtId="0" fontId="10" fillId="0" borderId="28" xfId="0" applyFont="1" applyBorder="1" applyAlignment="1">
      <alignment horizontal="left" vertical="center"/>
    </xf>
    <xf numFmtId="0" fontId="0" fillId="0" borderId="26" xfId="0" applyBorder="1"/>
    <xf numFmtId="170" fontId="11" fillId="2" borderId="28" xfId="0" applyNumberFormat="1" applyFont="1" applyFill="1" applyBorder="1" applyAlignment="1">
      <alignment horizontal="left" vertical="center"/>
    </xf>
    <xf numFmtId="0" fontId="11" fillId="2" borderId="28" xfId="0" applyFont="1" applyFill="1" applyBorder="1" applyAlignment="1">
      <alignment horizontal="left" vertical="center"/>
    </xf>
    <xf numFmtId="0" fontId="6" fillId="6" borderId="29" xfId="0" applyFont="1" applyFill="1" applyBorder="1" applyAlignment="1">
      <alignment horizontal="center" vertical="center"/>
    </xf>
    <xf numFmtId="0" fontId="0" fillId="0" borderId="6" xfId="0" applyBorder="1"/>
    <xf numFmtId="0" fontId="0" fillId="0" borderId="24" xfId="0" applyBorder="1"/>
    <xf numFmtId="0" fontId="6" fillId="6" borderId="30" xfId="0" applyFont="1" applyFill="1" applyBorder="1" applyAlignment="1">
      <alignment horizontal="center" vertical="center"/>
    </xf>
  </cellXfs>
  <cellStyles count="643">
    <cellStyle name="_example template 14" xfId="208" xr:uid="{00000000-0005-0000-0000-0000D1000000}"/>
    <cellStyle name="%_2DP_in" xfId="206" xr:uid="{00000000-0005-0000-0000-0000CF000000}"/>
    <cellStyle name="%_2DP_out" xfId="207" xr:uid="{00000000-0005-0000-0000-0000D0000000}"/>
    <cellStyle name="£'000" xfId="209" xr:uid="{00000000-0005-0000-0000-0000D2000000}"/>
    <cellStyle name="£k" xfId="210" xr:uid="{00000000-0005-0000-0000-0000D3000000}"/>
    <cellStyle name="0_DP_in" xfId="211" xr:uid="{00000000-0005-0000-0000-0000D4000000}"/>
    <cellStyle name="0_DP_out" xfId="212" xr:uid="{00000000-0005-0000-0000-0000D5000000}"/>
    <cellStyle name="2_DP_in" xfId="213" xr:uid="{00000000-0005-0000-0000-0000D6000000}"/>
    <cellStyle name="2_DP_out" xfId="214" xr:uid="{00000000-0005-0000-0000-0000D7000000}"/>
    <cellStyle name="A1.Title1" xfId="215" xr:uid="{00000000-0005-0000-0000-0000D8000000}"/>
    <cellStyle name="A1.Title2" xfId="216" xr:uid="{00000000-0005-0000-0000-0000D9000000}"/>
    <cellStyle name="A2.Heading1" xfId="217" xr:uid="{00000000-0005-0000-0000-0000DA000000}"/>
    <cellStyle name="A2.Heading2" xfId="218" xr:uid="{00000000-0005-0000-0000-0000DB000000}"/>
    <cellStyle name="A2.Heading3" xfId="219" xr:uid="{00000000-0005-0000-0000-0000DC000000}"/>
    <cellStyle name="A2.Heading4" xfId="220" xr:uid="{00000000-0005-0000-0000-0000DD000000}"/>
    <cellStyle name="AA Nombre" xfId="221" xr:uid="{00000000-0005-0000-0000-0000DE000000}"/>
    <cellStyle name="Anos" xfId="222" xr:uid="{00000000-0005-0000-0000-0000DF000000}"/>
    <cellStyle name="assumption 1" xfId="223" xr:uid="{00000000-0005-0000-0000-0000E0000000}"/>
    <cellStyle name="assumption 2" xfId="224" xr:uid="{00000000-0005-0000-0000-0000E1000000}"/>
    <cellStyle name="assumption 4" xfId="225" xr:uid="{00000000-0005-0000-0000-0000E2000000}"/>
    <cellStyle name="Assumption Date" xfId="226" xr:uid="{00000000-0005-0000-0000-0000E3000000}"/>
    <cellStyle name="B1.dateDD-MMM-YY" xfId="227" xr:uid="{00000000-0005-0000-0000-0000E4000000}"/>
    <cellStyle name="B1.dateMMM-YY" xfId="228" xr:uid="{00000000-0005-0000-0000-0000E5000000}"/>
    <cellStyle name="B1.general" xfId="229" xr:uid="{00000000-0005-0000-0000-0000E6000000}"/>
    <cellStyle name="B1.percentage" xfId="230" xr:uid="{00000000-0005-0000-0000-0000E7000000}"/>
    <cellStyle name="B1.text" xfId="231" xr:uid="{00000000-0005-0000-0000-0000E8000000}"/>
    <cellStyle name="B1.textgrid" xfId="232" xr:uid="{00000000-0005-0000-0000-0000E9000000}"/>
    <cellStyle name="B2.dateDD-MMM-YY" xfId="233" xr:uid="{00000000-0005-0000-0000-0000EA000000}"/>
    <cellStyle name="B2.dateMMM-YY" xfId="234" xr:uid="{00000000-0005-0000-0000-0000EB000000}"/>
    <cellStyle name="B2.general" xfId="235" xr:uid="{00000000-0005-0000-0000-0000EC000000}"/>
    <cellStyle name="B2.percentage" xfId="236" xr:uid="{00000000-0005-0000-0000-0000ED000000}"/>
    <cellStyle name="B2.text" xfId="237" xr:uid="{00000000-0005-0000-0000-0000EE000000}"/>
    <cellStyle name="B2.textgrid" xfId="238" xr:uid="{00000000-0005-0000-0000-0000EF000000}"/>
    <cellStyle name="B3.dateDD-MMM_YY" xfId="239" xr:uid="{00000000-0005-0000-0000-0000F0000000}"/>
    <cellStyle name="B3.dateMMM-YY" xfId="240" xr:uid="{00000000-0005-0000-0000-0000F1000000}"/>
    <cellStyle name="B3.general" xfId="241" xr:uid="{00000000-0005-0000-0000-0000F2000000}"/>
    <cellStyle name="B3.percentage" xfId="242" xr:uid="{00000000-0005-0000-0000-0000F3000000}"/>
    <cellStyle name="B3.text" xfId="243" xr:uid="{00000000-0005-0000-0000-0000F4000000}"/>
    <cellStyle name="B3.textgrid" xfId="244" xr:uid="{00000000-0005-0000-0000-0000F5000000}"/>
    <cellStyle name="BlankRow" xfId="245" xr:uid="{00000000-0005-0000-0000-0000F6000000}"/>
    <cellStyle name="bullet" xfId="246" xr:uid="{00000000-0005-0000-0000-0000F7000000}"/>
    <cellStyle name="C1.dateDD-MMM-YY" xfId="247" xr:uid="{00000000-0005-0000-0000-0000F8000000}"/>
    <cellStyle name="C1.dateMMM-YY" xfId="248" xr:uid="{00000000-0005-0000-0000-0000F9000000}"/>
    <cellStyle name="C1.general" xfId="249" xr:uid="{00000000-0005-0000-0000-0000FA000000}"/>
    <cellStyle name="C1.percentage" xfId="250" xr:uid="{00000000-0005-0000-0000-0000FB000000}"/>
    <cellStyle name="C2.total" xfId="251" xr:uid="{00000000-0005-0000-0000-0000FC000000}"/>
    <cellStyle name="C2.totalpercentage" xfId="252" xr:uid="{00000000-0005-0000-0000-0000FD000000}"/>
    <cellStyle name="C3.dateDD-MMM-YY" xfId="253" xr:uid="{00000000-0005-0000-0000-0000FE000000}"/>
    <cellStyle name="C3.dateMMM-YY" xfId="254" xr:uid="{00000000-0005-0000-0000-0000FF000000}"/>
    <cellStyle name="C3.general" xfId="255" xr:uid="{00000000-0005-0000-0000-000000010000}"/>
    <cellStyle name="C3.percentage" xfId="256" xr:uid="{00000000-0005-0000-0000-000001010000}"/>
    <cellStyle name="C4.total" xfId="257" xr:uid="{00000000-0005-0000-0000-000002010000}"/>
    <cellStyle name="C4.totalpercentage" xfId="258" xr:uid="{00000000-0005-0000-0000-000003010000}"/>
    <cellStyle name="Calander_heading" xfId="259" xr:uid="{00000000-0005-0000-0000-000004010000}"/>
    <cellStyle name="Calc" xfId="260" xr:uid="{00000000-0005-0000-0000-000005010000}"/>
    <cellStyle name="Calc - Blue" xfId="261" xr:uid="{00000000-0005-0000-0000-000006010000}"/>
    <cellStyle name="Calc - Feed" xfId="262" xr:uid="{00000000-0005-0000-0000-000007010000}"/>
    <cellStyle name="Calc - Green" xfId="263" xr:uid="{00000000-0005-0000-0000-000008010000}"/>
    <cellStyle name="Calc - Grey" xfId="264" xr:uid="{00000000-0005-0000-0000-000009010000}"/>
    <cellStyle name="Calc - Index" xfId="265" xr:uid="{00000000-0005-0000-0000-00000A010000}"/>
    <cellStyle name="Calc - White" xfId="266" xr:uid="{00000000-0005-0000-0000-00000B010000}"/>
    <cellStyle name="Calc - yellow" xfId="267" xr:uid="{00000000-0005-0000-0000-00000C010000}"/>
    <cellStyle name="Calc_BizMo" xfId="268" xr:uid="{00000000-0005-0000-0000-00000D010000}"/>
    <cellStyle name="Check Box" xfId="269" xr:uid="{00000000-0005-0000-0000-00000E010000}"/>
    <cellStyle name="Check Box Input" xfId="270" xr:uid="{00000000-0005-0000-0000-00000F010000}"/>
    <cellStyle name="Check Box_First Capital Connect Financial Model" xfId="271" xr:uid="{00000000-0005-0000-0000-000010010000}"/>
    <cellStyle name="Column Title" xfId="272" xr:uid="{00000000-0005-0000-0000-000011010000}"/>
    <cellStyle name="comma (2)" xfId="273" xr:uid="{00000000-0005-0000-0000-000012010000}"/>
    <cellStyle name="Comma 2" xfId="34" xr:uid="{00000000-0005-0000-0000-000022000000}"/>
    <cellStyle name="Comma 2 2" xfId="51" xr:uid="{00000000-0005-0000-0000-000033000000}"/>
    <cellStyle name="Comma 2 2 2" xfId="80" xr:uid="{00000000-0005-0000-0000-000050000000}"/>
    <cellStyle name="Comma 2 2 2 2" xfId="203" xr:uid="{00000000-0005-0000-0000-0000CC000000}"/>
    <cellStyle name="Comma 2 2 2 2 2" xfId="603" xr:uid="{00000000-0005-0000-0000-00005D020000}"/>
    <cellStyle name="Comma 2 2 2 3" xfId="141" xr:uid="{00000000-0005-0000-0000-00008E000000}"/>
    <cellStyle name="Comma 2 2 2 3 2" xfId="543" xr:uid="{00000000-0005-0000-0000-000021020000}"/>
    <cellStyle name="Comma 2 2 2 4" xfId="483" xr:uid="{00000000-0005-0000-0000-0000E5010000}"/>
    <cellStyle name="Comma 2 2 3" xfId="174" xr:uid="{00000000-0005-0000-0000-0000AF000000}"/>
    <cellStyle name="Comma 2 2 3 2" xfId="574" xr:uid="{00000000-0005-0000-0000-000040020000}"/>
    <cellStyle name="Comma 2 2 4" xfId="112" xr:uid="{00000000-0005-0000-0000-000071000000}"/>
    <cellStyle name="Comma 2 2 4 2" xfId="514" xr:uid="{00000000-0005-0000-0000-000004020000}"/>
    <cellStyle name="Comma 2 2 5" xfId="454" xr:uid="{00000000-0005-0000-0000-0000C8010000}"/>
    <cellStyle name="Comma 2 3" xfId="65" xr:uid="{00000000-0005-0000-0000-000041000000}"/>
    <cellStyle name="Comma 2 3 2" xfId="188" xr:uid="{00000000-0005-0000-0000-0000BD000000}"/>
    <cellStyle name="Comma 2 3 2 2" xfId="588" xr:uid="{00000000-0005-0000-0000-00004E020000}"/>
    <cellStyle name="Comma 2 3 3" xfId="126" xr:uid="{00000000-0005-0000-0000-00007F000000}"/>
    <cellStyle name="Comma 2 3 3 2" xfId="528" xr:uid="{00000000-0005-0000-0000-000012020000}"/>
    <cellStyle name="Comma 2 3 4" xfId="468" xr:uid="{00000000-0005-0000-0000-0000D6010000}"/>
    <cellStyle name="Comma 2 4" xfId="274" xr:uid="{00000000-0005-0000-0000-000013010000}"/>
    <cellStyle name="Comma 2 4 2" xfId="606" xr:uid="{00000000-0005-0000-0000-000060020000}"/>
    <cellStyle name="Comma 2 5" xfId="159" xr:uid="{00000000-0005-0000-0000-0000A0000000}"/>
    <cellStyle name="Comma 2 5 2" xfId="559" xr:uid="{00000000-0005-0000-0000-000031020000}"/>
    <cellStyle name="Comma 2 6" xfId="97" xr:uid="{00000000-0005-0000-0000-000062000000}"/>
    <cellStyle name="Comma 2 6 2" xfId="499" xr:uid="{00000000-0005-0000-0000-0000F5010000}"/>
    <cellStyle name="Comma 2 7" xfId="439" xr:uid="{00000000-0005-0000-0000-0000B9010000}"/>
    <cellStyle name="Comma 3" xfId="275" xr:uid="{00000000-0005-0000-0000-000014010000}"/>
    <cellStyle name="Comma 3 2" xfId="607" xr:uid="{00000000-0005-0000-0000-000061020000}"/>
    <cellStyle name="Comma 4" xfId="205" xr:uid="{00000000-0005-0000-0000-0000CE000000}"/>
    <cellStyle name="Comma 4 2" xfId="605" xr:uid="{00000000-0005-0000-0000-00005F020000}"/>
    <cellStyle name="Comma 5" xfId="626" xr:uid="{00000000-0005-0000-0000-000074020000}"/>
    <cellStyle name="Comma 6" xfId="636" xr:uid="{00000000-0005-0000-0000-00007E020000}"/>
    <cellStyle name="Comma(2)" xfId="276" xr:uid="{00000000-0005-0000-0000-000015010000}"/>
    <cellStyle name="Control Check" xfId="277" xr:uid="{00000000-0005-0000-0000-000016010000}"/>
    <cellStyle name="control table footer 1" xfId="278" xr:uid="{00000000-0005-0000-0000-000017010000}"/>
    <cellStyle name="control table header 1" xfId="279" xr:uid="{00000000-0005-0000-0000-000018010000}"/>
    <cellStyle name="control table header 1 2" xfId="421" xr:uid="{00000000-0005-0000-0000-0000A6010000}"/>
    <cellStyle name="control table header 1 2 2" xfId="623" xr:uid="{00000000-0005-0000-0000-000071020000}"/>
    <cellStyle name="control table header 1 2 3" xfId="635" xr:uid="{00000000-0005-0000-0000-00007D020000}"/>
    <cellStyle name="Curren - Style1" xfId="280" xr:uid="{00000000-0005-0000-0000-000019010000}"/>
    <cellStyle name="Curren - Style4" xfId="281" xr:uid="{00000000-0005-0000-0000-00001A010000}"/>
    <cellStyle name="Currency" xfId="1" builtinId="4"/>
    <cellStyle name="Currency 12 2 2 3 2 3 2" xfId="629" xr:uid="{00000000-0005-0000-0000-000077020000}"/>
    <cellStyle name="Currency 2" xfId="24" xr:uid="{00000000-0005-0000-0000-000018000000}"/>
    <cellStyle name="Currency 2 2" xfId="44" xr:uid="{00000000-0005-0000-0000-00002C000000}"/>
    <cellStyle name="Currency 2 2 2" xfId="73" xr:uid="{00000000-0005-0000-0000-000049000000}"/>
    <cellStyle name="Currency 2 2 2 2" xfId="196" xr:uid="{00000000-0005-0000-0000-0000C5000000}"/>
    <cellStyle name="Currency 2 2 2 2 2" xfId="596" xr:uid="{00000000-0005-0000-0000-000056020000}"/>
    <cellStyle name="Currency 2 2 2 3" xfId="134" xr:uid="{00000000-0005-0000-0000-000087000000}"/>
    <cellStyle name="Currency 2 2 2 3 2" xfId="536" xr:uid="{00000000-0005-0000-0000-00001A020000}"/>
    <cellStyle name="Currency 2 2 2 4" xfId="476" xr:uid="{00000000-0005-0000-0000-0000DE010000}"/>
    <cellStyle name="Currency 2 2 3" xfId="167" xr:uid="{00000000-0005-0000-0000-0000A8000000}"/>
    <cellStyle name="Currency 2 2 3 2" xfId="567" xr:uid="{00000000-0005-0000-0000-000039020000}"/>
    <cellStyle name="Currency 2 2 4" xfId="105" xr:uid="{00000000-0005-0000-0000-00006A000000}"/>
    <cellStyle name="Currency 2 2 4 2" xfId="507" xr:uid="{00000000-0005-0000-0000-0000FD010000}"/>
    <cellStyle name="Currency 2 2 5" xfId="447" xr:uid="{00000000-0005-0000-0000-0000C1010000}"/>
    <cellStyle name="Currency 2 3" xfId="58" xr:uid="{00000000-0005-0000-0000-00003A000000}"/>
    <cellStyle name="Currency 2 3 2" xfId="181" xr:uid="{00000000-0005-0000-0000-0000B6000000}"/>
    <cellStyle name="Currency 2 3 2 2" xfId="581" xr:uid="{00000000-0005-0000-0000-000047020000}"/>
    <cellStyle name="Currency 2 3 3" xfId="119" xr:uid="{00000000-0005-0000-0000-000078000000}"/>
    <cellStyle name="Currency 2 3 3 2" xfId="521" xr:uid="{00000000-0005-0000-0000-00000B020000}"/>
    <cellStyle name="Currency 2 3 4" xfId="461" xr:uid="{00000000-0005-0000-0000-0000CF010000}"/>
    <cellStyle name="Currency 2 4" xfId="152" xr:uid="{00000000-0005-0000-0000-000099000000}"/>
    <cellStyle name="Currency 2 4 2" xfId="552" xr:uid="{00000000-0005-0000-0000-00002A020000}"/>
    <cellStyle name="Currency 2 5" xfId="90" xr:uid="{00000000-0005-0000-0000-00005B000000}"/>
    <cellStyle name="Currency 2 5 2" xfId="492" xr:uid="{00000000-0005-0000-0000-0000EE010000}"/>
    <cellStyle name="Currency 2 6" xfId="432" xr:uid="{00000000-0005-0000-0000-0000B2010000}"/>
    <cellStyle name="Currency 3" xfId="26" xr:uid="{00000000-0005-0000-0000-00001A000000}"/>
    <cellStyle name="Currency 3 2" xfId="46" xr:uid="{00000000-0005-0000-0000-00002E000000}"/>
    <cellStyle name="Currency 3 2 2" xfId="75" xr:uid="{00000000-0005-0000-0000-00004B000000}"/>
    <cellStyle name="Currency 3 2 2 2" xfId="198" xr:uid="{00000000-0005-0000-0000-0000C7000000}"/>
    <cellStyle name="Currency 3 2 2 2 2" xfId="598" xr:uid="{00000000-0005-0000-0000-000058020000}"/>
    <cellStyle name="Currency 3 2 2 3" xfId="136" xr:uid="{00000000-0005-0000-0000-000089000000}"/>
    <cellStyle name="Currency 3 2 2 3 2" xfId="538" xr:uid="{00000000-0005-0000-0000-00001C020000}"/>
    <cellStyle name="Currency 3 2 2 4" xfId="478" xr:uid="{00000000-0005-0000-0000-0000E0010000}"/>
    <cellStyle name="Currency 3 2 3" xfId="169" xr:uid="{00000000-0005-0000-0000-0000AA000000}"/>
    <cellStyle name="Currency 3 2 3 2" xfId="569" xr:uid="{00000000-0005-0000-0000-00003B020000}"/>
    <cellStyle name="Currency 3 2 4" xfId="107" xr:uid="{00000000-0005-0000-0000-00006C000000}"/>
    <cellStyle name="Currency 3 2 4 2" xfId="509" xr:uid="{00000000-0005-0000-0000-0000FF010000}"/>
    <cellStyle name="Currency 3 2 5" xfId="449" xr:uid="{00000000-0005-0000-0000-0000C3010000}"/>
    <cellStyle name="Currency 3 3" xfId="60" xr:uid="{00000000-0005-0000-0000-00003C000000}"/>
    <cellStyle name="Currency 3 3 2" xfId="183" xr:uid="{00000000-0005-0000-0000-0000B8000000}"/>
    <cellStyle name="Currency 3 3 2 2" xfId="583" xr:uid="{00000000-0005-0000-0000-000049020000}"/>
    <cellStyle name="Currency 3 3 3" xfId="121" xr:uid="{00000000-0005-0000-0000-00007A000000}"/>
    <cellStyle name="Currency 3 3 3 2" xfId="523" xr:uid="{00000000-0005-0000-0000-00000D020000}"/>
    <cellStyle name="Currency 3 3 4" xfId="463" xr:uid="{00000000-0005-0000-0000-0000D1010000}"/>
    <cellStyle name="Currency 3 4" xfId="154" xr:uid="{00000000-0005-0000-0000-00009B000000}"/>
    <cellStyle name="Currency 3 4 2" xfId="554" xr:uid="{00000000-0005-0000-0000-00002C020000}"/>
    <cellStyle name="Currency 3 5" xfId="92" xr:uid="{00000000-0005-0000-0000-00005D000000}"/>
    <cellStyle name="Currency 3 5 2" xfId="494" xr:uid="{00000000-0005-0000-0000-0000F0010000}"/>
    <cellStyle name="Currency 3 6" xfId="434" xr:uid="{00000000-0005-0000-0000-0000B4010000}"/>
    <cellStyle name="Currency 4" xfId="32" xr:uid="{00000000-0005-0000-0000-000020000000}"/>
    <cellStyle name="Currency 4 2" xfId="50" xr:uid="{00000000-0005-0000-0000-000032000000}"/>
    <cellStyle name="Currency 4 2 2" xfId="79" xr:uid="{00000000-0005-0000-0000-00004F000000}"/>
    <cellStyle name="Currency 4 2 2 2" xfId="202" xr:uid="{00000000-0005-0000-0000-0000CB000000}"/>
    <cellStyle name="Currency 4 2 2 2 2" xfId="602" xr:uid="{00000000-0005-0000-0000-00005C020000}"/>
    <cellStyle name="Currency 4 2 2 3" xfId="140" xr:uid="{00000000-0005-0000-0000-00008D000000}"/>
    <cellStyle name="Currency 4 2 2 3 2" xfId="542" xr:uid="{00000000-0005-0000-0000-000020020000}"/>
    <cellStyle name="Currency 4 2 2 4" xfId="482" xr:uid="{00000000-0005-0000-0000-0000E4010000}"/>
    <cellStyle name="Currency 4 2 3" xfId="173" xr:uid="{00000000-0005-0000-0000-0000AE000000}"/>
    <cellStyle name="Currency 4 2 3 2" xfId="573" xr:uid="{00000000-0005-0000-0000-00003F020000}"/>
    <cellStyle name="Currency 4 2 4" xfId="111" xr:uid="{00000000-0005-0000-0000-000070000000}"/>
    <cellStyle name="Currency 4 2 4 2" xfId="513" xr:uid="{00000000-0005-0000-0000-000003020000}"/>
    <cellStyle name="Currency 4 2 5" xfId="453" xr:uid="{00000000-0005-0000-0000-0000C7010000}"/>
    <cellStyle name="Currency 4 3" xfId="64" xr:uid="{00000000-0005-0000-0000-000040000000}"/>
    <cellStyle name="Currency 4 3 2" xfId="187" xr:uid="{00000000-0005-0000-0000-0000BC000000}"/>
    <cellStyle name="Currency 4 3 2 2" xfId="587" xr:uid="{00000000-0005-0000-0000-00004D020000}"/>
    <cellStyle name="Currency 4 3 3" xfId="125" xr:uid="{00000000-0005-0000-0000-00007E000000}"/>
    <cellStyle name="Currency 4 3 3 2" xfId="527" xr:uid="{00000000-0005-0000-0000-000011020000}"/>
    <cellStyle name="Currency 4 3 4" xfId="467" xr:uid="{00000000-0005-0000-0000-0000D5010000}"/>
    <cellStyle name="Currency 4 4" xfId="158" xr:uid="{00000000-0005-0000-0000-00009F000000}"/>
    <cellStyle name="Currency 4 4 2" xfId="558" xr:uid="{00000000-0005-0000-0000-000030020000}"/>
    <cellStyle name="Currency 4 5" xfId="96" xr:uid="{00000000-0005-0000-0000-000061000000}"/>
    <cellStyle name="Currency 4 5 2" xfId="498" xr:uid="{00000000-0005-0000-0000-0000F4010000}"/>
    <cellStyle name="Currency 4 6" xfId="438" xr:uid="{00000000-0005-0000-0000-0000B8010000}"/>
    <cellStyle name="Currency 5" xfId="144" xr:uid="{00000000-0005-0000-0000-000091000000}"/>
    <cellStyle name="Currency 5 2" xfId="545" xr:uid="{00000000-0005-0000-0000-000023020000}"/>
    <cellStyle name="Currency 6" xfId="81" xr:uid="{00000000-0005-0000-0000-000052000000}"/>
    <cellStyle name="Currency 6 2" xfId="484" xr:uid="{00000000-0005-0000-0000-0000E6010000}"/>
    <cellStyle name="Currency 7" xfId="424" xr:uid="{00000000-0005-0000-0000-0000AA010000}"/>
    <cellStyle name="Data" xfId="282" xr:uid="{00000000-0005-0000-0000-00001B010000}"/>
    <cellStyle name="Date" xfId="283" xr:uid="{00000000-0005-0000-0000-00001C010000}"/>
    <cellStyle name="Deviant" xfId="284" xr:uid="{00000000-0005-0000-0000-00001D010000}"/>
    <cellStyle name="Dezimal [0]_Compiling Utility Macros" xfId="285" xr:uid="{00000000-0005-0000-0000-00001E010000}"/>
    <cellStyle name="Dezimal_Compiling Utility Macros" xfId="286" xr:uid="{00000000-0005-0000-0000-00001F010000}"/>
    <cellStyle name="Effect Symbol" xfId="287" xr:uid="{00000000-0005-0000-0000-000020010000}"/>
    <cellStyle name="Euro" xfId="288" xr:uid="{00000000-0005-0000-0000-000021010000}"/>
    <cellStyle name="Exception" xfId="289" xr:uid="{00000000-0005-0000-0000-000022010000}"/>
    <cellStyle name="External Links" xfId="290" xr:uid="{00000000-0005-0000-0000-000023010000}"/>
    <cellStyle name="Extra Large" xfId="291" xr:uid="{00000000-0005-0000-0000-000024010000}"/>
    <cellStyle name="EY House" xfId="292" xr:uid="{00000000-0005-0000-0000-000025010000}"/>
    <cellStyle name="EY%colcalc" xfId="293" xr:uid="{00000000-0005-0000-0000-000026010000}"/>
    <cellStyle name="EY%input" xfId="294" xr:uid="{00000000-0005-0000-0000-000027010000}"/>
    <cellStyle name="EY%rowcalc" xfId="295" xr:uid="{00000000-0005-0000-0000-000028010000}"/>
    <cellStyle name="EY0dp" xfId="296" xr:uid="{00000000-0005-0000-0000-000029010000}"/>
    <cellStyle name="EY1dp" xfId="297" xr:uid="{00000000-0005-0000-0000-00002A010000}"/>
    <cellStyle name="EY2dp" xfId="298" xr:uid="{00000000-0005-0000-0000-00002B010000}"/>
    <cellStyle name="EY3dp" xfId="299" xr:uid="{00000000-0005-0000-0000-00002C010000}"/>
    <cellStyle name="EYColumnHeading" xfId="300" xr:uid="{00000000-0005-0000-0000-00002D010000}"/>
    <cellStyle name="EYHeading1" xfId="301" xr:uid="{00000000-0005-0000-0000-00002E010000}"/>
    <cellStyle name="EYheading2" xfId="302" xr:uid="{00000000-0005-0000-0000-00002F010000}"/>
    <cellStyle name="EYheading3" xfId="303" xr:uid="{00000000-0005-0000-0000-000030010000}"/>
    <cellStyle name="EYnumber" xfId="304" xr:uid="{00000000-0005-0000-0000-000031010000}"/>
    <cellStyle name="EYnumber 2" xfId="608" xr:uid="{00000000-0005-0000-0000-000062020000}"/>
    <cellStyle name="EYSheetHeader1" xfId="305" xr:uid="{00000000-0005-0000-0000-000032010000}"/>
    <cellStyle name="EYtext" xfId="306" xr:uid="{00000000-0005-0000-0000-000033010000}"/>
    <cellStyle name="F.dateDD-MMM-YY" xfId="307" xr:uid="{00000000-0005-0000-0000-000034010000}"/>
    <cellStyle name="F.dateMMM-YY" xfId="308" xr:uid="{00000000-0005-0000-0000-000035010000}"/>
    <cellStyle name="F.general" xfId="309" xr:uid="{00000000-0005-0000-0000-000036010000}"/>
    <cellStyle name="F.percentage" xfId="310" xr:uid="{00000000-0005-0000-0000-000037010000}"/>
    <cellStyle name="F.text" xfId="311" xr:uid="{00000000-0005-0000-0000-000038010000}"/>
    <cellStyle name="F.textgrid" xfId="312" xr:uid="{00000000-0005-0000-0000-000039010000}"/>
    <cellStyle name="Factor" xfId="313" xr:uid="{00000000-0005-0000-0000-00003A010000}"/>
    <cellStyle name="Feed Label" xfId="314" xr:uid="{00000000-0005-0000-0000-00003B010000}"/>
    <cellStyle name="Feeder Field" xfId="315" xr:uid="{00000000-0005-0000-0000-00003C010000}"/>
    <cellStyle name="Feeder Field 2" xfId="609" xr:uid="{00000000-0005-0000-0000-000063020000}"/>
    <cellStyle name="Feeder Field 3" xfId="630" xr:uid="{00000000-0005-0000-0000-000078020000}"/>
    <cellStyle name="Fine" xfId="316" xr:uid="{00000000-0005-0000-0000-00003D010000}"/>
    <cellStyle name="Fixed3 - Style3" xfId="317" xr:uid="{00000000-0005-0000-0000-00003E010000}"/>
    <cellStyle name="Followed Hyperlink" xfId="3" builtinId="9" hidden="1"/>
    <cellStyle name="From" xfId="318" xr:uid="{00000000-0005-0000-0000-00003F010000}"/>
    <cellStyle name="FS_reporting" xfId="319" xr:uid="{00000000-0005-0000-0000-000040010000}"/>
    <cellStyle name="Gap" xfId="320" xr:uid="{00000000-0005-0000-0000-000041010000}"/>
    <cellStyle name="Greyed out" xfId="321" xr:uid="{00000000-0005-0000-0000-000042010000}"/>
    <cellStyle name="Header" xfId="322" xr:uid="{00000000-0005-0000-0000-000043010000}"/>
    <cellStyle name="Heading" xfId="323" xr:uid="{00000000-0005-0000-0000-000044010000}"/>
    <cellStyle name="HELV8BLUE" xfId="324" xr:uid="{00000000-0005-0000-0000-000045010000}"/>
    <cellStyle name="hvb mjhgvhgv" xfId="325" xr:uid="{00000000-0005-0000-0000-000046010000}"/>
    <cellStyle name="Hyperlink" xfId="2" builtinId="8" hidden="1"/>
    <cellStyle name="Hyperlink 2" xfId="5" xr:uid="{00000000-0005-0000-0000-000005000000}"/>
    <cellStyle name="Hyperlink 2 2" xfId="19" xr:uid="{00000000-0005-0000-0000-000013000000}"/>
    <cellStyle name="Hyperlink 3" xfId="6" xr:uid="{00000000-0005-0000-0000-000006000000}"/>
    <cellStyle name="Hyperlink 3 2" xfId="42" xr:uid="{00000000-0005-0000-0000-00002A000000}"/>
    <cellStyle name="Hyperlink 3 3" xfId="21" xr:uid="{00000000-0005-0000-0000-000015000000}"/>
    <cellStyle name="Index FITT" xfId="326" xr:uid="{00000000-0005-0000-0000-000047010000}"/>
    <cellStyle name="Input (StyleA)" xfId="327" xr:uid="{00000000-0005-0000-0000-000048010000}"/>
    <cellStyle name="Input 1" xfId="328" xr:uid="{00000000-0005-0000-0000-000049010000}"/>
    <cellStyle name="Input 2" xfId="329" xr:uid="{00000000-0005-0000-0000-00004A010000}"/>
    <cellStyle name="Input Cell" xfId="330" xr:uid="{00000000-0005-0000-0000-00004B010000}"/>
    <cellStyle name="Input Cell 2" xfId="610" xr:uid="{00000000-0005-0000-0000-000064020000}"/>
    <cellStyle name="Input Cell 3" xfId="631" xr:uid="{00000000-0005-0000-0000-000079020000}"/>
    <cellStyle name="Instructions" xfId="331" xr:uid="{00000000-0005-0000-0000-00004C010000}"/>
    <cellStyle name="KPMG Heading 1" xfId="332" xr:uid="{00000000-0005-0000-0000-00004D010000}"/>
    <cellStyle name="KPMG Heading 2" xfId="333" xr:uid="{00000000-0005-0000-0000-00004E010000}"/>
    <cellStyle name="KPMG Heading 3" xfId="334" xr:uid="{00000000-0005-0000-0000-00004F010000}"/>
    <cellStyle name="KPMG Heading 4" xfId="335" xr:uid="{00000000-0005-0000-0000-000050010000}"/>
    <cellStyle name="KPMG Normal" xfId="336" xr:uid="{00000000-0005-0000-0000-000051010000}"/>
    <cellStyle name="KPMG Normal Text" xfId="337" xr:uid="{00000000-0005-0000-0000-000052010000}"/>
    <cellStyle name="Lable_1" xfId="338" xr:uid="{00000000-0005-0000-0000-000053010000}"/>
    <cellStyle name="Large" xfId="339" xr:uid="{00000000-0005-0000-0000-000054010000}"/>
    <cellStyle name="Lookup References" xfId="340" xr:uid="{00000000-0005-0000-0000-000055010000}"/>
    <cellStyle name="Medium" xfId="341" xr:uid="{00000000-0005-0000-0000-000056010000}"/>
    <cellStyle name="Milliers [0]_FNMA tasse2" xfId="342" xr:uid="{00000000-0005-0000-0000-000057010000}"/>
    <cellStyle name="Milliers_FNMA tasse2" xfId="343" xr:uid="{00000000-0005-0000-0000-000058010000}"/>
    <cellStyle name="Modelling References" xfId="344" xr:uid="{00000000-0005-0000-0000-000059010000}"/>
    <cellStyle name="Monétaire [0]_FNMA tasse2" xfId="345" xr:uid="{00000000-0005-0000-0000-00005A010000}"/>
    <cellStyle name="Monétaire_FNMA tasse2" xfId="346" xr:uid="{00000000-0005-0000-0000-00005B010000}"/>
    <cellStyle name="Named Range" xfId="347" xr:uid="{00000000-0005-0000-0000-00005C010000}"/>
    <cellStyle name="Named Range Tag" xfId="348" xr:uid="{00000000-0005-0000-0000-00005D010000}"/>
    <cellStyle name="Named Range_Book2" xfId="349" xr:uid="{00000000-0005-0000-0000-00005E010000}"/>
    <cellStyle name="Neutral 2" xfId="31" xr:uid="{00000000-0005-0000-0000-00001F000000}"/>
    <cellStyle name="Normal" xfId="0" builtinId="0"/>
    <cellStyle name="Normal 10" xfId="23" xr:uid="{00000000-0005-0000-0000-000017000000}"/>
    <cellStyle name="Normal 10 2" xfId="43" xr:uid="{00000000-0005-0000-0000-00002B000000}"/>
    <cellStyle name="Normal 10 2 2" xfId="72" xr:uid="{00000000-0005-0000-0000-000048000000}"/>
    <cellStyle name="Normal 10 2 2 2" xfId="195" xr:uid="{00000000-0005-0000-0000-0000C4000000}"/>
    <cellStyle name="Normal 10 2 2 2 2" xfId="595" xr:uid="{00000000-0005-0000-0000-000055020000}"/>
    <cellStyle name="Normal 10 2 2 3" xfId="133" xr:uid="{00000000-0005-0000-0000-000086000000}"/>
    <cellStyle name="Normal 10 2 2 3 2" xfId="535" xr:uid="{00000000-0005-0000-0000-000019020000}"/>
    <cellStyle name="Normal 10 2 2 4" xfId="475" xr:uid="{00000000-0005-0000-0000-0000DD010000}"/>
    <cellStyle name="Normal 10 2 3" xfId="166" xr:uid="{00000000-0005-0000-0000-0000A7000000}"/>
    <cellStyle name="Normal 10 2 3 2" xfId="566" xr:uid="{00000000-0005-0000-0000-000038020000}"/>
    <cellStyle name="Normal 10 2 4" xfId="104" xr:uid="{00000000-0005-0000-0000-000069000000}"/>
    <cellStyle name="Normal 10 2 4 2" xfId="506" xr:uid="{00000000-0005-0000-0000-0000FC010000}"/>
    <cellStyle name="Normal 10 2 5" xfId="446" xr:uid="{00000000-0005-0000-0000-0000C0010000}"/>
    <cellStyle name="Normal 10 3" xfId="57" xr:uid="{00000000-0005-0000-0000-000039000000}"/>
    <cellStyle name="Normal 10 3 2" xfId="180" xr:uid="{00000000-0005-0000-0000-0000B5000000}"/>
    <cellStyle name="Normal 10 3 2 2" xfId="580" xr:uid="{00000000-0005-0000-0000-000046020000}"/>
    <cellStyle name="Normal 10 3 3" xfId="118" xr:uid="{00000000-0005-0000-0000-000077000000}"/>
    <cellStyle name="Normal 10 3 3 2" xfId="520" xr:uid="{00000000-0005-0000-0000-00000A020000}"/>
    <cellStyle name="Normal 10 3 4" xfId="460" xr:uid="{00000000-0005-0000-0000-0000CE010000}"/>
    <cellStyle name="Normal 10 4" xfId="151" xr:uid="{00000000-0005-0000-0000-000098000000}"/>
    <cellStyle name="Normal 10 4 2" xfId="551" xr:uid="{00000000-0005-0000-0000-000029020000}"/>
    <cellStyle name="Normal 10 5" xfId="89" xr:uid="{00000000-0005-0000-0000-00005A000000}"/>
    <cellStyle name="Normal 10 5 2" xfId="491" xr:uid="{00000000-0005-0000-0000-0000ED010000}"/>
    <cellStyle name="Normal 10 6" xfId="431" xr:uid="{00000000-0005-0000-0000-0000B1010000}"/>
    <cellStyle name="Normal 11" xfId="25" xr:uid="{00000000-0005-0000-0000-000019000000}"/>
    <cellStyle name="Normal 11 2" xfId="45" xr:uid="{00000000-0005-0000-0000-00002D000000}"/>
    <cellStyle name="Normal 11 2 2" xfId="74" xr:uid="{00000000-0005-0000-0000-00004A000000}"/>
    <cellStyle name="Normal 11 2 2 2" xfId="197" xr:uid="{00000000-0005-0000-0000-0000C6000000}"/>
    <cellStyle name="Normal 11 2 2 2 2" xfId="597" xr:uid="{00000000-0005-0000-0000-000057020000}"/>
    <cellStyle name="Normal 11 2 2 3" xfId="135" xr:uid="{00000000-0005-0000-0000-000088000000}"/>
    <cellStyle name="Normal 11 2 2 3 2" xfId="537" xr:uid="{00000000-0005-0000-0000-00001B020000}"/>
    <cellStyle name="Normal 11 2 2 4" xfId="477" xr:uid="{00000000-0005-0000-0000-0000DF010000}"/>
    <cellStyle name="Normal 11 2 3" xfId="168" xr:uid="{00000000-0005-0000-0000-0000A9000000}"/>
    <cellStyle name="Normal 11 2 3 2" xfId="568" xr:uid="{00000000-0005-0000-0000-00003A020000}"/>
    <cellStyle name="Normal 11 2 4" xfId="106" xr:uid="{00000000-0005-0000-0000-00006B000000}"/>
    <cellStyle name="Normal 11 2 4 2" xfId="508" xr:uid="{00000000-0005-0000-0000-0000FE010000}"/>
    <cellStyle name="Normal 11 2 5" xfId="448" xr:uid="{00000000-0005-0000-0000-0000C2010000}"/>
    <cellStyle name="Normal 11 3" xfId="59" xr:uid="{00000000-0005-0000-0000-00003B000000}"/>
    <cellStyle name="Normal 11 3 2" xfId="182" xr:uid="{00000000-0005-0000-0000-0000B7000000}"/>
    <cellStyle name="Normal 11 3 2 2" xfId="582" xr:uid="{00000000-0005-0000-0000-000048020000}"/>
    <cellStyle name="Normal 11 3 3" xfId="120" xr:uid="{00000000-0005-0000-0000-000079000000}"/>
    <cellStyle name="Normal 11 3 3 2" xfId="522" xr:uid="{00000000-0005-0000-0000-00000C020000}"/>
    <cellStyle name="Normal 11 3 4" xfId="462" xr:uid="{00000000-0005-0000-0000-0000D0010000}"/>
    <cellStyle name="Normal 11 4" xfId="153" xr:uid="{00000000-0005-0000-0000-00009A000000}"/>
    <cellStyle name="Normal 11 4 2" xfId="553" xr:uid="{00000000-0005-0000-0000-00002B020000}"/>
    <cellStyle name="Normal 11 5" xfId="91" xr:uid="{00000000-0005-0000-0000-00005C000000}"/>
    <cellStyle name="Normal 11 5 2" xfId="493" xr:uid="{00000000-0005-0000-0000-0000EF010000}"/>
    <cellStyle name="Normal 11 6" xfId="433" xr:uid="{00000000-0005-0000-0000-0000B3010000}"/>
    <cellStyle name="Normal 12" xfId="27" xr:uid="{00000000-0005-0000-0000-00001B000000}"/>
    <cellStyle name="Normal 13" xfId="28" xr:uid="{00000000-0005-0000-0000-00001C000000}"/>
    <cellStyle name="Normal 13 2" xfId="47" xr:uid="{00000000-0005-0000-0000-00002F000000}"/>
    <cellStyle name="Normal 13 2 2" xfId="76" xr:uid="{00000000-0005-0000-0000-00004C000000}"/>
    <cellStyle name="Normal 13 2 2 2" xfId="199" xr:uid="{00000000-0005-0000-0000-0000C8000000}"/>
    <cellStyle name="Normal 13 2 2 2 2" xfId="599" xr:uid="{00000000-0005-0000-0000-000059020000}"/>
    <cellStyle name="Normal 13 2 2 3" xfId="137" xr:uid="{00000000-0005-0000-0000-00008A000000}"/>
    <cellStyle name="Normal 13 2 2 3 2" xfId="539" xr:uid="{00000000-0005-0000-0000-00001D020000}"/>
    <cellStyle name="Normal 13 2 2 4" xfId="479" xr:uid="{00000000-0005-0000-0000-0000E1010000}"/>
    <cellStyle name="Normal 13 2 3" xfId="170" xr:uid="{00000000-0005-0000-0000-0000AB000000}"/>
    <cellStyle name="Normal 13 2 3 2" xfId="570" xr:uid="{00000000-0005-0000-0000-00003C020000}"/>
    <cellStyle name="Normal 13 2 4" xfId="108" xr:uid="{00000000-0005-0000-0000-00006D000000}"/>
    <cellStyle name="Normal 13 2 4 2" xfId="510" xr:uid="{00000000-0005-0000-0000-000000020000}"/>
    <cellStyle name="Normal 13 2 5" xfId="450" xr:uid="{00000000-0005-0000-0000-0000C4010000}"/>
    <cellStyle name="Normal 13 3" xfId="61" xr:uid="{00000000-0005-0000-0000-00003D000000}"/>
    <cellStyle name="Normal 13 3 2" xfId="184" xr:uid="{00000000-0005-0000-0000-0000B9000000}"/>
    <cellStyle name="Normal 13 3 2 2" xfId="584" xr:uid="{00000000-0005-0000-0000-00004A020000}"/>
    <cellStyle name="Normal 13 3 3" xfId="122" xr:uid="{00000000-0005-0000-0000-00007B000000}"/>
    <cellStyle name="Normal 13 3 3 2" xfId="524" xr:uid="{00000000-0005-0000-0000-00000E020000}"/>
    <cellStyle name="Normal 13 3 4" xfId="464" xr:uid="{00000000-0005-0000-0000-0000D2010000}"/>
    <cellStyle name="Normal 13 4" xfId="155" xr:uid="{00000000-0005-0000-0000-00009C000000}"/>
    <cellStyle name="Normal 13 4 2" xfId="555" xr:uid="{00000000-0005-0000-0000-00002D020000}"/>
    <cellStyle name="Normal 13 5" xfId="93" xr:uid="{00000000-0005-0000-0000-00005E000000}"/>
    <cellStyle name="Normal 13 5 2" xfId="495" xr:uid="{00000000-0005-0000-0000-0000F1010000}"/>
    <cellStyle name="Normal 13 6" xfId="435" xr:uid="{00000000-0005-0000-0000-0000B5010000}"/>
    <cellStyle name="Normal 14" xfId="36" xr:uid="{00000000-0005-0000-0000-000024000000}"/>
    <cellStyle name="Normal 15" xfId="29" xr:uid="{00000000-0005-0000-0000-00001D000000}"/>
    <cellStyle name="Normal 15 2" xfId="30" xr:uid="{00000000-0005-0000-0000-00001E000000}"/>
    <cellStyle name="Normal 15 2 2" xfId="49" xr:uid="{00000000-0005-0000-0000-000031000000}"/>
    <cellStyle name="Normal 15 2 2 2" xfId="78" xr:uid="{00000000-0005-0000-0000-00004E000000}"/>
    <cellStyle name="Normal 15 2 2 2 2" xfId="201" xr:uid="{00000000-0005-0000-0000-0000CA000000}"/>
    <cellStyle name="Normal 15 2 2 2 2 2" xfId="601" xr:uid="{00000000-0005-0000-0000-00005B020000}"/>
    <cellStyle name="Normal 15 2 2 2 3" xfId="139" xr:uid="{00000000-0005-0000-0000-00008C000000}"/>
    <cellStyle name="Normal 15 2 2 2 3 2" xfId="541" xr:uid="{00000000-0005-0000-0000-00001F020000}"/>
    <cellStyle name="Normal 15 2 2 2 4" xfId="481" xr:uid="{00000000-0005-0000-0000-0000E3010000}"/>
    <cellStyle name="Normal 15 2 2 3" xfId="172" xr:uid="{00000000-0005-0000-0000-0000AD000000}"/>
    <cellStyle name="Normal 15 2 2 3 2" xfId="572" xr:uid="{00000000-0005-0000-0000-00003E020000}"/>
    <cellStyle name="Normal 15 2 2 4" xfId="110" xr:uid="{00000000-0005-0000-0000-00006F000000}"/>
    <cellStyle name="Normal 15 2 2 4 2" xfId="512" xr:uid="{00000000-0005-0000-0000-000002020000}"/>
    <cellStyle name="Normal 15 2 2 5" xfId="452" xr:uid="{00000000-0005-0000-0000-0000C6010000}"/>
    <cellStyle name="Normal 15 2 3" xfId="63" xr:uid="{00000000-0005-0000-0000-00003F000000}"/>
    <cellStyle name="Normal 15 2 3 2" xfId="186" xr:uid="{00000000-0005-0000-0000-0000BB000000}"/>
    <cellStyle name="Normal 15 2 3 2 2" xfId="586" xr:uid="{00000000-0005-0000-0000-00004C020000}"/>
    <cellStyle name="Normal 15 2 3 3" xfId="124" xr:uid="{00000000-0005-0000-0000-00007D000000}"/>
    <cellStyle name="Normal 15 2 3 3 2" xfId="526" xr:uid="{00000000-0005-0000-0000-000010020000}"/>
    <cellStyle name="Normal 15 2 3 4" xfId="466" xr:uid="{00000000-0005-0000-0000-0000D4010000}"/>
    <cellStyle name="Normal 15 2 4" xfId="157" xr:uid="{00000000-0005-0000-0000-00009E000000}"/>
    <cellStyle name="Normal 15 2 4 2" xfId="557" xr:uid="{00000000-0005-0000-0000-00002F020000}"/>
    <cellStyle name="Normal 15 2 5" xfId="95" xr:uid="{00000000-0005-0000-0000-000060000000}"/>
    <cellStyle name="Normal 15 2 5 2" xfId="497" xr:uid="{00000000-0005-0000-0000-0000F3010000}"/>
    <cellStyle name="Normal 15 2 6" xfId="437" xr:uid="{00000000-0005-0000-0000-0000B7010000}"/>
    <cellStyle name="Normal 15 3" xfId="48" xr:uid="{00000000-0005-0000-0000-000030000000}"/>
    <cellStyle name="Normal 15 3 2" xfId="77" xr:uid="{00000000-0005-0000-0000-00004D000000}"/>
    <cellStyle name="Normal 15 3 2 2" xfId="200" xr:uid="{00000000-0005-0000-0000-0000C9000000}"/>
    <cellStyle name="Normal 15 3 2 2 2" xfId="600" xr:uid="{00000000-0005-0000-0000-00005A020000}"/>
    <cellStyle name="Normal 15 3 2 3" xfId="138" xr:uid="{00000000-0005-0000-0000-00008B000000}"/>
    <cellStyle name="Normal 15 3 2 3 2" xfId="540" xr:uid="{00000000-0005-0000-0000-00001E020000}"/>
    <cellStyle name="Normal 15 3 2 4" xfId="480" xr:uid="{00000000-0005-0000-0000-0000E2010000}"/>
    <cellStyle name="Normal 15 3 3" xfId="171" xr:uid="{00000000-0005-0000-0000-0000AC000000}"/>
    <cellStyle name="Normal 15 3 3 2" xfId="571" xr:uid="{00000000-0005-0000-0000-00003D020000}"/>
    <cellStyle name="Normal 15 3 4" xfId="109" xr:uid="{00000000-0005-0000-0000-00006E000000}"/>
    <cellStyle name="Normal 15 3 4 2" xfId="511" xr:uid="{00000000-0005-0000-0000-000001020000}"/>
    <cellStyle name="Normal 15 3 5" xfId="451" xr:uid="{00000000-0005-0000-0000-0000C5010000}"/>
    <cellStyle name="Normal 15 4" xfId="62" xr:uid="{00000000-0005-0000-0000-00003E000000}"/>
    <cellStyle name="Normal 15 4 2" xfId="185" xr:uid="{00000000-0005-0000-0000-0000BA000000}"/>
    <cellStyle name="Normal 15 4 2 2" xfId="585" xr:uid="{00000000-0005-0000-0000-00004B020000}"/>
    <cellStyle name="Normal 15 4 3" xfId="123" xr:uid="{00000000-0005-0000-0000-00007C000000}"/>
    <cellStyle name="Normal 15 4 3 2" xfId="525" xr:uid="{00000000-0005-0000-0000-00000F020000}"/>
    <cellStyle name="Normal 15 4 4" xfId="465" xr:uid="{00000000-0005-0000-0000-0000D3010000}"/>
    <cellStyle name="Normal 15 5" xfId="350" xr:uid="{00000000-0005-0000-0000-00005F010000}"/>
    <cellStyle name="Normal 15 5 2" xfId="611" xr:uid="{00000000-0005-0000-0000-000065020000}"/>
    <cellStyle name="Normal 15 6" xfId="156" xr:uid="{00000000-0005-0000-0000-00009D000000}"/>
    <cellStyle name="Normal 15 6 2" xfId="556" xr:uid="{00000000-0005-0000-0000-00002E020000}"/>
    <cellStyle name="Normal 15 7" xfId="94" xr:uid="{00000000-0005-0000-0000-00005F000000}"/>
    <cellStyle name="Normal 15 7 2" xfId="496" xr:uid="{00000000-0005-0000-0000-0000F2010000}"/>
    <cellStyle name="Normal 15 8" xfId="436" xr:uid="{00000000-0005-0000-0000-0000B6010000}"/>
    <cellStyle name="Normal 16" xfId="35" xr:uid="{00000000-0005-0000-0000-000023000000}"/>
    <cellStyle name="Normal 16 2" xfId="66" xr:uid="{00000000-0005-0000-0000-000042000000}"/>
    <cellStyle name="Normal 16 2 2" xfId="189" xr:uid="{00000000-0005-0000-0000-0000BE000000}"/>
    <cellStyle name="Normal 16 2 2 2" xfId="589" xr:uid="{00000000-0005-0000-0000-00004F020000}"/>
    <cellStyle name="Normal 16 2 3" xfId="127" xr:uid="{00000000-0005-0000-0000-000080000000}"/>
    <cellStyle name="Normal 16 2 3 2" xfId="529" xr:uid="{00000000-0005-0000-0000-000013020000}"/>
    <cellStyle name="Normal 16 2 4" xfId="469" xr:uid="{00000000-0005-0000-0000-0000D7010000}"/>
    <cellStyle name="Normal 16 3" xfId="160" xr:uid="{00000000-0005-0000-0000-0000A1000000}"/>
    <cellStyle name="Normal 16 3 2" xfId="560" xr:uid="{00000000-0005-0000-0000-000032020000}"/>
    <cellStyle name="Normal 16 4" xfId="98" xr:uid="{00000000-0005-0000-0000-000063000000}"/>
    <cellStyle name="Normal 16 4 2" xfId="500" xr:uid="{00000000-0005-0000-0000-0000F6010000}"/>
    <cellStyle name="Normal 16 5" xfId="440" xr:uid="{00000000-0005-0000-0000-0000BA010000}"/>
    <cellStyle name="Normal 17" xfId="10" xr:uid="{00000000-0005-0000-0000-00000A000000}"/>
    <cellStyle name="Normal 17 2" xfId="145" xr:uid="{00000000-0005-0000-0000-000092000000}"/>
    <cellStyle name="Normal 17 3" xfId="83" xr:uid="{00000000-0005-0000-0000-000054000000}"/>
    <cellStyle name="Normal 18" xfId="204" xr:uid="{00000000-0005-0000-0000-0000CD000000}"/>
    <cellStyle name="Normal 18 2" xfId="604" xr:uid="{00000000-0005-0000-0000-00005E020000}"/>
    <cellStyle name="Normal 19" xfId="420" xr:uid="{00000000-0005-0000-0000-0000A5010000}"/>
    <cellStyle name="Normal 19 2" xfId="423" xr:uid="{00000000-0005-0000-0000-0000A8010000}"/>
    <cellStyle name="Normal 19 2 2" xfId="625" xr:uid="{00000000-0005-0000-0000-000073020000}"/>
    <cellStyle name="Normal 19 3" xfId="627" xr:uid="{00000000-0005-0000-0000-000075020000}"/>
    <cellStyle name="Normal 19 4" xfId="622" xr:uid="{00000000-0005-0000-0000-000070020000}"/>
    <cellStyle name="Normal 2" xfId="7" xr:uid="{00000000-0005-0000-0000-000007000000}"/>
    <cellStyle name="Normal 2 2" xfId="13" xr:uid="{00000000-0005-0000-0000-00000D000000}"/>
    <cellStyle name="Normal 2 2 2" xfId="37" xr:uid="{00000000-0005-0000-0000-000025000000}"/>
    <cellStyle name="Normal 2 2 2 2" xfId="67" xr:uid="{00000000-0005-0000-0000-000043000000}"/>
    <cellStyle name="Normal 2 2 2 2 2" xfId="190" xr:uid="{00000000-0005-0000-0000-0000BF000000}"/>
    <cellStyle name="Normal 2 2 2 2 2 2" xfId="590" xr:uid="{00000000-0005-0000-0000-000050020000}"/>
    <cellStyle name="Normal 2 2 2 2 3" xfId="128" xr:uid="{00000000-0005-0000-0000-000081000000}"/>
    <cellStyle name="Normal 2 2 2 2 3 2" xfId="530" xr:uid="{00000000-0005-0000-0000-000014020000}"/>
    <cellStyle name="Normal 2 2 2 2 4" xfId="470" xr:uid="{00000000-0005-0000-0000-0000D8010000}"/>
    <cellStyle name="Normal 2 2 2 3" xfId="161" xr:uid="{00000000-0005-0000-0000-0000A2000000}"/>
    <cellStyle name="Normal 2 2 2 3 2" xfId="561" xr:uid="{00000000-0005-0000-0000-000033020000}"/>
    <cellStyle name="Normal 2 2 2 4" xfId="99" xr:uid="{00000000-0005-0000-0000-000064000000}"/>
    <cellStyle name="Normal 2 2 2 4 2" xfId="501" xr:uid="{00000000-0005-0000-0000-0000F7010000}"/>
    <cellStyle name="Normal 2 2 2 5" xfId="441" xr:uid="{00000000-0005-0000-0000-0000BB010000}"/>
    <cellStyle name="Normal 2 2 3" xfId="52" xr:uid="{00000000-0005-0000-0000-000034000000}"/>
    <cellStyle name="Normal 2 2 3 2" xfId="175" xr:uid="{00000000-0005-0000-0000-0000B0000000}"/>
    <cellStyle name="Normal 2 2 3 2 2" xfId="575" xr:uid="{00000000-0005-0000-0000-000041020000}"/>
    <cellStyle name="Normal 2 2 3 3" xfId="113" xr:uid="{00000000-0005-0000-0000-000072000000}"/>
    <cellStyle name="Normal 2 2 3 3 2" xfId="515" xr:uid="{00000000-0005-0000-0000-000005020000}"/>
    <cellStyle name="Normal 2 2 3 4" xfId="455" xr:uid="{00000000-0005-0000-0000-0000C9010000}"/>
    <cellStyle name="Normal 2 2 4" xfId="351" xr:uid="{00000000-0005-0000-0000-000060010000}"/>
    <cellStyle name="Normal 2 2 5" xfId="146" xr:uid="{00000000-0005-0000-0000-000093000000}"/>
    <cellStyle name="Normal 2 2 5 2" xfId="546" xr:uid="{00000000-0005-0000-0000-000024020000}"/>
    <cellStyle name="Normal 2 2 6" xfId="84" xr:uid="{00000000-0005-0000-0000-000055000000}"/>
    <cellStyle name="Normal 2 2 6 2" xfId="486" xr:uid="{00000000-0005-0000-0000-0000E8010000}"/>
    <cellStyle name="Normal 2 2 7" xfId="426" xr:uid="{00000000-0005-0000-0000-0000AC010000}"/>
    <cellStyle name="Normal 2 3" xfId="11" xr:uid="{00000000-0005-0000-0000-00000B000000}"/>
    <cellStyle name="Normal 2 4" xfId="143" xr:uid="{00000000-0005-0000-0000-000090000000}"/>
    <cellStyle name="Normal 2 4 2" xfId="352" xr:uid="{00000000-0005-0000-0000-000061010000}"/>
    <cellStyle name="Normal 2 4 3" xfId="544" xr:uid="{00000000-0005-0000-0000-000022020000}"/>
    <cellStyle name="Normal 2 5" xfId="419" xr:uid="{00000000-0005-0000-0000-0000A4010000}"/>
    <cellStyle name="Normal 2 5 2" xfId="621" xr:uid="{00000000-0005-0000-0000-00006F020000}"/>
    <cellStyle name="Normal 2 6" xfId="82" xr:uid="{00000000-0005-0000-0000-000053000000}"/>
    <cellStyle name="Normal 2 6 2" xfId="485" xr:uid="{00000000-0005-0000-0000-0000E7010000}"/>
    <cellStyle name="Normal 2 7" xfId="425" xr:uid="{00000000-0005-0000-0000-0000AB010000}"/>
    <cellStyle name="Normal 2 8" xfId="640" xr:uid="{00000000-0005-0000-0000-000082020000}"/>
    <cellStyle name="Normal 20" xfId="637" xr:uid="{00000000-0005-0000-0000-00007F020000}"/>
    <cellStyle name="Normal 20 2" xfId="639" xr:uid="{00000000-0005-0000-0000-000081020000}"/>
    <cellStyle name="Normal 21" xfId="638" xr:uid="{00000000-0005-0000-0000-000080020000}"/>
    <cellStyle name="Normal 22" xfId="641" xr:uid="{00000000-0005-0000-0000-000083020000}"/>
    <cellStyle name="Normal 23" xfId="642" xr:uid="{00000000-0005-0000-0000-000084020000}"/>
    <cellStyle name="Normal 3" xfId="12" xr:uid="{00000000-0005-0000-0000-00000C000000}"/>
    <cellStyle name="Normal 3 2" xfId="142" xr:uid="{00000000-0005-0000-0000-00008F000000}"/>
    <cellStyle name="Normal 3 2 2" xfId="418" xr:uid="{00000000-0005-0000-0000-0000A3010000}"/>
    <cellStyle name="Normal 3 2 3" xfId="353" xr:uid="{00000000-0005-0000-0000-000062010000}"/>
    <cellStyle name="Normal 34 2 2 3 2 3 2" xfId="628" xr:uid="{00000000-0005-0000-0000-000076020000}"/>
    <cellStyle name="Normal 4" xfId="14" xr:uid="{00000000-0005-0000-0000-00000E000000}"/>
    <cellStyle name="Normal 4 2" xfId="18" xr:uid="{00000000-0005-0000-0000-000012000000}"/>
    <cellStyle name="Normal 4 2 2" xfId="355" xr:uid="{00000000-0005-0000-0000-000064010000}"/>
    <cellStyle name="Normal 4 2 2 2" xfId="613" xr:uid="{00000000-0005-0000-0000-000067020000}"/>
    <cellStyle name="Normal 4 3" xfId="38" xr:uid="{00000000-0005-0000-0000-000026000000}"/>
    <cellStyle name="Normal 4 3 2" xfId="68" xr:uid="{00000000-0005-0000-0000-000044000000}"/>
    <cellStyle name="Normal 4 3 2 2" xfId="191" xr:uid="{00000000-0005-0000-0000-0000C0000000}"/>
    <cellStyle name="Normal 4 3 2 2 2" xfId="591" xr:uid="{00000000-0005-0000-0000-000051020000}"/>
    <cellStyle name="Normal 4 3 2 3" xfId="129" xr:uid="{00000000-0005-0000-0000-000082000000}"/>
    <cellStyle name="Normal 4 3 2 3 2" xfId="531" xr:uid="{00000000-0005-0000-0000-000015020000}"/>
    <cellStyle name="Normal 4 3 2 4" xfId="471" xr:uid="{00000000-0005-0000-0000-0000D9010000}"/>
    <cellStyle name="Normal 4 3 3" xfId="356" xr:uid="{00000000-0005-0000-0000-000065010000}"/>
    <cellStyle name="Normal 4 3 3 2" xfId="614" xr:uid="{00000000-0005-0000-0000-000068020000}"/>
    <cellStyle name="Normal 4 3 4" xfId="162" xr:uid="{00000000-0005-0000-0000-0000A3000000}"/>
    <cellStyle name="Normal 4 3 4 2" xfId="562" xr:uid="{00000000-0005-0000-0000-000034020000}"/>
    <cellStyle name="Normal 4 3 5" xfId="100" xr:uid="{00000000-0005-0000-0000-000065000000}"/>
    <cellStyle name="Normal 4 3 5 2" xfId="502" xr:uid="{00000000-0005-0000-0000-0000F8010000}"/>
    <cellStyle name="Normal 4 3 6" xfId="442" xr:uid="{00000000-0005-0000-0000-0000BC010000}"/>
    <cellStyle name="Normal 4 4" xfId="53" xr:uid="{00000000-0005-0000-0000-000035000000}"/>
    <cellStyle name="Normal 4 4 2" xfId="357" xr:uid="{00000000-0005-0000-0000-000066010000}"/>
    <cellStyle name="Normal 4 4 2 2" xfId="615" xr:uid="{00000000-0005-0000-0000-000069020000}"/>
    <cellStyle name="Normal 4 4 3" xfId="176" xr:uid="{00000000-0005-0000-0000-0000B1000000}"/>
    <cellStyle name="Normal 4 4 3 2" xfId="576" xr:uid="{00000000-0005-0000-0000-000042020000}"/>
    <cellStyle name="Normal 4 4 4" xfId="114" xr:uid="{00000000-0005-0000-0000-000073000000}"/>
    <cellStyle name="Normal 4 4 4 2" xfId="516" xr:uid="{00000000-0005-0000-0000-000006020000}"/>
    <cellStyle name="Normal 4 4 5" xfId="456" xr:uid="{00000000-0005-0000-0000-0000CA010000}"/>
    <cellStyle name="Normal 4 5" xfId="354" xr:uid="{00000000-0005-0000-0000-000063010000}"/>
    <cellStyle name="Normal 4 5 2" xfId="612" xr:uid="{00000000-0005-0000-0000-000066020000}"/>
    <cellStyle name="Normal 4 6" xfId="147" xr:uid="{00000000-0005-0000-0000-000094000000}"/>
    <cellStyle name="Normal 4 6 2" xfId="547" xr:uid="{00000000-0005-0000-0000-000025020000}"/>
    <cellStyle name="Normal 4 7" xfId="85" xr:uid="{00000000-0005-0000-0000-000056000000}"/>
    <cellStyle name="Normal 4 7 2" xfId="487" xr:uid="{00000000-0005-0000-0000-0000E9010000}"/>
    <cellStyle name="Normal 4 8" xfId="427" xr:uid="{00000000-0005-0000-0000-0000AD010000}"/>
    <cellStyle name="Normal 5" xfId="9" xr:uid="{00000000-0005-0000-0000-000009000000}"/>
    <cellStyle name="Normal 5 2" xfId="15" xr:uid="{00000000-0005-0000-0000-00000F000000}"/>
    <cellStyle name="Normal 5 3" xfId="358" xr:uid="{00000000-0005-0000-0000-000067010000}"/>
    <cellStyle name="Normal 5 3 2" xfId="616" xr:uid="{00000000-0005-0000-0000-00006A020000}"/>
    <cellStyle name="Normal 6" xfId="16" xr:uid="{00000000-0005-0000-0000-000010000000}"/>
    <cellStyle name="Normal 6 2" xfId="39" xr:uid="{00000000-0005-0000-0000-000027000000}"/>
    <cellStyle name="Normal 6 2 2" xfId="69" xr:uid="{00000000-0005-0000-0000-000045000000}"/>
    <cellStyle name="Normal 6 2 2 2" xfId="192" xr:uid="{00000000-0005-0000-0000-0000C1000000}"/>
    <cellStyle name="Normal 6 2 2 2 2" xfId="592" xr:uid="{00000000-0005-0000-0000-000052020000}"/>
    <cellStyle name="Normal 6 2 2 3" xfId="130" xr:uid="{00000000-0005-0000-0000-000083000000}"/>
    <cellStyle name="Normal 6 2 2 3 2" xfId="532" xr:uid="{00000000-0005-0000-0000-000016020000}"/>
    <cellStyle name="Normal 6 2 2 4" xfId="472" xr:uid="{00000000-0005-0000-0000-0000DA010000}"/>
    <cellStyle name="Normal 6 2 3" xfId="163" xr:uid="{00000000-0005-0000-0000-0000A4000000}"/>
    <cellStyle name="Normal 6 2 3 2" xfId="563" xr:uid="{00000000-0005-0000-0000-000035020000}"/>
    <cellStyle name="Normal 6 2 4" xfId="101" xr:uid="{00000000-0005-0000-0000-000066000000}"/>
    <cellStyle name="Normal 6 2 4 2" xfId="503" xr:uid="{00000000-0005-0000-0000-0000F9010000}"/>
    <cellStyle name="Normal 6 2 5" xfId="443" xr:uid="{00000000-0005-0000-0000-0000BD010000}"/>
    <cellStyle name="Normal 6 3" xfId="54" xr:uid="{00000000-0005-0000-0000-000036000000}"/>
    <cellStyle name="Normal 6 3 2" xfId="177" xr:uid="{00000000-0005-0000-0000-0000B2000000}"/>
    <cellStyle name="Normal 6 3 2 2" xfId="577" xr:uid="{00000000-0005-0000-0000-000043020000}"/>
    <cellStyle name="Normal 6 3 3" xfId="115" xr:uid="{00000000-0005-0000-0000-000074000000}"/>
    <cellStyle name="Normal 6 3 3 2" xfId="517" xr:uid="{00000000-0005-0000-0000-000007020000}"/>
    <cellStyle name="Normal 6 3 4" xfId="457" xr:uid="{00000000-0005-0000-0000-0000CB010000}"/>
    <cellStyle name="Normal 6 4" xfId="359" xr:uid="{00000000-0005-0000-0000-000068010000}"/>
    <cellStyle name="Normal 6 5" xfId="148" xr:uid="{00000000-0005-0000-0000-000095000000}"/>
    <cellStyle name="Normal 6 5 2" xfId="548" xr:uid="{00000000-0005-0000-0000-000026020000}"/>
    <cellStyle name="Normal 6 6" xfId="86" xr:uid="{00000000-0005-0000-0000-000057000000}"/>
    <cellStyle name="Normal 6 6 2" xfId="488" xr:uid="{00000000-0005-0000-0000-0000EA010000}"/>
    <cellStyle name="Normal 6 7" xfId="428" xr:uid="{00000000-0005-0000-0000-0000AE010000}"/>
    <cellStyle name="Normal 7" xfId="4" xr:uid="{00000000-0005-0000-0000-000004000000}"/>
    <cellStyle name="Normal 7 2" xfId="40" xr:uid="{00000000-0005-0000-0000-000028000000}"/>
    <cellStyle name="Normal 7 2 2" xfId="70" xr:uid="{00000000-0005-0000-0000-000046000000}"/>
    <cellStyle name="Normal 7 2 2 2" xfId="193" xr:uid="{00000000-0005-0000-0000-0000C2000000}"/>
    <cellStyle name="Normal 7 2 2 2 2" xfId="593" xr:uid="{00000000-0005-0000-0000-000053020000}"/>
    <cellStyle name="Normal 7 2 2 3" xfId="131" xr:uid="{00000000-0005-0000-0000-000084000000}"/>
    <cellStyle name="Normal 7 2 2 3 2" xfId="533" xr:uid="{00000000-0005-0000-0000-000017020000}"/>
    <cellStyle name="Normal 7 2 2 4" xfId="473" xr:uid="{00000000-0005-0000-0000-0000DB010000}"/>
    <cellStyle name="Normal 7 2 3" xfId="164" xr:uid="{00000000-0005-0000-0000-0000A5000000}"/>
    <cellStyle name="Normal 7 2 3 2" xfId="564" xr:uid="{00000000-0005-0000-0000-000036020000}"/>
    <cellStyle name="Normal 7 2 4" xfId="102" xr:uid="{00000000-0005-0000-0000-000067000000}"/>
    <cellStyle name="Normal 7 2 4 2" xfId="504" xr:uid="{00000000-0005-0000-0000-0000FA010000}"/>
    <cellStyle name="Normal 7 2 5" xfId="444" xr:uid="{00000000-0005-0000-0000-0000BE010000}"/>
    <cellStyle name="Normal 7 3" xfId="55" xr:uid="{00000000-0005-0000-0000-000037000000}"/>
    <cellStyle name="Normal 7 3 2" xfId="178" xr:uid="{00000000-0005-0000-0000-0000B3000000}"/>
    <cellStyle name="Normal 7 3 2 2" xfId="578" xr:uid="{00000000-0005-0000-0000-000044020000}"/>
    <cellStyle name="Normal 7 3 3" xfId="116" xr:uid="{00000000-0005-0000-0000-000075000000}"/>
    <cellStyle name="Normal 7 3 3 2" xfId="518" xr:uid="{00000000-0005-0000-0000-000008020000}"/>
    <cellStyle name="Normal 7 3 4" xfId="458" xr:uid="{00000000-0005-0000-0000-0000CC010000}"/>
    <cellStyle name="Normal 7 4" xfId="17" xr:uid="{00000000-0005-0000-0000-000011000000}"/>
    <cellStyle name="Normal 7 4 2" xfId="149" xr:uid="{00000000-0005-0000-0000-000096000000}"/>
    <cellStyle name="Normal 7 4 2 2" xfId="549" xr:uid="{00000000-0005-0000-0000-000027020000}"/>
    <cellStyle name="Normal 7 4 3" xfId="87" xr:uid="{00000000-0005-0000-0000-000058000000}"/>
    <cellStyle name="Normal 7 4 3 2" xfId="489" xr:uid="{00000000-0005-0000-0000-0000EB010000}"/>
    <cellStyle name="Normal 7 4 4" xfId="429" xr:uid="{00000000-0005-0000-0000-0000AF010000}"/>
    <cellStyle name="Normal 8" xfId="20" xr:uid="{00000000-0005-0000-0000-000014000000}"/>
    <cellStyle name="Normal 8 2" xfId="41" xr:uid="{00000000-0005-0000-0000-000029000000}"/>
    <cellStyle name="Normal 8 2 2" xfId="71" xr:uid="{00000000-0005-0000-0000-000047000000}"/>
    <cellStyle name="Normal 8 2 2 2" xfId="194" xr:uid="{00000000-0005-0000-0000-0000C3000000}"/>
    <cellStyle name="Normal 8 2 2 2 2" xfId="594" xr:uid="{00000000-0005-0000-0000-000054020000}"/>
    <cellStyle name="Normal 8 2 2 3" xfId="132" xr:uid="{00000000-0005-0000-0000-000085000000}"/>
    <cellStyle name="Normal 8 2 2 3 2" xfId="534" xr:uid="{00000000-0005-0000-0000-000018020000}"/>
    <cellStyle name="Normal 8 2 2 4" xfId="474" xr:uid="{00000000-0005-0000-0000-0000DC010000}"/>
    <cellStyle name="Normal 8 2 3" xfId="165" xr:uid="{00000000-0005-0000-0000-0000A6000000}"/>
    <cellStyle name="Normal 8 2 3 2" xfId="565" xr:uid="{00000000-0005-0000-0000-000037020000}"/>
    <cellStyle name="Normal 8 2 4" xfId="103" xr:uid="{00000000-0005-0000-0000-000068000000}"/>
    <cellStyle name="Normal 8 2 4 2" xfId="505" xr:uid="{00000000-0005-0000-0000-0000FB010000}"/>
    <cellStyle name="Normal 8 2 5" xfId="445" xr:uid="{00000000-0005-0000-0000-0000BF010000}"/>
    <cellStyle name="Normal 8 3" xfId="56" xr:uid="{00000000-0005-0000-0000-000038000000}"/>
    <cellStyle name="Normal 8 3 2" xfId="179" xr:uid="{00000000-0005-0000-0000-0000B4000000}"/>
    <cellStyle name="Normal 8 3 2 2" xfId="579" xr:uid="{00000000-0005-0000-0000-000045020000}"/>
    <cellStyle name="Normal 8 3 3" xfId="117" xr:uid="{00000000-0005-0000-0000-000076000000}"/>
    <cellStyle name="Normal 8 3 3 2" xfId="519" xr:uid="{00000000-0005-0000-0000-000009020000}"/>
    <cellStyle name="Normal 8 3 4" xfId="459" xr:uid="{00000000-0005-0000-0000-0000CD010000}"/>
    <cellStyle name="Normal 8 4" xfId="150" xr:uid="{00000000-0005-0000-0000-000097000000}"/>
    <cellStyle name="Normal 8 4 2" xfId="550" xr:uid="{00000000-0005-0000-0000-000028020000}"/>
    <cellStyle name="Normal 8 5" xfId="88" xr:uid="{00000000-0005-0000-0000-000059000000}"/>
    <cellStyle name="Normal 8 5 2" xfId="490" xr:uid="{00000000-0005-0000-0000-0000EC010000}"/>
    <cellStyle name="Normal 8 6" xfId="430" xr:uid="{00000000-0005-0000-0000-0000B0010000}"/>
    <cellStyle name="Normal 9" xfId="22" xr:uid="{00000000-0005-0000-0000-000016000000}"/>
    <cellStyle name="Normale_Foglio1" xfId="360" xr:uid="{00000000-0005-0000-0000-000069010000}"/>
    <cellStyle name="Notes" xfId="361" xr:uid="{00000000-0005-0000-0000-00006A010000}"/>
    <cellStyle name="Number" xfId="362" xr:uid="{00000000-0005-0000-0000-00006B010000}"/>
    <cellStyle name="Number 1" xfId="363" xr:uid="{00000000-0005-0000-0000-00006C010000}"/>
    <cellStyle name="Number Date" xfId="364" xr:uid="{00000000-0005-0000-0000-00006D010000}"/>
    <cellStyle name="Number Date (short)" xfId="365" xr:uid="{00000000-0005-0000-0000-00006E010000}"/>
    <cellStyle name="Number Date_Green" xfId="366" xr:uid="{00000000-0005-0000-0000-00006F010000}"/>
    <cellStyle name="Number II" xfId="367" xr:uid="{00000000-0005-0000-0000-000070010000}"/>
    <cellStyle name="Number Integer" xfId="368" xr:uid="{00000000-0005-0000-0000-000071010000}"/>
    <cellStyle name="O1.dateDD-MMM-YY" xfId="369" xr:uid="{00000000-0005-0000-0000-000072010000}"/>
    <cellStyle name="O1.dateMMM-YY" xfId="370" xr:uid="{00000000-0005-0000-0000-000073010000}"/>
    <cellStyle name="O1.general" xfId="371" xr:uid="{00000000-0005-0000-0000-000074010000}"/>
    <cellStyle name="O1.percentage" xfId="372" xr:uid="{00000000-0005-0000-0000-000075010000}"/>
    <cellStyle name="O1.text" xfId="373" xr:uid="{00000000-0005-0000-0000-000076010000}"/>
    <cellStyle name="O1.textgrid" xfId="374" xr:uid="{00000000-0005-0000-0000-000077010000}"/>
    <cellStyle name="O2.dateDD-MMM-YY" xfId="375" xr:uid="{00000000-0005-0000-0000-000078010000}"/>
    <cellStyle name="O2.dateMMM-YY" xfId="376" xr:uid="{00000000-0005-0000-0000-000079010000}"/>
    <cellStyle name="O2.general" xfId="377" xr:uid="{00000000-0005-0000-0000-00007A010000}"/>
    <cellStyle name="O2.percentage" xfId="378" xr:uid="{00000000-0005-0000-0000-00007B010000}"/>
    <cellStyle name="O2.text" xfId="379" xr:uid="{00000000-0005-0000-0000-00007C010000}"/>
    <cellStyle name="O2.textgrid" xfId="380" xr:uid="{00000000-0005-0000-0000-00007D010000}"/>
    <cellStyle name="Percen - Style2" xfId="381" xr:uid="{00000000-0005-0000-0000-00007E010000}"/>
    <cellStyle name="Percent [0.00%]" xfId="383" xr:uid="{00000000-0005-0000-0000-000080010000}"/>
    <cellStyle name="Percent [0%]" xfId="382" xr:uid="{00000000-0005-0000-0000-00007F010000}"/>
    <cellStyle name="Percent 2" xfId="33" xr:uid="{00000000-0005-0000-0000-000021000000}"/>
    <cellStyle name="Pourcentage_tocmodel_final" xfId="384" xr:uid="{00000000-0005-0000-0000-000081010000}"/>
    <cellStyle name="Profile" xfId="385" xr:uid="{00000000-0005-0000-0000-000082010000}"/>
    <cellStyle name="ROA Ref" xfId="386" xr:uid="{00000000-0005-0000-0000-000083010000}"/>
    <cellStyle name="Section_End" xfId="387" xr:uid="{00000000-0005-0000-0000-000084010000}"/>
    <cellStyle name="Sheet Done" xfId="388" xr:uid="{00000000-0005-0000-0000-000085010000}"/>
    <cellStyle name="Small" xfId="389" xr:uid="{00000000-0005-0000-0000-000086010000}"/>
    <cellStyle name="Source Field - Green" xfId="390" xr:uid="{00000000-0005-0000-0000-000087010000}"/>
    <cellStyle name="Standard_Anpassen der Amortisation" xfId="391" xr:uid="{00000000-0005-0000-0000-000088010000}"/>
    <cellStyle name="Style 1" xfId="392" xr:uid="{00000000-0005-0000-0000-000089010000}"/>
    <cellStyle name="Sub totals" xfId="393" xr:uid="{00000000-0005-0000-0000-00008A010000}"/>
    <cellStyle name="Sub totals 2" xfId="617" xr:uid="{00000000-0005-0000-0000-00006B020000}"/>
    <cellStyle name="Sub totals 3" xfId="632" xr:uid="{00000000-0005-0000-0000-00007A020000}"/>
    <cellStyle name="Subtotal (line)" xfId="394" xr:uid="{00000000-0005-0000-0000-00008B010000}"/>
    <cellStyle name="Subtotal (line) 2" xfId="618" xr:uid="{00000000-0005-0000-0000-00006C020000}"/>
    <cellStyle name="Subtotal (line) 3" xfId="633" xr:uid="{00000000-0005-0000-0000-00007B020000}"/>
    <cellStyle name="TableBorder" xfId="395" xr:uid="{00000000-0005-0000-0000-00008C010000}"/>
    <cellStyle name="TableBorder 2" xfId="422" xr:uid="{00000000-0005-0000-0000-0000A7010000}"/>
    <cellStyle name="TableBorder 2 2" xfId="624" xr:uid="{00000000-0005-0000-0000-000072020000}"/>
    <cellStyle name="TableBorder 3" xfId="619" xr:uid="{00000000-0005-0000-0000-00006D020000}"/>
    <cellStyle name="TALON Orange" xfId="8" xr:uid="{00000000-0005-0000-0000-000008000000}"/>
    <cellStyle name="Thousands" xfId="396" xr:uid="{00000000-0005-0000-0000-00008D010000}"/>
    <cellStyle name="Title 1" xfId="397" xr:uid="{00000000-0005-0000-0000-00008E010000}"/>
    <cellStyle name="Title 2" xfId="398" xr:uid="{00000000-0005-0000-0000-00008F010000}"/>
    <cellStyle name="Title 3" xfId="399" xr:uid="{00000000-0005-0000-0000-000090010000}"/>
    <cellStyle name="Title 4" xfId="400" xr:uid="{00000000-0005-0000-0000-000091010000}"/>
    <cellStyle name="Titulo" xfId="401" xr:uid="{00000000-0005-0000-0000-000092010000}"/>
    <cellStyle name="To" xfId="402" xr:uid="{00000000-0005-0000-0000-000093010000}"/>
    <cellStyle name="Total (line)" xfId="403" xr:uid="{00000000-0005-0000-0000-000094010000}"/>
    <cellStyle name="Total (line) 2" xfId="620" xr:uid="{00000000-0005-0000-0000-00006E020000}"/>
    <cellStyle name="Total (line) 3" xfId="634" xr:uid="{00000000-0005-0000-0000-00007C020000}"/>
    <cellStyle name="Totals" xfId="404" xr:uid="{00000000-0005-0000-0000-000095010000}"/>
    <cellStyle name="Under Construction Flag" xfId="405" xr:uid="{00000000-0005-0000-0000-000096010000}"/>
    <cellStyle name="UserInstructions" xfId="406" xr:uid="{00000000-0005-0000-0000-000097010000}"/>
    <cellStyle name="Very Large" xfId="407" xr:uid="{00000000-0005-0000-0000-000098010000}"/>
    <cellStyle name="Währung [0]_Compiling Utility Macros" xfId="408" xr:uid="{00000000-0005-0000-0000-000099010000}"/>
    <cellStyle name="Währung_Compiling Utility Macros" xfId="409" xr:uid="{00000000-0005-0000-0000-00009A010000}"/>
    <cellStyle name="WingDings" xfId="410" xr:uid="{00000000-0005-0000-0000-00009B010000}"/>
    <cellStyle name="WIP" xfId="411" xr:uid="{00000000-0005-0000-0000-00009C010000}"/>
    <cellStyle name="X.lookup/units" xfId="412" xr:uid="{00000000-0005-0000-0000-00009D010000}"/>
    <cellStyle name="X.rangename" xfId="413" xr:uid="{00000000-0005-0000-0000-00009E010000}"/>
    <cellStyle name="X.usernotes" xfId="414" xr:uid="{00000000-0005-0000-0000-00009F010000}"/>
    <cellStyle name="Y.check" xfId="415" xr:uid="{00000000-0005-0000-0000-0000A0010000}"/>
    <cellStyle name="Y.inactive" xfId="416" xr:uid="{00000000-0005-0000-0000-0000A1010000}"/>
    <cellStyle name="Z.devhighlight" xfId="417" xr:uid="{00000000-0005-0000-0000-0000A2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Andrew/Documents/Andalus%20Solutions/Atkins%20GWDA%20II/GWDA%20Performance%20Model%20v2.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geraldine.ridgway/Desktop/WAITROSE/Waitrose%20Christmas/23rd%20Aug%20Status/Waitrose%20Christmas%20OOH%20Plan%20v1%20-%202208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lonoutdoorltd.sharepoint.com/Shared%20Documents/Talon/Investment/Business%20Update/Exchange/2017%20Talon%20Exchange%20-%20TOTAL%20SPEND%20HUB%20Investment%20Version%20v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Marisa.ambersley/AppData/Local/Microsoft/Windows/Temporary%20Internet%20Files/Content.Outlook/HAGGWI0J/Waitrose_XmasTV_Content_Updated%20v5%20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Client/Starbucks/2016/5.%20Winter%201/Plans/Winter%201%20and%202%20overall%20pl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:/Investment/AV/Planning%20Costs/Planning%20Costs%202018/2018%20Planning%20Costs%20V6%20(260418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day.Lakhani/AppData/Local/Microsoft/Windows/INetCache/Content.Outlook/C126U4K6/ELC_MAC_Boots%20January%20Promo_Q3FY10_Social%20Advertising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 &gt;&gt;"/>
      <sheetName val="Change Log"/>
      <sheetName val="Title"/>
      <sheetName val="Info"/>
      <sheetName val="Control"/>
      <sheetName val="Timeline"/>
      <sheetName val="Inputs &gt;&gt;"/>
      <sheetName val="SG LUT"/>
      <sheetName val="BMs &amp; PRs"/>
      <sheetName val="Distance Travelled"/>
      <sheetName val="Reg Params"/>
      <sheetName val="Train Running Base"/>
      <sheetName val="Delay Base"/>
      <sheetName val="Cancellations Base"/>
      <sheetName val="PEARS Base"/>
      <sheetName val="Initiative Entry"/>
      <sheetName val="Calcs &gt;&gt;"/>
      <sheetName val="Initiative Checker"/>
      <sheetName val="DI Master"/>
      <sheetName val="DI &gt;"/>
      <sheetName val="CR1"/>
      <sheetName val="CR3"/>
      <sheetName val="SW1"/>
      <sheetName val="SW2"/>
      <sheetName val="FC1"/>
      <sheetName val="FC4"/>
      <sheetName val="FC7"/>
      <sheetName val="WE1"/>
      <sheetName val="Op1"/>
      <sheetName val="Op4"/>
      <sheetName val="Op6"/>
      <sheetName val="Op7"/>
      <sheetName val="&lt; DI"/>
      <sheetName val="Delay Calc"/>
      <sheetName val="CI Master"/>
      <sheetName val="CI &gt;"/>
      <sheetName val="CR2"/>
      <sheetName val="SW3"/>
      <sheetName val="FC2"/>
      <sheetName val="FC3"/>
      <sheetName val="FC5"/>
      <sheetName val="FC6"/>
      <sheetName val="FC8"/>
      <sheetName val="FC9"/>
      <sheetName val="Op2"/>
      <sheetName val="Op3"/>
      <sheetName val="Op5"/>
      <sheetName val="Op8"/>
      <sheetName val="Op9"/>
      <sheetName val="&lt; CI"/>
      <sheetName val="Cancellation Calc"/>
      <sheetName val="Train Running Calc"/>
      <sheetName val="PEARS Factors"/>
      <sheetName val="PEARS Calc"/>
      <sheetName val="Sch8 Calc"/>
      <sheetName val="Outputs &gt;&gt;"/>
      <sheetName val="Delay Forecast"/>
      <sheetName val="Train Running Forecast"/>
      <sheetName val="Sch8 Forecast"/>
      <sheetName val="Sch7.1 Forecast"/>
      <sheetName val="Annual Summary"/>
      <sheetName val="Delay by Perp"/>
      <sheetName val="NR Delay"/>
      <sheetName val="TOS Delay"/>
      <sheetName val="Templates &gt;&gt;"/>
      <sheetName val="I; Schedule 8"/>
      <sheetName val="I; Schedule 7.1"/>
      <sheetName val="I; AML"/>
      <sheetName val="Benchmarks &gt;&gt;"/>
      <sheetName val="B; Benchmarks"/>
      <sheetName val="B; PPM"/>
      <sheetName val="Delay-Repay &gt;&gt;"/>
      <sheetName val="Base Costs"/>
      <sheetName val="CaSL"/>
      <sheetName val="Passengers"/>
      <sheetName val="Performance Change"/>
      <sheetName val="Passenger Growth"/>
      <sheetName val="Exposure"/>
      <sheetName val="Delay-Repay"/>
      <sheetName val="Delay-Repay Chart"/>
    </sheetNames>
    <sheetDataSet>
      <sheetData sheetId="0"/>
      <sheetData sheetId="1"/>
      <sheetData sheetId="2"/>
      <sheetData sheetId="3"/>
      <sheetData sheetId="4">
        <row r="1">
          <cell r="D1" t="str">
            <v>v2.6</v>
          </cell>
        </row>
        <row r="17">
          <cell r="D17">
            <v>1000</v>
          </cell>
        </row>
        <row r="18">
          <cell r="D18">
            <v>9.9999999999999995E-7</v>
          </cell>
        </row>
        <row r="19">
          <cell r="D19">
            <v>0.5</v>
          </cell>
        </row>
        <row r="20">
          <cell r="D20">
            <v>4</v>
          </cell>
        </row>
        <row r="21">
          <cell r="D21">
            <v>2010</v>
          </cell>
        </row>
        <row r="22">
          <cell r="D22">
            <v>0.3</v>
          </cell>
        </row>
        <row r="27">
          <cell r="C27" t="str">
            <v>Base Option</v>
          </cell>
        </row>
        <row r="28">
          <cell r="C28" t="str">
            <v>Class 222 on West of England</v>
          </cell>
        </row>
        <row r="29">
          <cell r="C29" t="str">
            <v>TOC-on-TOC engagement</v>
          </cell>
        </row>
        <row r="30">
          <cell r="C30" t="str">
            <v>Passenger management</v>
          </cell>
        </row>
        <row r="31">
          <cell r="C31" t="str">
            <v>No 165 cascade to West of England</v>
          </cell>
        </row>
        <row r="34">
          <cell r="D34">
            <v>0</v>
          </cell>
        </row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  <row r="41">
          <cell r="D41">
            <v>1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</sheetData>
      <sheetData sheetId="5"/>
      <sheetData sheetId="6"/>
      <sheetData sheetId="7"/>
      <sheetData sheetId="8">
        <row r="11">
          <cell r="F11">
            <v>1.0072000000000001</v>
          </cell>
          <cell r="G11">
            <v>1.0072000000000001</v>
          </cell>
          <cell r="H11">
            <v>1.0072000000000001</v>
          </cell>
          <cell r="I11">
            <v>0.39090000000000003</v>
          </cell>
          <cell r="J11">
            <v>0.39090000000000003</v>
          </cell>
          <cell r="K11">
            <v>0.39090000000000003</v>
          </cell>
          <cell r="L11">
            <v>0.39090000000000003</v>
          </cell>
          <cell r="M11">
            <v>0.39090000000000003</v>
          </cell>
          <cell r="N11">
            <v>0.39090000000000003</v>
          </cell>
          <cell r="O11">
            <v>0.39090000000000003</v>
          </cell>
          <cell r="Q11">
            <v>298</v>
          </cell>
          <cell r="R11">
            <v>298</v>
          </cell>
          <cell r="S11">
            <v>298</v>
          </cell>
          <cell r="T11">
            <v>64.628319936533131</v>
          </cell>
          <cell r="U11">
            <v>64.628319936533131</v>
          </cell>
          <cell r="V11">
            <v>64.628319936533131</v>
          </cell>
          <cell r="W11">
            <v>64.628319936533131</v>
          </cell>
          <cell r="X11">
            <v>64.628319936533131</v>
          </cell>
          <cell r="Y11">
            <v>64.628319936533131</v>
          </cell>
          <cell r="Z11">
            <v>64.628319936533131</v>
          </cell>
        </row>
        <row r="12">
          <cell r="F12">
            <v>1.2817000000000001</v>
          </cell>
          <cell r="G12">
            <v>1.2817000000000001</v>
          </cell>
          <cell r="H12">
            <v>1.2817000000000001</v>
          </cell>
          <cell r="I12">
            <v>0.55389999999999995</v>
          </cell>
          <cell r="J12">
            <v>0.55389999999999995</v>
          </cell>
          <cell r="K12">
            <v>0.55389999999999995</v>
          </cell>
          <cell r="L12">
            <v>0.55389999999999995</v>
          </cell>
          <cell r="M12">
            <v>0.55389999999999995</v>
          </cell>
          <cell r="N12">
            <v>0.55389999999999995</v>
          </cell>
          <cell r="O12">
            <v>0.55389999999999995</v>
          </cell>
          <cell r="Q12">
            <v>65</v>
          </cell>
          <cell r="R12">
            <v>65</v>
          </cell>
          <cell r="S12">
            <v>65</v>
          </cell>
          <cell r="T12">
            <v>58.405764823482748</v>
          </cell>
          <cell r="U12">
            <v>58.405764823482748</v>
          </cell>
          <cell r="V12">
            <v>58.405764823482748</v>
          </cell>
          <cell r="W12">
            <v>58.405764823482748</v>
          </cell>
          <cell r="X12">
            <v>58.405764823482748</v>
          </cell>
          <cell r="Y12">
            <v>58.405764823482748</v>
          </cell>
          <cell r="Z12">
            <v>58.405764823482748</v>
          </cell>
        </row>
        <row r="13">
          <cell r="F13">
            <v>1.9140999999999999</v>
          </cell>
          <cell r="G13">
            <v>1.9140999999999999</v>
          </cell>
          <cell r="H13">
            <v>1.9140999999999999</v>
          </cell>
          <cell r="I13">
            <v>1.2095</v>
          </cell>
          <cell r="J13">
            <v>1.2095</v>
          </cell>
          <cell r="K13">
            <v>1.2095</v>
          </cell>
          <cell r="L13">
            <v>1.2095</v>
          </cell>
          <cell r="M13">
            <v>1.2095</v>
          </cell>
          <cell r="N13">
            <v>1.2095</v>
          </cell>
          <cell r="O13">
            <v>1.2095</v>
          </cell>
          <cell r="Q13">
            <v>264</v>
          </cell>
          <cell r="R13">
            <v>264</v>
          </cell>
          <cell r="S13">
            <v>264</v>
          </cell>
          <cell r="T13">
            <v>781.97802744942476</v>
          </cell>
          <cell r="U13">
            <v>781.97802744942476</v>
          </cell>
          <cell r="V13">
            <v>781.97802744942476</v>
          </cell>
          <cell r="W13">
            <v>781.97802744942476</v>
          </cell>
          <cell r="X13">
            <v>781.97802744942476</v>
          </cell>
          <cell r="Y13">
            <v>781.97802744942476</v>
          </cell>
          <cell r="Z13">
            <v>781.97802744942476</v>
          </cell>
        </row>
        <row r="14">
          <cell r="F14">
            <v>2.1194000000000002</v>
          </cell>
          <cell r="G14">
            <v>2.1194000000000002</v>
          </cell>
          <cell r="H14">
            <v>2.1194000000000002</v>
          </cell>
          <cell r="I14">
            <v>1.2726999999999999</v>
          </cell>
          <cell r="J14">
            <v>1.2726999999999999</v>
          </cell>
          <cell r="K14">
            <v>1.2726999999999999</v>
          </cell>
          <cell r="L14">
            <v>1.2726999999999999</v>
          </cell>
          <cell r="M14">
            <v>1.2726999999999999</v>
          </cell>
          <cell r="N14">
            <v>1.2726999999999999</v>
          </cell>
          <cell r="O14">
            <v>1.2726999999999999</v>
          </cell>
          <cell r="Q14">
            <v>273</v>
          </cell>
          <cell r="R14">
            <v>273</v>
          </cell>
          <cell r="S14">
            <v>273</v>
          </cell>
          <cell r="T14">
            <v>1313.8113930027766</v>
          </cell>
          <cell r="U14">
            <v>1313.8113930027766</v>
          </cell>
          <cell r="V14">
            <v>1313.8113930027766</v>
          </cell>
          <cell r="W14">
            <v>1313.8113930027766</v>
          </cell>
          <cell r="X14">
            <v>1313.8113930027766</v>
          </cell>
          <cell r="Y14">
            <v>1313.8113930027766</v>
          </cell>
          <cell r="Z14">
            <v>1313.8113930027766</v>
          </cell>
        </row>
        <row r="15">
          <cell r="F15">
            <v>3.3976000000000002</v>
          </cell>
          <cell r="G15">
            <v>3.3976000000000002</v>
          </cell>
          <cell r="H15">
            <v>3.3976000000000002</v>
          </cell>
          <cell r="I15">
            <v>1.5265</v>
          </cell>
          <cell r="J15">
            <v>1.5265</v>
          </cell>
          <cell r="K15">
            <v>1.5265</v>
          </cell>
          <cell r="L15">
            <v>1.5265</v>
          </cell>
          <cell r="M15">
            <v>1.5265</v>
          </cell>
          <cell r="N15">
            <v>1.5265</v>
          </cell>
          <cell r="O15">
            <v>1.5265</v>
          </cell>
          <cell r="Q15">
            <v>148</v>
          </cell>
          <cell r="R15">
            <v>148</v>
          </cell>
          <cell r="S15">
            <v>148</v>
          </cell>
          <cell r="T15">
            <v>1231.9118887425627</v>
          </cell>
          <cell r="U15">
            <v>1231.9118887425627</v>
          </cell>
          <cell r="V15">
            <v>1231.9118887425627</v>
          </cell>
          <cell r="W15">
            <v>1231.9118887425627</v>
          </cell>
          <cell r="X15">
            <v>1231.9118887425627</v>
          </cell>
          <cell r="Y15">
            <v>1231.9118887425627</v>
          </cell>
          <cell r="Z15">
            <v>1231.9118887425627</v>
          </cell>
        </row>
        <row r="16">
          <cell r="F16">
            <v>2.8224999999999998</v>
          </cell>
          <cell r="G16">
            <v>2.8224999999999998</v>
          </cell>
          <cell r="H16">
            <v>2.8224999999999998</v>
          </cell>
          <cell r="I16">
            <v>2.0369000000000002</v>
          </cell>
          <cell r="J16">
            <v>2.0369000000000002</v>
          </cell>
          <cell r="K16">
            <v>2.0369000000000002</v>
          </cell>
          <cell r="L16">
            <v>2.0369000000000002</v>
          </cell>
          <cell r="M16">
            <v>2.0369000000000002</v>
          </cell>
          <cell r="N16">
            <v>2.0369000000000002</v>
          </cell>
          <cell r="O16">
            <v>2.0369000000000002</v>
          </cell>
          <cell r="Q16">
            <v>562</v>
          </cell>
          <cell r="R16">
            <v>562</v>
          </cell>
          <cell r="S16">
            <v>562</v>
          </cell>
          <cell r="T16">
            <v>1123.9618525981753</v>
          </cell>
          <cell r="U16">
            <v>1123.9618525981753</v>
          </cell>
          <cell r="V16">
            <v>1123.9618525981753</v>
          </cell>
          <cell r="W16">
            <v>1123.9618525981753</v>
          </cell>
          <cell r="X16">
            <v>1123.9618525981753</v>
          </cell>
          <cell r="Y16">
            <v>1123.9618525981753</v>
          </cell>
          <cell r="Z16">
            <v>1123.9618525981753</v>
          </cell>
        </row>
        <row r="17">
          <cell r="F17">
            <v>1.2761</v>
          </cell>
          <cell r="G17">
            <v>1.2761</v>
          </cell>
          <cell r="H17">
            <v>1.2761</v>
          </cell>
          <cell r="I17">
            <v>0.5827</v>
          </cell>
          <cell r="J17">
            <v>0.5827</v>
          </cell>
          <cell r="K17">
            <v>0.5827</v>
          </cell>
          <cell r="L17">
            <v>0.5827</v>
          </cell>
          <cell r="M17">
            <v>0.5827</v>
          </cell>
          <cell r="N17">
            <v>0.5827</v>
          </cell>
          <cell r="O17">
            <v>0.5827</v>
          </cell>
          <cell r="Q17">
            <v>609</v>
          </cell>
          <cell r="R17">
            <v>609</v>
          </cell>
          <cell r="S17">
            <v>609</v>
          </cell>
          <cell r="T17">
            <v>901.29500833002783</v>
          </cell>
          <cell r="U17">
            <v>901.29500833002783</v>
          </cell>
          <cell r="V17">
            <v>901.29500833002783</v>
          </cell>
          <cell r="W17">
            <v>901.29500833002783</v>
          </cell>
          <cell r="X17">
            <v>901.29500833002783</v>
          </cell>
          <cell r="Y17">
            <v>901.29500833002783</v>
          </cell>
          <cell r="Z17">
            <v>901.29500833002783</v>
          </cell>
        </row>
        <row r="18">
          <cell r="F18">
            <v>1.4107000000000001</v>
          </cell>
          <cell r="G18">
            <v>1.4107000000000001</v>
          </cell>
          <cell r="H18">
            <v>1.4107000000000001</v>
          </cell>
          <cell r="I18">
            <v>0.95630000000000004</v>
          </cell>
          <cell r="J18">
            <v>0.95630000000000004</v>
          </cell>
          <cell r="K18">
            <v>0.95630000000000004</v>
          </cell>
          <cell r="L18">
            <v>0.95630000000000004</v>
          </cell>
          <cell r="M18">
            <v>0.95630000000000004</v>
          </cell>
          <cell r="N18">
            <v>0.95630000000000004</v>
          </cell>
          <cell r="O18">
            <v>0.95630000000000004</v>
          </cell>
          <cell r="Q18">
            <v>207</v>
          </cell>
          <cell r="R18">
            <v>207</v>
          </cell>
          <cell r="S18">
            <v>207</v>
          </cell>
          <cell r="T18">
            <v>389.77222695755648</v>
          </cell>
          <cell r="U18">
            <v>389.77222695755648</v>
          </cell>
          <cell r="V18">
            <v>389.77222695755648</v>
          </cell>
          <cell r="W18">
            <v>389.77222695755648</v>
          </cell>
          <cell r="X18">
            <v>389.77222695755648</v>
          </cell>
          <cell r="Y18">
            <v>389.77222695755648</v>
          </cell>
          <cell r="Z18">
            <v>389.77222695755648</v>
          </cell>
        </row>
        <row r="19">
          <cell r="F19">
            <v>0.79879999999999995</v>
          </cell>
          <cell r="G19">
            <v>0.79879999999999995</v>
          </cell>
          <cell r="H19">
            <v>0.79879999999999995</v>
          </cell>
          <cell r="I19">
            <v>0.43049999999999999</v>
          </cell>
          <cell r="J19">
            <v>0.43049999999999999</v>
          </cell>
          <cell r="K19">
            <v>0.43049999999999999</v>
          </cell>
          <cell r="L19">
            <v>0.43049999999999999</v>
          </cell>
          <cell r="M19">
            <v>0.43049999999999999</v>
          </cell>
          <cell r="N19">
            <v>0.43049999999999999</v>
          </cell>
          <cell r="O19">
            <v>0.43049999999999999</v>
          </cell>
          <cell r="Q19">
            <v>286</v>
          </cell>
          <cell r="R19">
            <v>286</v>
          </cell>
          <cell r="S19">
            <v>286</v>
          </cell>
          <cell r="T19">
            <v>352.99138138833797</v>
          </cell>
          <cell r="U19">
            <v>352.99138138833797</v>
          </cell>
          <cell r="V19">
            <v>352.99138138833797</v>
          </cell>
          <cell r="W19">
            <v>352.99138138833797</v>
          </cell>
          <cell r="X19">
            <v>352.99138138833797</v>
          </cell>
          <cell r="Y19">
            <v>352.99138138833797</v>
          </cell>
          <cell r="Z19">
            <v>352.99138138833797</v>
          </cell>
        </row>
        <row r="20">
          <cell r="F20">
            <v>1.2055</v>
          </cell>
          <cell r="G20">
            <v>1.2055</v>
          </cell>
          <cell r="H20">
            <v>1.2055</v>
          </cell>
          <cell r="I20">
            <v>0.56389999999999996</v>
          </cell>
          <cell r="J20">
            <v>0.56389999999999996</v>
          </cell>
          <cell r="K20">
            <v>0.56389999999999996</v>
          </cell>
          <cell r="L20">
            <v>0.56389999999999996</v>
          </cell>
          <cell r="M20">
            <v>0.56389999999999996</v>
          </cell>
          <cell r="N20">
            <v>0.56389999999999996</v>
          </cell>
          <cell r="O20">
            <v>0.56389999999999996</v>
          </cell>
          <cell r="Q20">
            <v>241</v>
          </cell>
          <cell r="R20">
            <v>241</v>
          </cell>
          <cell r="S20">
            <v>241</v>
          </cell>
          <cell r="T20">
            <v>298.05628261800871</v>
          </cell>
          <cell r="U20">
            <v>298.05628261800871</v>
          </cell>
          <cell r="V20">
            <v>298.05628261800871</v>
          </cell>
          <cell r="W20">
            <v>298.05628261800871</v>
          </cell>
          <cell r="X20">
            <v>298.05628261800871</v>
          </cell>
          <cell r="Y20">
            <v>298.05628261800871</v>
          </cell>
          <cell r="Z20">
            <v>298.05628261800871</v>
          </cell>
        </row>
        <row r="21">
          <cell r="F21">
            <v>1.2823</v>
          </cell>
          <cell r="G21">
            <v>1.2823</v>
          </cell>
          <cell r="H21">
            <v>1.2823</v>
          </cell>
          <cell r="I21">
            <v>0.72719999999999996</v>
          </cell>
          <cell r="J21">
            <v>0.72719999999999996</v>
          </cell>
          <cell r="K21">
            <v>0.72719999999999996</v>
          </cell>
          <cell r="L21">
            <v>0.72719999999999996</v>
          </cell>
          <cell r="M21">
            <v>0.72719999999999996</v>
          </cell>
          <cell r="N21">
            <v>0.72719999999999996</v>
          </cell>
          <cell r="O21">
            <v>0.72719999999999996</v>
          </cell>
          <cell r="Q21">
            <v>355</v>
          </cell>
          <cell r="R21">
            <v>355</v>
          </cell>
          <cell r="S21">
            <v>355</v>
          </cell>
          <cell r="T21">
            <v>948.9396547401825</v>
          </cell>
          <cell r="U21">
            <v>948.9396547401825</v>
          </cell>
          <cell r="V21">
            <v>948.9396547401825</v>
          </cell>
          <cell r="W21">
            <v>948.9396547401825</v>
          </cell>
          <cell r="X21">
            <v>948.9396547401825</v>
          </cell>
          <cell r="Y21">
            <v>948.9396547401825</v>
          </cell>
          <cell r="Z21">
            <v>948.9396547401825</v>
          </cell>
        </row>
        <row r="22">
          <cell r="F22">
            <v>0.57279999999999998</v>
          </cell>
          <cell r="G22">
            <v>0.57279999999999998</v>
          </cell>
          <cell r="H22">
            <v>0.57279999999999998</v>
          </cell>
          <cell r="I22">
            <v>0.2203</v>
          </cell>
          <cell r="J22">
            <v>0.2203</v>
          </cell>
          <cell r="K22">
            <v>0.2203</v>
          </cell>
          <cell r="L22">
            <v>0.2203</v>
          </cell>
          <cell r="M22">
            <v>0.2203</v>
          </cell>
          <cell r="N22">
            <v>0.2203</v>
          </cell>
          <cell r="O22">
            <v>0.2203</v>
          </cell>
          <cell r="Q22">
            <v>4</v>
          </cell>
          <cell r="R22">
            <v>4</v>
          </cell>
          <cell r="S22">
            <v>4</v>
          </cell>
          <cell r="T22">
            <v>101.41943374851249</v>
          </cell>
          <cell r="U22">
            <v>101.41943374851249</v>
          </cell>
          <cell r="V22">
            <v>101.41943374851249</v>
          </cell>
          <cell r="W22">
            <v>101.41943374851249</v>
          </cell>
          <cell r="X22">
            <v>101.41943374851249</v>
          </cell>
          <cell r="Y22">
            <v>101.41943374851249</v>
          </cell>
          <cell r="Z22">
            <v>101.41943374851249</v>
          </cell>
        </row>
        <row r="23">
          <cell r="F23">
            <v>1.5129999999999999</v>
          </cell>
          <cell r="G23">
            <v>1.5129999999999999</v>
          </cell>
          <cell r="H23">
            <v>1.5129999999999999</v>
          </cell>
          <cell r="I23">
            <v>0.8044</v>
          </cell>
          <cell r="J23">
            <v>0.8044</v>
          </cell>
          <cell r="K23">
            <v>0.8044</v>
          </cell>
          <cell r="L23">
            <v>0.8044</v>
          </cell>
          <cell r="M23">
            <v>0.8044</v>
          </cell>
          <cell r="N23">
            <v>0.8044</v>
          </cell>
          <cell r="O23">
            <v>0.8044</v>
          </cell>
          <cell r="Q23">
            <v>698</v>
          </cell>
          <cell r="R23">
            <v>698</v>
          </cell>
          <cell r="S23">
            <v>698</v>
          </cell>
          <cell r="T23">
            <v>1925.6959791193972</v>
          </cell>
          <cell r="U23">
            <v>1925.6959791193972</v>
          </cell>
          <cell r="V23">
            <v>1925.6959791193972</v>
          </cell>
          <cell r="W23">
            <v>1925.6959791193972</v>
          </cell>
          <cell r="X23">
            <v>1925.6959791193972</v>
          </cell>
          <cell r="Y23">
            <v>1925.6959791193972</v>
          </cell>
          <cell r="Z23">
            <v>1925.6959791193972</v>
          </cell>
        </row>
        <row r="24">
          <cell r="F24">
            <v>2.1435</v>
          </cell>
          <cell r="G24">
            <v>2.1435</v>
          </cell>
          <cell r="H24">
            <v>2.1435</v>
          </cell>
          <cell r="I24">
            <v>1.135</v>
          </cell>
          <cell r="J24">
            <v>1.135</v>
          </cell>
          <cell r="K24">
            <v>1.135</v>
          </cell>
          <cell r="L24">
            <v>1.135</v>
          </cell>
          <cell r="M24">
            <v>1.135</v>
          </cell>
          <cell r="N24">
            <v>1.135</v>
          </cell>
          <cell r="O24">
            <v>1.135</v>
          </cell>
          <cell r="Q24">
            <v>863</v>
          </cell>
          <cell r="R24">
            <v>863</v>
          </cell>
          <cell r="S24">
            <v>863</v>
          </cell>
          <cell r="T24">
            <v>1118.4786109639033</v>
          </cell>
          <cell r="U24">
            <v>1118.4786109639033</v>
          </cell>
          <cell r="V24">
            <v>1118.4786109639033</v>
          </cell>
          <cell r="W24">
            <v>1118.4786109639033</v>
          </cell>
          <cell r="X24">
            <v>1118.4786109639033</v>
          </cell>
          <cell r="Y24">
            <v>1118.4786109639033</v>
          </cell>
          <cell r="Z24">
            <v>1118.4786109639033</v>
          </cell>
        </row>
        <row r="25">
          <cell r="F25">
            <v>1.5529999999999999</v>
          </cell>
          <cell r="G25">
            <v>1.5529999999999999</v>
          </cell>
          <cell r="H25">
            <v>1.5529999999999999</v>
          </cell>
          <cell r="I25">
            <v>0.86880000000000002</v>
          </cell>
          <cell r="J25">
            <v>0.86880000000000002</v>
          </cell>
          <cell r="K25">
            <v>0.86880000000000002</v>
          </cell>
          <cell r="L25">
            <v>0.86880000000000002</v>
          </cell>
          <cell r="M25">
            <v>0.86880000000000002</v>
          </cell>
          <cell r="N25">
            <v>0.86880000000000002</v>
          </cell>
          <cell r="O25">
            <v>0.86880000000000002</v>
          </cell>
          <cell r="Q25">
            <v>407</v>
          </cell>
          <cell r="R25">
            <v>407</v>
          </cell>
          <cell r="S25">
            <v>407</v>
          </cell>
          <cell r="T25">
            <v>164.26107944466483</v>
          </cell>
          <cell r="U25">
            <v>164.26107944466483</v>
          </cell>
          <cell r="V25">
            <v>164.26107944466483</v>
          </cell>
          <cell r="W25">
            <v>164.26107944466483</v>
          </cell>
          <cell r="X25">
            <v>164.26107944466483</v>
          </cell>
          <cell r="Y25">
            <v>164.26107944466483</v>
          </cell>
          <cell r="Z25">
            <v>164.26107944466483</v>
          </cell>
        </row>
        <row r="26">
          <cell r="F26">
            <v>1.6653</v>
          </cell>
          <cell r="G26">
            <v>1.6653</v>
          </cell>
          <cell r="H26">
            <v>1.6653</v>
          </cell>
          <cell r="I26">
            <v>1.071</v>
          </cell>
          <cell r="J26">
            <v>1.071</v>
          </cell>
          <cell r="K26">
            <v>1.071</v>
          </cell>
          <cell r="L26">
            <v>1.071</v>
          </cell>
          <cell r="M26">
            <v>1.071</v>
          </cell>
          <cell r="N26">
            <v>1.071</v>
          </cell>
          <cell r="O26">
            <v>1.071</v>
          </cell>
          <cell r="Q26">
            <v>58</v>
          </cell>
          <cell r="R26">
            <v>58</v>
          </cell>
          <cell r="S26">
            <v>58</v>
          </cell>
          <cell r="T26">
            <v>115.815510099167</v>
          </cell>
          <cell r="U26">
            <v>115.815510099167</v>
          </cell>
          <cell r="V26">
            <v>115.815510099167</v>
          </cell>
          <cell r="W26">
            <v>115.815510099167</v>
          </cell>
          <cell r="X26">
            <v>115.815510099167</v>
          </cell>
          <cell r="Y26">
            <v>115.815510099167</v>
          </cell>
          <cell r="Z26">
            <v>115.815510099167</v>
          </cell>
        </row>
        <row r="27">
          <cell r="F27">
            <v>3.1640999999999999</v>
          </cell>
          <cell r="G27">
            <v>3.1640999999999999</v>
          </cell>
          <cell r="H27">
            <v>3.1640999999999999</v>
          </cell>
          <cell r="I27">
            <v>1.3954</v>
          </cell>
          <cell r="J27">
            <v>1.3954</v>
          </cell>
          <cell r="K27">
            <v>1.3954</v>
          </cell>
          <cell r="L27">
            <v>1.3954</v>
          </cell>
          <cell r="M27">
            <v>1.3954</v>
          </cell>
          <cell r="N27">
            <v>1.3954</v>
          </cell>
          <cell r="O27">
            <v>1.3954</v>
          </cell>
          <cell r="Q27">
            <v>425</v>
          </cell>
          <cell r="R27">
            <v>425</v>
          </cell>
          <cell r="S27">
            <v>425</v>
          </cell>
          <cell r="T27">
            <v>2271.0888608647365</v>
          </cell>
          <cell r="U27">
            <v>2271.0888608647365</v>
          </cell>
          <cell r="V27">
            <v>2271.0888608647365</v>
          </cell>
          <cell r="W27">
            <v>2271.0888608647365</v>
          </cell>
          <cell r="X27">
            <v>2271.0888608647365</v>
          </cell>
          <cell r="Y27">
            <v>2271.0888608647365</v>
          </cell>
          <cell r="Z27">
            <v>2271.0888608647365</v>
          </cell>
        </row>
        <row r="33">
          <cell r="F33">
            <v>1.1456</v>
          </cell>
          <cell r="G33">
            <v>1.1456</v>
          </cell>
          <cell r="H33">
            <v>1.1456</v>
          </cell>
          <cell r="I33">
            <v>0.76239999999999997</v>
          </cell>
          <cell r="J33">
            <v>0.65059999999999996</v>
          </cell>
          <cell r="K33">
            <v>0.58730000000000004</v>
          </cell>
          <cell r="L33">
            <v>0.58730000000000004</v>
          </cell>
          <cell r="M33">
            <v>0.57750000000000001</v>
          </cell>
          <cell r="N33">
            <v>0.57750000000000001</v>
          </cell>
          <cell r="O33">
            <v>0.57750000000000001</v>
          </cell>
          <cell r="Q33">
            <v>870</v>
          </cell>
          <cell r="R33">
            <v>870</v>
          </cell>
          <cell r="S33">
            <v>870</v>
          </cell>
          <cell r="T33">
            <v>867.62544031733444</v>
          </cell>
          <cell r="U33">
            <v>867.62544031733444</v>
          </cell>
          <cell r="V33">
            <v>867.62544031733444</v>
          </cell>
          <cell r="W33">
            <v>867.62544031733444</v>
          </cell>
          <cell r="X33">
            <v>867.62544031733444</v>
          </cell>
          <cell r="Y33">
            <v>867.62544031733444</v>
          </cell>
          <cell r="Z33">
            <v>867.62544031733444</v>
          </cell>
        </row>
        <row r="34">
          <cell r="F34">
            <v>1.5931999999999999</v>
          </cell>
          <cell r="G34">
            <v>1.5931999999999999</v>
          </cell>
          <cell r="H34">
            <v>1.5931999999999999</v>
          </cell>
          <cell r="I34">
            <v>1.0158</v>
          </cell>
          <cell r="J34">
            <v>0.8468</v>
          </cell>
          <cell r="K34">
            <v>0.75260000000000005</v>
          </cell>
          <cell r="L34">
            <v>0.75260000000000005</v>
          </cell>
          <cell r="M34">
            <v>0.73799999999999999</v>
          </cell>
          <cell r="N34">
            <v>0.73799999999999999</v>
          </cell>
          <cell r="O34">
            <v>0.73799999999999999</v>
          </cell>
          <cell r="Q34">
            <v>954</v>
          </cell>
          <cell r="R34">
            <v>954</v>
          </cell>
          <cell r="S34">
            <v>954</v>
          </cell>
          <cell r="T34">
            <v>950.80847492264979</v>
          </cell>
          <cell r="U34">
            <v>950.80847492264979</v>
          </cell>
          <cell r="V34">
            <v>950.80847492264979</v>
          </cell>
          <cell r="W34">
            <v>950.80847492264979</v>
          </cell>
          <cell r="X34">
            <v>950.80847492264979</v>
          </cell>
          <cell r="Y34">
            <v>950.80847492264979</v>
          </cell>
          <cell r="Z34">
            <v>950.80847492264979</v>
          </cell>
        </row>
        <row r="35">
          <cell r="F35">
            <v>2.0188000000000001</v>
          </cell>
          <cell r="G35">
            <v>2.0188000000000001</v>
          </cell>
          <cell r="H35">
            <v>2.0188000000000001</v>
          </cell>
          <cell r="I35">
            <v>2.5455000000000001</v>
          </cell>
          <cell r="J35">
            <v>2.3342000000000001</v>
          </cell>
          <cell r="K35">
            <v>2.2143999999999999</v>
          </cell>
          <cell r="L35">
            <v>2.2412999999999998</v>
          </cell>
          <cell r="M35">
            <v>2.2848000000000002</v>
          </cell>
          <cell r="N35">
            <v>2.2848000000000002</v>
          </cell>
          <cell r="O35">
            <v>2.2848000000000002</v>
          </cell>
          <cell r="Q35">
            <v>14718</v>
          </cell>
          <cell r="R35">
            <v>14718</v>
          </cell>
          <cell r="S35">
            <v>14718</v>
          </cell>
          <cell r="T35">
            <v>16449.047198794131</v>
          </cell>
          <cell r="U35">
            <v>16449.047198794131</v>
          </cell>
          <cell r="V35">
            <v>16449.047198794131</v>
          </cell>
          <cell r="W35">
            <v>16449.047198794131</v>
          </cell>
          <cell r="X35">
            <v>16449.047198794131</v>
          </cell>
          <cell r="Y35">
            <v>16449.047198794131</v>
          </cell>
          <cell r="Z35">
            <v>16449.047198794131</v>
          </cell>
        </row>
        <row r="36">
          <cell r="F36">
            <v>3.1715</v>
          </cell>
          <cell r="G36">
            <v>3.1715</v>
          </cell>
          <cell r="H36">
            <v>3.1715</v>
          </cell>
          <cell r="I36">
            <v>3.9449999999999998</v>
          </cell>
          <cell r="J36">
            <v>3.7241</v>
          </cell>
          <cell r="K36">
            <v>3.5968</v>
          </cell>
          <cell r="L36">
            <v>3.6242999999999999</v>
          </cell>
          <cell r="M36">
            <v>3.6695000000000002</v>
          </cell>
          <cell r="N36">
            <v>3.6695000000000002</v>
          </cell>
          <cell r="O36">
            <v>3.6695000000000002</v>
          </cell>
          <cell r="Q36">
            <v>15522</v>
          </cell>
          <cell r="R36">
            <v>15522</v>
          </cell>
          <cell r="S36">
            <v>15522</v>
          </cell>
          <cell r="T36">
            <v>17625.644063784213</v>
          </cell>
          <cell r="U36">
            <v>17625.644063784213</v>
          </cell>
          <cell r="V36">
            <v>17625.644063784213</v>
          </cell>
          <cell r="W36">
            <v>17625.644063784213</v>
          </cell>
          <cell r="X36">
            <v>17625.644063784213</v>
          </cell>
          <cell r="Y36">
            <v>17625.644063784213</v>
          </cell>
          <cell r="Z36">
            <v>17625.644063784213</v>
          </cell>
        </row>
        <row r="37">
          <cell r="F37">
            <v>3.7545999999999999</v>
          </cell>
          <cell r="G37">
            <v>3.7545999999999999</v>
          </cell>
          <cell r="H37">
            <v>3.7545999999999999</v>
          </cell>
          <cell r="I37">
            <v>3.8104</v>
          </cell>
          <cell r="J37">
            <v>3.5032000000000001</v>
          </cell>
          <cell r="K37">
            <v>3.3527999999999998</v>
          </cell>
          <cell r="L37">
            <v>3.3993000000000002</v>
          </cell>
          <cell r="M37">
            <v>3.4668000000000001</v>
          </cell>
          <cell r="N37">
            <v>3.4668000000000001</v>
          </cell>
          <cell r="O37">
            <v>3.4668000000000001</v>
          </cell>
          <cell r="Q37">
            <v>6531</v>
          </cell>
          <cell r="R37">
            <v>6531</v>
          </cell>
          <cell r="S37">
            <v>6531</v>
          </cell>
          <cell r="T37">
            <v>9300.0809556207842</v>
          </cell>
          <cell r="U37">
            <v>9300.0809556207842</v>
          </cell>
          <cell r="V37">
            <v>9300.0809556207842</v>
          </cell>
          <cell r="W37">
            <v>9300.0809556207842</v>
          </cell>
          <cell r="X37">
            <v>9300.0809556207842</v>
          </cell>
          <cell r="Y37">
            <v>9300.0809556207842</v>
          </cell>
          <cell r="Z37">
            <v>9300.0809556207842</v>
          </cell>
        </row>
        <row r="38">
          <cell r="F38">
            <v>2.6776</v>
          </cell>
          <cell r="G38">
            <v>2.6776</v>
          </cell>
          <cell r="H38">
            <v>2.6776</v>
          </cell>
          <cell r="I38">
            <v>3.3410000000000002</v>
          </cell>
          <cell r="J38">
            <v>3.1052</v>
          </cell>
          <cell r="K38">
            <v>2.9704999999999999</v>
          </cell>
          <cell r="L38">
            <v>3.0002</v>
          </cell>
          <cell r="M38">
            <v>3.0486</v>
          </cell>
          <cell r="N38">
            <v>3.0486</v>
          </cell>
          <cell r="O38">
            <v>3.0486</v>
          </cell>
          <cell r="Q38">
            <v>9155</v>
          </cell>
          <cell r="R38">
            <v>9155</v>
          </cell>
          <cell r="S38">
            <v>9155</v>
          </cell>
          <cell r="T38">
            <v>13623.432155874656</v>
          </cell>
          <cell r="U38">
            <v>13623.432155874656</v>
          </cell>
          <cell r="V38">
            <v>13623.432155874656</v>
          </cell>
          <cell r="W38">
            <v>13623.432155874656</v>
          </cell>
          <cell r="X38">
            <v>13623.432155874656</v>
          </cell>
          <cell r="Y38">
            <v>13623.432155874656</v>
          </cell>
          <cell r="Z38">
            <v>13623.432155874656</v>
          </cell>
        </row>
        <row r="39">
          <cell r="F39">
            <v>1.6951000000000001</v>
          </cell>
          <cell r="G39">
            <v>1.6951000000000001</v>
          </cell>
          <cell r="H39">
            <v>1.6951000000000001</v>
          </cell>
          <cell r="I39">
            <v>1.8673999999999999</v>
          </cell>
          <cell r="J39">
            <v>1.7372000000000001</v>
          </cell>
          <cell r="K39">
            <v>1.6649</v>
          </cell>
          <cell r="L39">
            <v>1.6649</v>
          </cell>
          <cell r="M39">
            <v>1.6536999999999999</v>
          </cell>
          <cell r="N39">
            <v>1.6536999999999999</v>
          </cell>
          <cell r="O39">
            <v>1.6536999999999999</v>
          </cell>
          <cell r="Q39">
            <v>4171</v>
          </cell>
          <cell r="R39">
            <v>4171</v>
          </cell>
          <cell r="S39">
            <v>4171</v>
          </cell>
          <cell r="T39">
            <v>5759.4881692661647</v>
          </cell>
          <cell r="U39">
            <v>5759.4881692661647</v>
          </cell>
          <cell r="V39">
            <v>5759.4881692661647</v>
          </cell>
          <cell r="W39">
            <v>5759.4881692661647</v>
          </cell>
          <cell r="X39">
            <v>5759.4881692661647</v>
          </cell>
          <cell r="Y39">
            <v>5759.4881692661647</v>
          </cell>
          <cell r="Z39">
            <v>5759.4881692661647</v>
          </cell>
        </row>
        <row r="40">
          <cell r="F40">
            <v>1.5330999999999999</v>
          </cell>
          <cell r="G40">
            <v>1.5330999999999999</v>
          </cell>
          <cell r="H40">
            <v>1.5330999999999999</v>
          </cell>
          <cell r="I40">
            <v>2.3729</v>
          </cell>
          <cell r="J40">
            <v>2.2315</v>
          </cell>
          <cell r="K40">
            <v>2.1545000000000001</v>
          </cell>
          <cell r="L40">
            <v>2.1545000000000001</v>
          </cell>
          <cell r="M40">
            <v>2.1427</v>
          </cell>
          <cell r="N40">
            <v>2.1427</v>
          </cell>
          <cell r="O40">
            <v>2.1427</v>
          </cell>
          <cell r="Q40">
            <v>1887</v>
          </cell>
          <cell r="R40">
            <v>1887</v>
          </cell>
          <cell r="S40">
            <v>1887</v>
          </cell>
          <cell r="T40">
            <v>5509.0559965727889</v>
          </cell>
          <cell r="U40">
            <v>5509.0559965727889</v>
          </cell>
          <cell r="V40">
            <v>5509.0559965727889</v>
          </cell>
          <cell r="W40">
            <v>5509.0559965727889</v>
          </cell>
          <cell r="X40">
            <v>5509.0559965727889</v>
          </cell>
          <cell r="Y40">
            <v>5509.0559965727889</v>
          </cell>
          <cell r="Z40">
            <v>5509.0559965727889</v>
          </cell>
        </row>
        <row r="41">
          <cell r="F41">
            <v>1.0991</v>
          </cell>
          <cell r="G41">
            <v>1.0991</v>
          </cell>
          <cell r="H41">
            <v>1.0991</v>
          </cell>
          <cell r="I41">
            <v>1.2135</v>
          </cell>
          <cell r="J41">
            <v>1.0849</v>
          </cell>
          <cell r="K41">
            <v>1.014</v>
          </cell>
          <cell r="L41">
            <v>1.014</v>
          </cell>
          <cell r="M41">
            <v>1.0031000000000001</v>
          </cell>
          <cell r="N41">
            <v>1.0031000000000001</v>
          </cell>
          <cell r="O41">
            <v>1.0031000000000001</v>
          </cell>
          <cell r="Q41">
            <v>1418</v>
          </cell>
          <cell r="R41">
            <v>1418</v>
          </cell>
          <cell r="S41">
            <v>1418</v>
          </cell>
          <cell r="T41">
            <v>2881.6077706941687</v>
          </cell>
          <cell r="U41">
            <v>2881.6077706941687</v>
          </cell>
          <cell r="V41">
            <v>2881.6077706941687</v>
          </cell>
          <cell r="W41">
            <v>2881.6077706941687</v>
          </cell>
          <cell r="X41">
            <v>2881.6077706941687</v>
          </cell>
          <cell r="Y41">
            <v>2881.6077706941687</v>
          </cell>
          <cell r="Z41">
            <v>2881.6077706941687</v>
          </cell>
        </row>
        <row r="42">
          <cell r="F42">
            <v>1.1834</v>
          </cell>
          <cell r="G42">
            <v>1.1834</v>
          </cell>
          <cell r="H42">
            <v>1.1834</v>
          </cell>
          <cell r="I42">
            <v>1.3784000000000001</v>
          </cell>
          <cell r="J42">
            <v>1.1815</v>
          </cell>
          <cell r="K42">
            <v>1.0772999999999999</v>
          </cell>
          <cell r="L42">
            <v>1.0772999999999999</v>
          </cell>
          <cell r="M42">
            <v>1.0615000000000001</v>
          </cell>
          <cell r="N42">
            <v>1.0615000000000001</v>
          </cell>
          <cell r="O42">
            <v>1.0615000000000001</v>
          </cell>
          <cell r="Q42">
            <v>1803</v>
          </cell>
          <cell r="R42">
            <v>1803</v>
          </cell>
          <cell r="S42">
            <v>1803</v>
          </cell>
          <cell r="T42">
            <v>3318.0594292423643</v>
          </cell>
          <cell r="U42">
            <v>3318.0594292423643</v>
          </cell>
          <cell r="V42">
            <v>3318.0594292423643</v>
          </cell>
          <cell r="W42">
            <v>3318.0594292423643</v>
          </cell>
          <cell r="X42">
            <v>3318.0594292423643</v>
          </cell>
          <cell r="Y42">
            <v>3318.0594292423643</v>
          </cell>
          <cell r="Z42">
            <v>3318.0594292423643</v>
          </cell>
        </row>
        <row r="43">
          <cell r="F43">
            <v>1.4017999999999999</v>
          </cell>
          <cell r="G43">
            <v>1.4017999999999999</v>
          </cell>
          <cell r="H43">
            <v>1.4017999999999999</v>
          </cell>
          <cell r="I43">
            <v>1.8986000000000001</v>
          </cell>
          <cell r="J43">
            <v>1.7503</v>
          </cell>
          <cell r="K43">
            <v>1.6620999999999999</v>
          </cell>
          <cell r="L43">
            <v>1.6620999999999999</v>
          </cell>
          <cell r="M43">
            <v>1.6482000000000001</v>
          </cell>
          <cell r="N43">
            <v>1.6482000000000001</v>
          </cell>
          <cell r="O43">
            <v>1.6482000000000001</v>
          </cell>
          <cell r="Q43">
            <v>860</v>
          </cell>
          <cell r="R43">
            <v>860</v>
          </cell>
          <cell r="S43">
            <v>860</v>
          </cell>
          <cell r="T43">
            <v>929.09114148353842</v>
          </cell>
          <cell r="U43">
            <v>929.09114148353842</v>
          </cell>
          <cell r="V43">
            <v>929.09114148353842</v>
          </cell>
          <cell r="W43">
            <v>929.09114148353842</v>
          </cell>
          <cell r="X43">
            <v>929.09114148353842</v>
          </cell>
          <cell r="Y43">
            <v>929.09114148353842</v>
          </cell>
          <cell r="Z43">
            <v>929.09114148353842</v>
          </cell>
        </row>
        <row r="44">
          <cell r="F44">
            <v>0.42180000000000001</v>
          </cell>
          <cell r="G44">
            <v>0.42180000000000001</v>
          </cell>
          <cell r="H44">
            <v>0.42180000000000001</v>
          </cell>
          <cell r="I44">
            <v>0.52900000000000003</v>
          </cell>
          <cell r="J44">
            <v>0.38009999999999999</v>
          </cell>
          <cell r="K44">
            <v>0.2923</v>
          </cell>
          <cell r="L44">
            <v>0.2923</v>
          </cell>
          <cell r="M44">
            <v>0.27839999999999998</v>
          </cell>
          <cell r="N44">
            <v>0.27839999999999998</v>
          </cell>
          <cell r="O44">
            <v>0.27839999999999998</v>
          </cell>
          <cell r="Q44">
            <v>414</v>
          </cell>
          <cell r="R44">
            <v>414</v>
          </cell>
          <cell r="S44">
            <v>414</v>
          </cell>
          <cell r="T44">
            <v>588.22655479571597</v>
          </cell>
          <cell r="U44">
            <v>588.22655479571597</v>
          </cell>
          <cell r="V44">
            <v>588.22655479571597</v>
          </cell>
          <cell r="W44">
            <v>588.22655479571597</v>
          </cell>
          <cell r="X44">
            <v>588.22655479571597</v>
          </cell>
          <cell r="Y44">
            <v>588.22655479571597</v>
          </cell>
          <cell r="Z44">
            <v>588.22655479571597</v>
          </cell>
        </row>
        <row r="45">
          <cell r="F45">
            <v>1.2354000000000001</v>
          </cell>
          <cell r="G45">
            <v>1.2354000000000001</v>
          </cell>
          <cell r="H45">
            <v>1.2354000000000001</v>
          </cell>
          <cell r="I45">
            <v>1.7952999999999999</v>
          </cell>
          <cell r="J45">
            <v>1.6498999999999999</v>
          </cell>
          <cell r="K45">
            <v>1.5671999999999999</v>
          </cell>
          <cell r="L45">
            <v>1.5671999999999999</v>
          </cell>
          <cell r="M45">
            <v>1.5543</v>
          </cell>
          <cell r="N45">
            <v>1.5543</v>
          </cell>
          <cell r="O45">
            <v>1.5543</v>
          </cell>
          <cell r="Q45">
            <v>1629</v>
          </cell>
          <cell r="R45">
            <v>1629</v>
          </cell>
          <cell r="S45">
            <v>1629</v>
          </cell>
          <cell r="T45">
            <v>2799.6671934629121</v>
          </cell>
          <cell r="U45">
            <v>2799.6671934629121</v>
          </cell>
          <cell r="V45">
            <v>2799.6671934629121</v>
          </cell>
          <cell r="W45">
            <v>2799.6671934629121</v>
          </cell>
          <cell r="X45">
            <v>2799.6671934629121</v>
          </cell>
          <cell r="Y45">
            <v>2799.6671934629121</v>
          </cell>
          <cell r="Z45">
            <v>2799.6671934629121</v>
          </cell>
        </row>
        <row r="46">
          <cell r="F46">
            <v>1.3423</v>
          </cell>
          <cell r="G46">
            <v>1.3423</v>
          </cell>
          <cell r="H46">
            <v>1.3423</v>
          </cell>
          <cell r="I46">
            <v>1.6471</v>
          </cell>
          <cell r="J46">
            <v>1.6469</v>
          </cell>
          <cell r="K46">
            <v>1.6189</v>
          </cell>
          <cell r="L46">
            <v>1.599</v>
          </cell>
          <cell r="M46">
            <v>1.613</v>
          </cell>
          <cell r="N46">
            <v>1.613</v>
          </cell>
          <cell r="O46">
            <v>1.613</v>
          </cell>
          <cell r="Q46">
            <v>797</v>
          </cell>
          <cell r="R46">
            <v>797</v>
          </cell>
          <cell r="S46">
            <v>797</v>
          </cell>
          <cell r="T46">
            <v>2859.613194700516</v>
          </cell>
          <cell r="U46">
            <v>2859.613194700516</v>
          </cell>
          <cell r="V46">
            <v>2859.613194700516</v>
          </cell>
          <cell r="W46">
            <v>2859.613194700516</v>
          </cell>
          <cell r="X46">
            <v>2859.613194700516</v>
          </cell>
          <cell r="Y46">
            <v>2859.613194700516</v>
          </cell>
          <cell r="Z46">
            <v>2859.613194700516</v>
          </cell>
        </row>
        <row r="47">
          <cell r="F47">
            <v>0.86150000000000004</v>
          </cell>
          <cell r="G47">
            <v>0.86150000000000004</v>
          </cell>
          <cell r="H47">
            <v>0.86150000000000004</v>
          </cell>
          <cell r="I47">
            <v>0.69369999999999998</v>
          </cell>
          <cell r="J47">
            <v>0.69510000000000005</v>
          </cell>
          <cell r="K47">
            <v>0.66759999999999997</v>
          </cell>
          <cell r="L47">
            <v>0.64810000000000001</v>
          </cell>
          <cell r="M47">
            <v>0.66190000000000004</v>
          </cell>
          <cell r="N47">
            <v>0.66190000000000004</v>
          </cell>
          <cell r="O47">
            <v>0.66190000000000004</v>
          </cell>
          <cell r="Q47">
            <v>658</v>
          </cell>
          <cell r="R47">
            <v>658</v>
          </cell>
          <cell r="S47">
            <v>658</v>
          </cell>
          <cell r="T47">
            <v>1269.2574876636256</v>
          </cell>
          <cell r="U47">
            <v>1269.2574876636256</v>
          </cell>
          <cell r="V47">
            <v>1269.2574876636256</v>
          </cell>
          <cell r="W47">
            <v>1269.2574876636256</v>
          </cell>
          <cell r="X47">
            <v>1269.2574876636256</v>
          </cell>
          <cell r="Y47">
            <v>1269.2574876636256</v>
          </cell>
          <cell r="Z47">
            <v>1269.2574876636256</v>
          </cell>
        </row>
        <row r="48">
          <cell r="F48">
            <v>0.66920000000000002</v>
          </cell>
          <cell r="G48">
            <v>0.66920000000000002</v>
          </cell>
          <cell r="H48">
            <v>0.66920000000000002</v>
          </cell>
          <cell r="I48">
            <v>0.61909999999999998</v>
          </cell>
          <cell r="J48">
            <v>0.62029999999999996</v>
          </cell>
          <cell r="K48">
            <v>0.58120000000000005</v>
          </cell>
          <cell r="L48">
            <v>0.55359999999999998</v>
          </cell>
          <cell r="M48">
            <v>0.57299999999999995</v>
          </cell>
          <cell r="N48">
            <v>0.57299999999999995</v>
          </cell>
          <cell r="O48">
            <v>0.57299999999999995</v>
          </cell>
          <cell r="Q48">
            <v>252</v>
          </cell>
          <cell r="R48">
            <v>252</v>
          </cell>
          <cell r="S48">
            <v>252</v>
          </cell>
          <cell r="T48">
            <v>654.29242871876249</v>
          </cell>
          <cell r="U48">
            <v>654.29242871876249</v>
          </cell>
          <cell r="V48">
            <v>654.29242871876249</v>
          </cell>
          <cell r="W48">
            <v>654.29242871876249</v>
          </cell>
          <cell r="X48">
            <v>654.29242871876249</v>
          </cell>
          <cell r="Y48">
            <v>654.29242871876249</v>
          </cell>
          <cell r="Z48">
            <v>654.29242871876249</v>
          </cell>
        </row>
        <row r="49">
          <cell r="F49">
            <v>1.8396999999999999</v>
          </cell>
          <cell r="G49">
            <v>1.8396999999999999</v>
          </cell>
          <cell r="H49">
            <v>1.8396999999999999</v>
          </cell>
          <cell r="I49">
            <v>2.3479999999999999</v>
          </cell>
          <cell r="J49">
            <v>2.3468</v>
          </cell>
          <cell r="K49">
            <v>2.3233999999999999</v>
          </cell>
          <cell r="L49">
            <v>2.3069999999999999</v>
          </cell>
          <cell r="M49">
            <v>2.3184999999999998</v>
          </cell>
          <cell r="N49">
            <v>2.3184999999999998</v>
          </cell>
          <cell r="O49">
            <v>2.3184999999999998</v>
          </cell>
          <cell r="Q49">
            <v>2364</v>
          </cell>
          <cell r="R49">
            <v>2364</v>
          </cell>
          <cell r="S49">
            <v>2364</v>
          </cell>
          <cell r="T49">
            <v>4693.3365234113444</v>
          </cell>
          <cell r="U49">
            <v>4693.3365234113444</v>
          </cell>
          <cell r="V49">
            <v>4693.3365234113444</v>
          </cell>
          <cell r="W49">
            <v>4693.3365234113444</v>
          </cell>
          <cell r="X49">
            <v>4693.3365234113444</v>
          </cell>
          <cell r="Y49">
            <v>4693.3365234113444</v>
          </cell>
          <cell r="Z49">
            <v>4693.3365234113444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OH Plan"/>
      <sheetName val="Talon Plan"/>
      <sheetName val="Motion Avails"/>
      <sheetName val="Paper Format SOV"/>
      <sheetName val="2015 IC Dates"/>
      <sheetName val="ProductMatrix"/>
      <sheetName val="DigitalMatrix"/>
      <sheetName val="Production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Amscreen</v>
          </cell>
          <cell r="AF3" t="str">
            <v>Ink 101</v>
          </cell>
        </row>
        <row r="4">
          <cell r="A4" t="str">
            <v>BlowUpMedia</v>
          </cell>
          <cell r="AF4" t="str">
            <v>Media Owner</v>
          </cell>
        </row>
        <row r="5">
          <cell r="A5" t="str">
            <v>Boomerang</v>
          </cell>
          <cell r="AF5" t="str">
            <v xml:space="preserve">Grand Visual </v>
          </cell>
        </row>
        <row r="6">
          <cell r="A6" t="str">
            <v>CanaryWharfMedia</v>
          </cell>
          <cell r="AF6" t="str">
            <v>N/A</v>
          </cell>
        </row>
        <row r="7">
          <cell r="A7" t="str">
            <v>CityOutdoor</v>
          </cell>
        </row>
        <row r="8">
          <cell r="A8" t="str">
            <v>ClearChannel</v>
          </cell>
        </row>
        <row r="9">
          <cell r="A9" t="str">
            <v>Cscreens</v>
          </cell>
        </row>
        <row r="10">
          <cell r="A10" t="str">
            <v>ECNlive</v>
          </cell>
        </row>
        <row r="11">
          <cell r="A11" t="str">
            <v>ElonexOutdoor</v>
          </cell>
        </row>
        <row r="12">
          <cell r="A12" t="str">
            <v>Exterion</v>
          </cell>
        </row>
        <row r="13">
          <cell r="A13" t="str">
            <v>Forrest</v>
          </cell>
        </row>
        <row r="14">
          <cell r="A14" t="str">
            <v>JCD</v>
          </cell>
        </row>
        <row r="15">
          <cell r="A15" t="str">
            <v>KongMedia</v>
          </cell>
        </row>
        <row r="16">
          <cell r="A16" t="str">
            <v>LimitedSpace</v>
          </cell>
        </row>
        <row r="17">
          <cell r="A17" t="str">
            <v>MaxxMedia</v>
          </cell>
        </row>
        <row r="18">
          <cell r="A18" t="str">
            <v>MediaCo</v>
          </cell>
        </row>
        <row r="19">
          <cell r="A19" t="str">
            <v>Ocean</v>
          </cell>
        </row>
        <row r="20">
          <cell r="A20" t="str">
            <v>OutdoorPlus</v>
          </cell>
        </row>
        <row r="21">
          <cell r="A21" t="str">
            <v>Popcorn</v>
          </cell>
        </row>
        <row r="22">
          <cell r="A22" t="str">
            <v>Primesight</v>
          </cell>
        </row>
        <row r="23">
          <cell r="A23" t="str">
            <v>RedbusMedia</v>
          </cell>
        </row>
        <row r="24">
          <cell r="A24" t="str">
            <v>SignatureOutdoor</v>
          </cell>
        </row>
        <row r="25">
          <cell r="A25" t="str">
            <v>SportsRev</v>
          </cell>
        </row>
        <row r="26">
          <cell r="A26" t="str">
            <v>Storm</v>
          </cell>
        </row>
        <row r="27">
          <cell r="A27" t="str">
            <v>Subtv</v>
          </cell>
        </row>
        <row r="28">
          <cell r="A28" t="str">
            <v>TrendyVend</v>
          </cell>
        </row>
        <row r="29">
          <cell r="A29" t="str">
            <v>VerifoneMedia</v>
          </cell>
        </row>
        <row r="30">
          <cell r="A30" t="str">
            <v>ZoomMedia</v>
          </cell>
        </row>
      </sheetData>
      <sheetData sheetId="6" refreshError="1">
        <row r="2">
          <cell r="A2" t="str">
            <v>Site Description</v>
          </cell>
          <cell r="B2" t="str">
            <v>Media Owners</v>
          </cell>
          <cell r="C2" t="str">
            <v>Environment</v>
          </cell>
          <cell r="D2" t="str">
            <v>Region</v>
          </cell>
          <cell r="E2" t="str">
            <v>Format Type</v>
          </cell>
          <cell r="F2" t="str">
            <v>No of Frames</v>
          </cell>
          <cell r="G2" t="str">
            <v>Creative (Land or Port)</v>
          </cell>
          <cell r="H2" t="str">
            <v>Screen Size (m)</v>
          </cell>
          <cell r="I2" t="str">
            <v>Screen Resolution</v>
          </cell>
          <cell r="J2" t="str">
            <v>Audio</v>
          </cell>
          <cell r="K2" t="str">
            <v>Motion</v>
          </cell>
          <cell r="L2" t="str">
            <v>Static or Full Motion</v>
          </cell>
          <cell r="M2" t="str">
            <v>Live Feeds</v>
          </cell>
          <cell r="N2" t="str">
            <v>NFC</v>
          </cell>
          <cell r="O2" t="str">
            <v>Definition (High or Standard)</v>
          </cell>
          <cell r="P2" t="str">
            <v>Editorial Content (Secs)</v>
          </cell>
          <cell r="Q2" t="str">
            <v>Spot &amp; Loop Length</v>
          </cell>
          <cell r="R2" t="str">
            <v>Audience Impacts per 2 Weeks</v>
          </cell>
          <cell r="S2" t="str">
            <v>Comments</v>
          </cell>
        </row>
        <row r="3">
          <cell r="A3" t="str">
            <v>19" Screen BP, Shell, Esso, Euro, MFG, MRG,  Welcome Break</v>
          </cell>
          <cell r="B3" t="str">
            <v>Amscreen</v>
          </cell>
          <cell r="C3" t="str">
            <v>Forecourt</v>
          </cell>
          <cell r="D3" t="str">
            <v>National</v>
          </cell>
          <cell r="E3" t="str">
            <v>Digital Screen</v>
          </cell>
          <cell r="F3">
            <v>2437</v>
          </cell>
          <cell r="G3" t="str">
            <v>Landscape</v>
          </cell>
          <cell r="H3" t="str">
            <v>560mm x 485mm</v>
          </cell>
          <cell r="I3" t="str">
            <v>1440 x 900</v>
          </cell>
          <cell r="J3" t="str">
            <v>no</v>
          </cell>
          <cell r="K3" t="str">
            <v>yes</v>
          </cell>
          <cell r="L3" t="str">
            <v>full motion</v>
          </cell>
          <cell r="M3" t="str">
            <v>yes</v>
          </cell>
          <cell r="N3" t="str">
            <v>no</v>
          </cell>
          <cell r="O3" t="str">
            <v>high</v>
          </cell>
          <cell r="P3" t="str">
            <v>N/A</v>
          </cell>
          <cell r="Q3" t="str">
            <v>10 secs" in 110 secs!</v>
          </cell>
          <cell r="R3">
            <v>45747362</v>
          </cell>
        </row>
        <row r="4">
          <cell r="A4" t="str">
            <v>24" Screen Tesco</v>
          </cell>
          <cell r="B4" t="str">
            <v>Amscreen</v>
          </cell>
          <cell r="C4" t="str">
            <v>Tesco</v>
          </cell>
          <cell r="D4" t="str">
            <v>National</v>
          </cell>
          <cell r="E4" t="str">
            <v>Digital Screen</v>
          </cell>
          <cell r="F4">
            <v>506</v>
          </cell>
          <cell r="G4" t="str">
            <v>Portrait</v>
          </cell>
          <cell r="H4" t="str">
            <v>580mm x 610mm</v>
          </cell>
          <cell r="I4" t="str">
            <v>1080 x 1920</v>
          </cell>
          <cell r="J4" t="str">
            <v>no</v>
          </cell>
          <cell r="K4" t="str">
            <v>yes</v>
          </cell>
          <cell r="L4" t="str">
            <v>full motion</v>
          </cell>
          <cell r="M4" t="str">
            <v>yes</v>
          </cell>
          <cell r="N4" t="str">
            <v>no</v>
          </cell>
          <cell r="O4" t="str">
            <v>high</v>
          </cell>
          <cell r="P4" t="str">
            <v>N/A</v>
          </cell>
          <cell r="Q4" t="str">
            <v>10 secs" in 110 secs"</v>
          </cell>
          <cell r="R4">
            <v>7765496.8233333305</v>
          </cell>
        </row>
        <row r="5">
          <cell r="A5" t="str">
            <v>19" Screen Spar, Premier and Londis</v>
          </cell>
          <cell r="B5" t="str">
            <v>Amscreen</v>
          </cell>
          <cell r="C5" t="str">
            <v>Convenience</v>
          </cell>
          <cell r="D5" t="str">
            <v>National</v>
          </cell>
          <cell r="E5" t="str">
            <v>Digital Screen</v>
          </cell>
          <cell r="F5">
            <v>571</v>
          </cell>
          <cell r="G5" t="str">
            <v>Landscape</v>
          </cell>
          <cell r="H5" t="str">
            <v>560mm x 485mm</v>
          </cell>
          <cell r="I5" t="str">
            <v>1440 x 900</v>
          </cell>
          <cell r="J5" t="str">
            <v>no</v>
          </cell>
          <cell r="K5" t="str">
            <v>yes</v>
          </cell>
          <cell r="L5" t="str">
            <v>full motion</v>
          </cell>
          <cell r="M5" t="str">
            <v>yes</v>
          </cell>
          <cell r="N5" t="str">
            <v>no</v>
          </cell>
          <cell r="O5" t="str">
            <v>high</v>
          </cell>
          <cell r="P5" t="str">
            <v>N/A</v>
          </cell>
          <cell r="Q5" t="str">
            <v>10 secs" in 110 secs"</v>
          </cell>
          <cell r="R5">
            <v>8803264</v>
          </cell>
        </row>
        <row r="6">
          <cell r="A6" t="str">
            <v xml:space="preserve">15" &amp; 19" Screen GP, Pharmacy, Hospital, Dental </v>
          </cell>
          <cell r="B6" t="str">
            <v>Amscreen</v>
          </cell>
          <cell r="C6" t="str">
            <v>Healthcare</v>
          </cell>
          <cell r="D6" t="str">
            <v>National</v>
          </cell>
          <cell r="E6" t="str">
            <v>Digital Screen</v>
          </cell>
          <cell r="F6">
            <v>822</v>
          </cell>
          <cell r="G6" t="str">
            <v>Landscape</v>
          </cell>
          <cell r="H6" t="str">
            <v>560mm x 485mm</v>
          </cell>
          <cell r="I6" t="str">
            <v>1440 x 900</v>
          </cell>
          <cell r="J6" t="str">
            <v>no</v>
          </cell>
          <cell r="K6" t="str">
            <v>yes</v>
          </cell>
          <cell r="L6" t="str">
            <v>full motion</v>
          </cell>
          <cell r="M6" t="str">
            <v>yes</v>
          </cell>
          <cell r="N6" t="str">
            <v>no</v>
          </cell>
          <cell r="O6" t="str">
            <v>high</v>
          </cell>
          <cell r="P6" t="str">
            <v>N/A</v>
          </cell>
          <cell r="Q6" t="str">
            <v>20 secs" in 10 minutes</v>
          </cell>
          <cell r="R6">
            <v>2813782</v>
          </cell>
        </row>
        <row r="7">
          <cell r="A7" t="str">
            <v>19" Screen Motorway services</v>
          </cell>
          <cell r="B7" t="str">
            <v>Amscreen</v>
          </cell>
          <cell r="C7" t="str">
            <v xml:space="preserve">WH Smith Moto </v>
          </cell>
          <cell r="D7" t="str">
            <v>National</v>
          </cell>
          <cell r="E7" t="str">
            <v>Digital Screen</v>
          </cell>
          <cell r="F7">
            <v>81</v>
          </cell>
          <cell r="G7" t="str">
            <v>Landscape</v>
          </cell>
          <cell r="H7" t="str">
            <v>560mm x 485mm</v>
          </cell>
          <cell r="I7" t="str">
            <v>1440 x 900</v>
          </cell>
          <cell r="J7" t="str">
            <v>no</v>
          </cell>
          <cell r="K7" t="str">
            <v>yes</v>
          </cell>
          <cell r="L7" t="str">
            <v>full motion</v>
          </cell>
          <cell r="M7" t="str">
            <v>yes</v>
          </cell>
          <cell r="N7" t="str">
            <v>no</v>
          </cell>
          <cell r="O7" t="str">
            <v>high</v>
          </cell>
          <cell r="P7" t="str">
            <v>N/A</v>
          </cell>
          <cell r="Q7" t="str">
            <v>10 secs" in 110 secs"</v>
          </cell>
          <cell r="R7">
            <v>1079505</v>
          </cell>
        </row>
        <row r="8">
          <cell r="A8" t="str">
            <v>Bullring Super Motion</v>
          </cell>
          <cell r="B8" t="str">
            <v>blowUP</v>
          </cell>
          <cell r="C8" t="str">
            <v>Malls</v>
          </cell>
          <cell r="D8" t="str">
            <v>Birmingham</v>
          </cell>
          <cell r="E8" t="str">
            <v>Digital Screen</v>
          </cell>
          <cell r="F8">
            <v>1</v>
          </cell>
          <cell r="G8" t="str">
            <v>Landscape</v>
          </cell>
          <cell r="H8" t="str">
            <v>61sqm</v>
          </cell>
          <cell r="I8" t="str">
            <v>528 by 418</v>
          </cell>
          <cell r="J8" t="str">
            <v>no</v>
          </cell>
          <cell r="K8" t="str">
            <v>yes</v>
          </cell>
          <cell r="L8" t="str">
            <v>full motion</v>
          </cell>
          <cell r="M8" t="str">
            <v>yes</v>
          </cell>
          <cell r="N8" t="str">
            <v>no</v>
          </cell>
          <cell r="O8" t="str">
            <v>high</v>
          </cell>
          <cell r="P8" t="str">
            <v>Instant / 4 by 10 secs</v>
          </cell>
          <cell r="Q8" t="str">
            <v>10" in 40"</v>
          </cell>
          <cell r="R8">
            <v>2000000</v>
          </cell>
        </row>
        <row r="9">
          <cell r="A9" t="str">
            <v>Bullring Bannermation</v>
          </cell>
          <cell r="B9" t="str">
            <v>blowUP</v>
          </cell>
          <cell r="C9" t="str">
            <v>Malls</v>
          </cell>
          <cell r="D9" t="str">
            <v>Birmingham</v>
          </cell>
          <cell r="E9" t="str">
            <v>Digital Screen</v>
          </cell>
          <cell r="F9">
            <v>1</v>
          </cell>
          <cell r="G9" t="str">
            <v>Landscape</v>
          </cell>
          <cell r="H9" t="str">
            <v>61sqm (120sqm with banner surround)</v>
          </cell>
          <cell r="I9" t="str">
            <v>528 by 418</v>
          </cell>
          <cell r="J9" t="str">
            <v>no</v>
          </cell>
          <cell r="K9" t="str">
            <v>yes</v>
          </cell>
          <cell r="L9" t="str">
            <v>full motion</v>
          </cell>
          <cell r="M9" t="str">
            <v>yes</v>
          </cell>
          <cell r="N9" t="str">
            <v>no</v>
          </cell>
          <cell r="O9" t="str">
            <v>high</v>
          </cell>
          <cell r="P9" t="str">
            <v>Instant / Domination</v>
          </cell>
          <cell r="Q9" t="str">
            <v>Domination</v>
          </cell>
          <cell r="R9">
            <v>2000000</v>
          </cell>
        </row>
        <row r="10">
          <cell r="A10" t="str">
            <v>Super Motion</v>
          </cell>
          <cell r="B10" t="str">
            <v>blowUP</v>
          </cell>
          <cell r="C10" t="str">
            <v>Malls</v>
          </cell>
          <cell r="D10" t="str">
            <v>Cardiff</v>
          </cell>
          <cell r="E10" t="str">
            <v>Digital Portraits</v>
          </cell>
          <cell r="F10">
            <v>1</v>
          </cell>
          <cell r="G10" t="str">
            <v>Landscape</v>
          </cell>
          <cell r="H10" t="str">
            <v>60sqm</v>
          </cell>
          <cell r="I10" t="str">
            <v>684 x 828</v>
          </cell>
          <cell r="J10" t="str">
            <v>no</v>
          </cell>
          <cell r="K10" t="str">
            <v>yes</v>
          </cell>
          <cell r="L10" t="str">
            <v>full motion</v>
          </cell>
          <cell r="M10" t="str">
            <v>yes</v>
          </cell>
          <cell r="N10" t="str">
            <v>no</v>
          </cell>
          <cell r="O10" t="str">
            <v>high</v>
          </cell>
          <cell r="P10" t="str">
            <v>10 secs full motion</v>
          </cell>
          <cell r="Q10" t="str">
            <v>10" in 60"</v>
          </cell>
          <cell r="R10">
            <v>98857</v>
          </cell>
        </row>
        <row r="11">
          <cell r="A11" t="str">
            <v>Health Club D6s</v>
          </cell>
          <cell r="B11" t="str">
            <v>Boomerang</v>
          </cell>
          <cell r="C11" t="str">
            <v xml:space="preserve">Gyms </v>
          </cell>
          <cell r="D11" t="str">
            <v>National</v>
          </cell>
          <cell r="E11" t="str">
            <v>D6</v>
          </cell>
          <cell r="F11">
            <v>120</v>
          </cell>
          <cell r="G11" t="str">
            <v>Portrait</v>
          </cell>
          <cell r="H11" t="str">
            <v>50"</v>
          </cell>
          <cell r="I11" t="str">
            <v>1080p HD</v>
          </cell>
          <cell r="J11" t="str">
            <v>no</v>
          </cell>
          <cell r="K11" t="str">
            <v>yes</v>
          </cell>
          <cell r="L11" t="str">
            <v>full motion</v>
          </cell>
          <cell r="M11" t="str">
            <v>no</v>
          </cell>
          <cell r="N11" t="str">
            <v>no</v>
          </cell>
          <cell r="O11" t="str">
            <v>high</v>
          </cell>
          <cell r="P11">
            <v>10</v>
          </cell>
          <cell r="Q11" t="str">
            <v>10" in 60"</v>
          </cell>
          <cell r="R11" t="str">
            <v>1,500,000 footfall</v>
          </cell>
        </row>
        <row r="12">
          <cell r="A12" t="str">
            <v>Shopping Mall D6s</v>
          </cell>
          <cell r="B12" t="str">
            <v>Boomerang</v>
          </cell>
          <cell r="C12" t="str">
            <v>Malls</v>
          </cell>
          <cell r="D12" t="str">
            <v>National</v>
          </cell>
          <cell r="E12" t="str">
            <v>D6</v>
          </cell>
          <cell r="F12">
            <v>68</v>
          </cell>
          <cell r="G12" t="str">
            <v>Portrait</v>
          </cell>
          <cell r="H12" t="str">
            <v>55"</v>
          </cell>
          <cell r="I12" t="str">
            <v>1080p HD</v>
          </cell>
          <cell r="J12" t="str">
            <v>no</v>
          </cell>
          <cell r="K12" t="str">
            <v>yes</v>
          </cell>
          <cell r="L12" t="str">
            <v>full motion</v>
          </cell>
          <cell r="M12" t="str">
            <v>no</v>
          </cell>
          <cell r="N12" t="str">
            <v>no</v>
          </cell>
          <cell r="O12" t="str">
            <v>high</v>
          </cell>
          <cell r="P12">
            <v>10</v>
          </cell>
          <cell r="Q12" t="str">
            <v>10" in 60"</v>
          </cell>
          <cell r="R12" t="str">
            <v>4.2m footfall per fortnight</v>
          </cell>
        </row>
        <row r="13">
          <cell r="A13" t="str">
            <v>Goals Football TV Screens</v>
          </cell>
          <cell r="B13" t="str">
            <v>Boomerang</v>
          </cell>
          <cell r="C13" t="str">
            <v>Goals Football Centres</v>
          </cell>
          <cell r="D13" t="str">
            <v>National</v>
          </cell>
          <cell r="E13" t="str">
            <v>Digital Screen</v>
          </cell>
          <cell r="F13">
            <v>84</v>
          </cell>
          <cell r="G13" t="str">
            <v>Landscape</v>
          </cell>
          <cell r="H13" t="str">
            <v>42"</v>
          </cell>
          <cell r="I13">
            <v>720</v>
          </cell>
          <cell r="J13" t="str">
            <v>no</v>
          </cell>
          <cell r="K13" t="str">
            <v>yes</v>
          </cell>
          <cell r="L13" t="str">
            <v>full motion</v>
          </cell>
          <cell r="M13" t="str">
            <v>no</v>
          </cell>
          <cell r="N13" t="str">
            <v>no</v>
          </cell>
          <cell r="O13" t="str">
            <v xml:space="preserve">standard </v>
          </cell>
          <cell r="P13" t="str">
            <v>30" ads run 4 times an hour; Monday-Sunday, 10:00-22:00 - editorial on rest</v>
          </cell>
          <cell r="Q13" t="str">
            <v>30" in 15 minutes"</v>
          </cell>
          <cell r="R13" t="str">
            <v>260k adult players &amp; 45k under 16's per 2 weeks</v>
          </cell>
        </row>
        <row r="14">
          <cell r="A14" t="str">
            <v xml:space="preserve">Shopping Mall Iconic Screens </v>
          </cell>
          <cell r="B14" t="str">
            <v>Boomerang</v>
          </cell>
          <cell r="C14" t="str">
            <v>Malls</v>
          </cell>
          <cell r="D14" t="str">
            <v>National</v>
          </cell>
          <cell r="E14" t="str">
            <v>D6</v>
          </cell>
          <cell r="F14">
            <v>26</v>
          </cell>
          <cell r="G14" t="str">
            <v>Landscape</v>
          </cell>
          <cell r="H14" t="str">
            <v xml:space="preserve">various 103" to 32 Square Metre </v>
          </cell>
          <cell r="I14" t="str">
            <v>1080p HD</v>
          </cell>
          <cell r="J14" t="str">
            <v>no</v>
          </cell>
          <cell r="K14" t="str">
            <v>yes</v>
          </cell>
          <cell r="L14" t="str">
            <v>full motion</v>
          </cell>
          <cell r="M14" t="str">
            <v>yes</v>
          </cell>
          <cell r="N14" t="str">
            <v>no</v>
          </cell>
          <cell r="O14" t="str">
            <v>high</v>
          </cell>
          <cell r="P14">
            <v>10</v>
          </cell>
          <cell r="Q14" t="str">
            <v>10" in 60"</v>
          </cell>
          <cell r="R14" t="str">
            <v>13.6m footfall per fortnight</v>
          </cell>
        </row>
        <row r="15">
          <cell r="A15" t="str">
            <v xml:space="preserve">Shopping Mall Walkway Screens </v>
          </cell>
          <cell r="B15" t="str">
            <v>Boomerang</v>
          </cell>
          <cell r="C15" t="str">
            <v>Malls</v>
          </cell>
          <cell r="D15" t="str">
            <v>National</v>
          </cell>
          <cell r="E15" t="str">
            <v>Digital Screen</v>
          </cell>
          <cell r="F15">
            <v>419</v>
          </cell>
          <cell r="G15" t="str">
            <v>Landscape</v>
          </cell>
          <cell r="H15" t="str">
            <v>55"</v>
          </cell>
          <cell r="I15" t="str">
            <v>1080p HD</v>
          </cell>
          <cell r="J15" t="str">
            <v>no</v>
          </cell>
          <cell r="K15" t="str">
            <v>yes</v>
          </cell>
          <cell r="L15" t="str">
            <v>full motion</v>
          </cell>
          <cell r="M15" t="str">
            <v>no</v>
          </cell>
          <cell r="N15" t="str">
            <v>no</v>
          </cell>
          <cell r="O15" t="str">
            <v>high</v>
          </cell>
          <cell r="P15">
            <v>10</v>
          </cell>
          <cell r="Q15" t="str">
            <v>10" in 60"</v>
          </cell>
          <cell r="R15" t="str">
            <v>12.3m footfall per fortnight</v>
          </cell>
        </row>
        <row r="16">
          <cell r="A16" t="str">
            <v>Canary Wharf Mall D6s</v>
          </cell>
          <cell r="B16" t="str">
            <v>Canary Wharf Media</v>
          </cell>
          <cell r="C16" t="str">
            <v>Retail</v>
          </cell>
          <cell r="D16" t="str">
            <v>London</v>
          </cell>
          <cell r="E16" t="str">
            <v>D6</v>
          </cell>
          <cell r="F16">
            <v>40</v>
          </cell>
          <cell r="G16" t="str">
            <v>Portrait</v>
          </cell>
          <cell r="H16" t="str">
            <v>46"</v>
          </cell>
          <cell r="I16" t="str">
            <v>1920 x 1080</v>
          </cell>
          <cell r="J16" t="str">
            <v>no</v>
          </cell>
          <cell r="K16" t="str">
            <v>yes</v>
          </cell>
          <cell r="L16" t="str">
            <v>full motion</v>
          </cell>
          <cell r="M16" t="str">
            <v>yes</v>
          </cell>
          <cell r="N16" t="str">
            <v>yes</v>
          </cell>
          <cell r="O16" t="str">
            <v>high</v>
          </cell>
          <cell r="P16" t="str">
            <v>no</v>
          </cell>
          <cell r="Q16" t="str">
            <v>10" in 60"</v>
          </cell>
          <cell r="R16" t="str">
            <v>2,400,000 Footfall</v>
          </cell>
          <cell r="S16" t="str">
            <v>All Head On</v>
          </cell>
        </row>
        <row r="17">
          <cell r="A17" t="str">
            <v>The Northern Quarter Tower (miller street)</v>
          </cell>
          <cell r="B17" t="str">
            <v>City Outdoor</v>
          </cell>
          <cell r="C17" t="str">
            <v>Roadside</v>
          </cell>
          <cell r="D17" t="str">
            <v>Manchester</v>
          </cell>
          <cell r="E17" t="str">
            <v>Digital Portraits</v>
          </cell>
          <cell r="F17">
            <v>1</v>
          </cell>
          <cell r="G17" t="str">
            <v>Portrait</v>
          </cell>
          <cell r="H17" t="str">
            <v>3.84m x 5.76m.</v>
          </cell>
          <cell r="I17" t="str">
            <v>394 x 586</v>
          </cell>
          <cell r="J17" t="str">
            <v>no</v>
          </cell>
          <cell r="K17" t="str">
            <v>yes</v>
          </cell>
          <cell r="L17" t="str">
            <v>full motion</v>
          </cell>
          <cell r="M17" t="str">
            <v>yes</v>
          </cell>
          <cell r="N17" t="str">
            <v>no</v>
          </cell>
          <cell r="O17" t="str">
            <v>high</v>
          </cell>
          <cell r="P17" t="str">
            <v>no</v>
          </cell>
          <cell r="Q17" t="str">
            <v>10" in 40"</v>
          </cell>
          <cell r="R17">
            <v>708800</v>
          </cell>
        </row>
        <row r="18">
          <cell r="A18" t="str">
            <v>The Deansgate Digital Tower opp Hilton Hotel</v>
          </cell>
          <cell r="B18" t="str">
            <v>City Outdoor</v>
          </cell>
          <cell r="C18" t="str">
            <v>Roadside</v>
          </cell>
          <cell r="D18" t="str">
            <v>Manchester</v>
          </cell>
          <cell r="E18" t="str">
            <v>Digital Portraits</v>
          </cell>
          <cell r="F18">
            <v>1</v>
          </cell>
          <cell r="G18" t="str">
            <v>Portrait</v>
          </cell>
          <cell r="H18" t="str">
            <v>3.84m x 5.76m.</v>
          </cell>
          <cell r="I18" t="str">
            <v>394 x 586</v>
          </cell>
          <cell r="J18" t="str">
            <v>no</v>
          </cell>
          <cell r="K18" t="str">
            <v>yes</v>
          </cell>
          <cell r="L18" t="str">
            <v>full motion</v>
          </cell>
          <cell r="M18" t="str">
            <v>yes</v>
          </cell>
          <cell r="N18" t="str">
            <v>no</v>
          </cell>
          <cell r="O18" t="str">
            <v>high</v>
          </cell>
          <cell r="P18" t="str">
            <v>no</v>
          </cell>
          <cell r="Q18" t="str">
            <v>10" in 40!</v>
          </cell>
          <cell r="R18">
            <v>486000</v>
          </cell>
        </row>
        <row r="19">
          <cell r="A19" t="str">
            <v>Mall D6s</v>
          </cell>
          <cell r="B19" t="str">
            <v>Clear Channel</v>
          </cell>
          <cell r="C19" t="str">
            <v>Malls</v>
          </cell>
          <cell r="D19" t="str">
            <v>National</v>
          </cell>
          <cell r="E19" t="str">
            <v>D6</v>
          </cell>
          <cell r="F19">
            <v>378</v>
          </cell>
          <cell r="G19" t="str">
            <v>Portrait</v>
          </cell>
          <cell r="H19" t="str">
            <v>820 x 1440mm</v>
          </cell>
          <cell r="I19" t="str">
            <v>1080 x 1920</v>
          </cell>
          <cell r="J19" t="str">
            <v>no</v>
          </cell>
          <cell r="K19" t="str">
            <v>yes</v>
          </cell>
          <cell r="L19" t="str">
            <v>full motion</v>
          </cell>
          <cell r="M19" t="str">
            <v>yes</v>
          </cell>
          <cell r="N19" t="str">
            <v>Yes</v>
          </cell>
          <cell r="O19" t="str">
            <v>high</v>
          </cell>
          <cell r="P19">
            <v>10</v>
          </cell>
          <cell r="Q19" t="str">
            <v>10" in 60"</v>
          </cell>
          <cell r="R19" t="str">
            <v>n/a</v>
          </cell>
          <cell r="S19" t="str">
            <v>Ownership is subject to mall approval</v>
          </cell>
        </row>
        <row r="20">
          <cell r="A20" t="str">
            <v>Trafford Screen</v>
          </cell>
          <cell r="B20" t="str">
            <v>Clear Channel</v>
          </cell>
          <cell r="C20" t="str">
            <v>Malls</v>
          </cell>
          <cell r="D20" t="str">
            <v>Manchester</v>
          </cell>
          <cell r="E20" t="str">
            <v>Digital Screen</v>
          </cell>
          <cell r="F20">
            <v>1</v>
          </cell>
          <cell r="G20" t="str">
            <v>Landscape</v>
          </cell>
          <cell r="H20" t="str">
            <v>6000 x 4500 mm</v>
          </cell>
          <cell r="I20" t="str">
            <v>720 x 576</v>
          </cell>
          <cell r="J20" t="str">
            <v>yes</v>
          </cell>
          <cell r="K20" t="str">
            <v>yes</v>
          </cell>
          <cell r="L20" t="str">
            <v>full motion</v>
          </cell>
          <cell r="M20" t="str">
            <v>no</v>
          </cell>
          <cell r="N20" t="str">
            <v>no</v>
          </cell>
          <cell r="O20" t="str">
            <v xml:space="preserve">standard </v>
          </cell>
          <cell r="P20">
            <v>30</v>
          </cell>
          <cell r="Q20" t="str">
            <v>30" in 600"</v>
          </cell>
          <cell r="R20">
            <v>1200000</v>
          </cell>
          <cell r="S20" t="str">
            <v>Cost on Application.   Domination subject to approval from Trafford Centre</v>
          </cell>
        </row>
        <row r="21">
          <cell r="A21" t="str">
            <v>Socialite Screens</v>
          </cell>
          <cell r="B21" t="str">
            <v>Clear Channel</v>
          </cell>
          <cell r="C21" t="str">
            <v>Bars</v>
          </cell>
          <cell r="D21" t="str">
            <v>National</v>
          </cell>
          <cell r="E21" t="str">
            <v>Socialite</v>
          </cell>
          <cell r="F21">
            <v>443</v>
          </cell>
          <cell r="G21" t="str">
            <v>Portrait</v>
          </cell>
          <cell r="H21" t="str">
            <v>500 x 890 mm</v>
          </cell>
          <cell r="I21" t="str">
            <v>768 x 1366</v>
          </cell>
          <cell r="J21" t="str">
            <v>no</v>
          </cell>
          <cell r="K21" t="str">
            <v>yes</v>
          </cell>
          <cell r="L21" t="str">
            <v>full motion</v>
          </cell>
          <cell r="M21" t="str">
            <v>yes</v>
          </cell>
          <cell r="N21" t="str">
            <v>yes</v>
          </cell>
          <cell r="O21" t="str">
            <v>high</v>
          </cell>
          <cell r="P21">
            <v>10</v>
          </cell>
          <cell r="Q21" t="str">
            <v>10" in 60"</v>
          </cell>
          <cell r="R21" t="str">
            <v>n/a</v>
          </cell>
          <cell r="S21" t="str">
            <v>Ownership is 5 out of 6 slots</v>
          </cell>
        </row>
        <row r="22">
          <cell r="A22" t="str">
            <v>Edinburgh LD6s</v>
          </cell>
          <cell r="B22" t="str">
            <v>Clear Channel</v>
          </cell>
          <cell r="C22" t="str">
            <v>Roadside</v>
          </cell>
          <cell r="D22" t="str">
            <v>Central Scotland</v>
          </cell>
          <cell r="E22" t="str">
            <v>D6</v>
          </cell>
          <cell r="F22">
            <v>3</v>
          </cell>
          <cell r="G22" t="str">
            <v>Portrait</v>
          </cell>
          <cell r="H22" t="str">
            <v>900 x 600</v>
          </cell>
          <cell r="I22" t="str">
            <v>1080 x 1920</v>
          </cell>
          <cell r="J22" t="str">
            <v>no</v>
          </cell>
          <cell r="K22" t="str">
            <v>subtle</v>
          </cell>
          <cell r="L22" t="str">
            <v>subtle</v>
          </cell>
          <cell r="M22" t="str">
            <v>yes</v>
          </cell>
          <cell r="N22" t="str">
            <v>yes</v>
          </cell>
          <cell r="O22" t="str">
            <v>high</v>
          </cell>
          <cell r="P22">
            <v>10</v>
          </cell>
          <cell r="Q22" t="str">
            <v>10" in 60"</v>
          </cell>
          <cell r="R22" t="str">
            <v>n/a</v>
          </cell>
          <cell r="S22" t="str">
            <v>Ownership is 5 out of 6 slots</v>
          </cell>
        </row>
        <row r="23">
          <cell r="A23" t="str">
            <v>London LD6s</v>
          </cell>
          <cell r="B23" t="str">
            <v>Clear Channel</v>
          </cell>
          <cell r="C23" t="str">
            <v>Roadside</v>
          </cell>
          <cell r="D23" t="str">
            <v>London</v>
          </cell>
          <cell r="E23" t="str">
            <v>D6</v>
          </cell>
          <cell r="F23">
            <v>100</v>
          </cell>
          <cell r="G23" t="str">
            <v>Portrait</v>
          </cell>
          <cell r="H23" t="str">
            <v>900 x 600</v>
          </cell>
          <cell r="I23" t="str">
            <v>1080 x 1920</v>
          </cell>
          <cell r="J23" t="str">
            <v>no</v>
          </cell>
          <cell r="K23" t="str">
            <v>subtle</v>
          </cell>
          <cell r="L23" t="str">
            <v>subtle</v>
          </cell>
          <cell r="M23" t="str">
            <v>yes</v>
          </cell>
          <cell r="N23" t="str">
            <v>yes</v>
          </cell>
          <cell r="O23" t="str">
            <v>high</v>
          </cell>
          <cell r="P23">
            <v>10</v>
          </cell>
          <cell r="Q23" t="str">
            <v>10" in 60"</v>
          </cell>
          <cell r="R23">
            <v>18400000</v>
          </cell>
        </row>
        <row r="24">
          <cell r="A24" t="str">
            <v>London LD6s Q4 Only Costs</v>
          </cell>
          <cell r="B24" t="str">
            <v>Clear Channel</v>
          </cell>
          <cell r="C24" t="str">
            <v>Roadside</v>
          </cell>
          <cell r="D24" t="str">
            <v>London</v>
          </cell>
          <cell r="E24" t="str">
            <v>D6</v>
          </cell>
          <cell r="F24">
            <v>100</v>
          </cell>
          <cell r="G24" t="str">
            <v>Portrait</v>
          </cell>
          <cell r="H24" t="str">
            <v>900 x 600</v>
          </cell>
          <cell r="I24" t="str">
            <v>1080 x 1920</v>
          </cell>
          <cell r="J24" t="str">
            <v>no</v>
          </cell>
          <cell r="K24" t="str">
            <v>subtle</v>
          </cell>
          <cell r="L24" t="str">
            <v>subtle</v>
          </cell>
          <cell r="M24" t="str">
            <v>yes</v>
          </cell>
          <cell r="N24" t="str">
            <v>yes</v>
          </cell>
          <cell r="O24" t="str">
            <v>high</v>
          </cell>
          <cell r="P24">
            <v>10</v>
          </cell>
          <cell r="Q24" t="str">
            <v>10" in 60"</v>
          </cell>
          <cell r="R24">
            <v>18400000</v>
          </cell>
          <cell r="S24" t="str">
            <v>Q4 Only Costs</v>
          </cell>
        </row>
        <row r="25">
          <cell r="A25" t="str">
            <v>London LED 48 Sheets</v>
          </cell>
          <cell r="B25" t="str">
            <v>Clear Channel</v>
          </cell>
          <cell r="C25" t="str">
            <v>Roadside</v>
          </cell>
          <cell r="D25" t="str">
            <v>London</v>
          </cell>
          <cell r="E25" t="str">
            <v>Digital 48 sheets</v>
          </cell>
          <cell r="F25">
            <v>6</v>
          </cell>
          <cell r="G25" t="str">
            <v>Landscape</v>
          </cell>
          <cell r="H25" t="str">
            <v>6m x 3m</v>
          </cell>
          <cell r="I25" t="str">
            <v>616 x 330</v>
          </cell>
          <cell r="J25" t="str">
            <v>no</v>
          </cell>
          <cell r="K25" t="str">
            <v>no</v>
          </cell>
          <cell r="L25" t="str">
            <v>static</v>
          </cell>
          <cell r="M25" t="str">
            <v>no</v>
          </cell>
          <cell r="N25" t="str">
            <v>no</v>
          </cell>
          <cell r="O25" t="str">
            <v xml:space="preserve">standard </v>
          </cell>
          <cell r="P25">
            <v>10</v>
          </cell>
          <cell r="Q25" t="str">
            <v>10" in 60"</v>
          </cell>
          <cell r="R25">
            <v>1220000</v>
          </cell>
        </row>
        <row r="26">
          <cell r="A26" t="str">
            <v>Birmingham M6 Northbound</v>
          </cell>
          <cell r="B26" t="str">
            <v>Clear Channel</v>
          </cell>
          <cell r="C26" t="str">
            <v>Roadside</v>
          </cell>
          <cell r="D26" t="str">
            <v>Midlands</v>
          </cell>
          <cell r="E26" t="str">
            <v>Digital Portraits</v>
          </cell>
          <cell r="F26">
            <v>1</v>
          </cell>
          <cell r="G26" t="str">
            <v>Portrait</v>
          </cell>
          <cell r="H26" t="str">
            <v>7500 x 5000</v>
          </cell>
          <cell r="I26" t="str">
            <v>360 x 480</v>
          </cell>
          <cell r="J26" t="str">
            <v>no</v>
          </cell>
          <cell r="K26" t="str">
            <v>no</v>
          </cell>
          <cell r="L26" t="str">
            <v>static</v>
          </cell>
          <cell r="M26" t="str">
            <v>no</v>
          </cell>
          <cell r="N26" t="str">
            <v>no</v>
          </cell>
          <cell r="O26" t="str">
            <v xml:space="preserve">standard </v>
          </cell>
          <cell r="P26">
            <v>10</v>
          </cell>
          <cell r="Q26" t="str">
            <v>10" in 60"</v>
          </cell>
          <cell r="R26">
            <v>1850000</v>
          </cell>
        </row>
        <row r="27">
          <cell r="A27" t="str">
            <v>Birmingham M6 Southbound</v>
          </cell>
          <cell r="B27" t="str">
            <v>Clear Channel</v>
          </cell>
          <cell r="C27" t="str">
            <v>Roadside</v>
          </cell>
          <cell r="D27" t="str">
            <v>Midlands</v>
          </cell>
          <cell r="E27" t="str">
            <v>Digital Portraits</v>
          </cell>
          <cell r="F27">
            <v>1</v>
          </cell>
          <cell r="G27" t="str">
            <v>Portrait</v>
          </cell>
          <cell r="H27" t="str">
            <v>7500 x 5000</v>
          </cell>
          <cell r="I27" t="str">
            <v>360 x 480</v>
          </cell>
          <cell r="J27" t="str">
            <v>no</v>
          </cell>
          <cell r="K27" t="str">
            <v>no</v>
          </cell>
          <cell r="L27" t="str">
            <v>static</v>
          </cell>
          <cell r="M27" t="str">
            <v>no</v>
          </cell>
          <cell r="N27" t="str">
            <v>no</v>
          </cell>
          <cell r="O27" t="str">
            <v xml:space="preserve">standard </v>
          </cell>
          <cell r="P27">
            <v>10</v>
          </cell>
          <cell r="Q27" t="str">
            <v>10" in 60"</v>
          </cell>
          <cell r="R27">
            <v>1850000</v>
          </cell>
        </row>
        <row r="28">
          <cell r="A28" t="str">
            <v>Tier 2 shopping malls, national</v>
          </cell>
          <cell r="B28" t="str">
            <v>Cscreens</v>
          </cell>
          <cell r="C28" t="str">
            <v>Shopping Malls</v>
          </cell>
          <cell r="D28" t="str">
            <v>National (Southern bias)</v>
          </cell>
          <cell r="E28" t="str">
            <v>Digital Screen</v>
          </cell>
          <cell r="F28">
            <v>25</v>
          </cell>
          <cell r="G28" t="str">
            <v>Landscape</v>
          </cell>
          <cell r="H28" t="str">
            <v>27"-32"</v>
          </cell>
          <cell r="J28" t="str">
            <v>yes</v>
          </cell>
          <cell r="K28" t="str">
            <v>yes</v>
          </cell>
          <cell r="L28" t="str">
            <v>Full Motion</v>
          </cell>
          <cell r="M28" t="str">
            <v>not yet Oct onwards</v>
          </cell>
          <cell r="N28" t="str">
            <v>yes</v>
          </cell>
          <cell r="O28" t="str">
            <v>HD</v>
          </cell>
          <cell r="P28" t="str">
            <v>Non as yet, happy to take branded content</v>
          </cell>
          <cell r="Q28" t="str">
            <v>10"/20"/30"/40"/60" in 120"</v>
          </cell>
          <cell r="R28">
            <v>7500000</v>
          </cell>
          <cell r="S28" t="str">
            <v>Can also be vinyl wrapped.</v>
          </cell>
        </row>
        <row r="29">
          <cell r="A29" t="str">
            <v>Leisure Centre</v>
          </cell>
          <cell r="B29" t="str">
            <v>Cscreens</v>
          </cell>
          <cell r="C29" t="str">
            <v>Leisure Centre</v>
          </cell>
          <cell r="D29" t="str">
            <v xml:space="preserve">Bournemouth </v>
          </cell>
          <cell r="E29" t="str">
            <v>Digital Screen</v>
          </cell>
          <cell r="F29">
            <v>1</v>
          </cell>
          <cell r="G29" t="str">
            <v>Landscape</v>
          </cell>
          <cell r="H29" t="str">
            <v>27"</v>
          </cell>
          <cell r="J29" t="str">
            <v>yes</v>
          </cell>
          <cell r="K29" t="str">
            <v>yes</v>
          </cell>
          <cell r="L29" t="str">
            <v>Full Motion</v>
          </cell>
          <cell r="M29" t="str">
            <v>not yet Oct onwards</v>
          </cell>
          <cell r="N29" t="str">
            <v>yes</v>
          </cell>
          <cell r="O29" t="str">
            <v>HD</v>
          </cell>
          <cell r="P29" t="str">
            <v>Non as yet, happy to take branded content</v>
          </cell>
          <cell r="Q29" t="str">
            <v>10"/20"/30"/40"/60" in 120"</v>
          </cell>
          <cell r="R29">
            <v>8750</v>
          </cell>
        </row>
        <row r="30">
          <cell r="A30" t="str">
            <v>Festival in Oxford</v>
          </cell>
          <cell r="B30" t="str">
            <v>Cscreens</v>
          </cell>
          <cell r="C30" t="str">
            <v>Jamie Oliver Food Fest</v>
          </cell>
          <cell r="D30" t="str">
            <v>Oxford</v>
          </cell>
          <cell r="E30" t="str">
            <v>Digital Screen</v>
          </cell>
          <cell r="F30">
            <v>4</v>
          </cell>
          <cell r="G30" t="str">
            <v>Landscape</v>
          </cell>
          <cell r="H30" t="str">
            <v>27"</v>
          </cell>
          <cell r="J30" t="str">
            <v>yes</v>
          </cell>
          <cell r="K30" t="str">
            <v>yes</v>
          </cell>
          <cell r="L30" t="str">
            <v>Full Motion</v>
          </cell>
          <cell r="M30" t="str">
            <v>not yet Oct onwards</v>
          </cell>
          <cell r="N30" t="str">
            <v>yes</v>
          </cell>
          <cell r="O30" t="str">
            <v>HD</v>
          </cell>
          <cell r="P30" t="str">
            <v>Non as yet, happy to take branded content</v>
          </cell>
          <cell r="Q30" t="str">
            <v>10"/20"/30"/40"/60" in 120"</v>
          </cell>
          <cell r="R30">
            <v>400000</v>
          </cell>
        </row>
        <row r="31">
          <cell r="A31" t="str">
            <v>Music Festvial in Liverpool</v>
          </cell>
          <cell r="B31" t="str">
            <v>Cscreens</v>
          </cell>
          <cell r="C31" t="str">
            <v>Liverpool Festival</v>
          </cell>
          <cell r="D31" t="str">
            <v>Liverpool</v>
          </cell>
          <cell r="E31" t="str">
            <v>Digital Screen</v>
          </cell>
          <cell r="F31">
            <v>4</v>
          </cell>
          <cell r="G31" t="str">
            <v>Landscape</v>
          </cell>
          <cell r="H31" t="str">
            <v>27"</v>
          </cell>
          <cell r="J31" t="str">
            <v>yes</v>
          </cell>
          <cell r="K31" t="str">
            <v>yes</v>
          </cell>
          <cell r="L31" t="str">
            <v>Full Motion</v>
          </cell>
          <cell r="M31" t="str">
            <v>not yet Oct onwards</v>
          </cell>
          <cell r="N31" t="str">
            <v>yes</v>
          </cell>
          <cell r="O31" t="str">
            <v>HD</v>
          </cell>
          <cell r="P31" t="str">
            <v>Non as yet, happy to take branded content</v>
          </cell>
          <cell r="Q31" t="str">
            <v>10"/20"/30"/40"/60" in 120"</v>
          </cell>
          <cell r="R31">
            <v>560000</v>
          </cell>
        </row>
        <row r="32">
          <cell r="A32" t="str">
            <v>LG Arena in Birmingham</v>
          </cell>
          <cell r="B32" t="str">
            <v>Cscreens</v>
          </cell>
          <cell r="C32" t="str">
            <v>Concert venue</v>
          </cell>
          <cell r="D32" t="str">
            <v>Birmingham</v>
          </cell>
          <cell r="E32" t="str">
            <v>Digital Screen</v>
          </cell>
          <cell r="F32">
            <v>3</v>
          </cell>
          <cell r="G32" t="str">
            <v>Landscape</v>
          </cell>
          <cell r="H32" t="str">
            <v>1m x 3m</v>
          </cell>
          <cell r="J32" t="str">
            <v>yes</v>
          </cell>
          <cell r="K32" t="str">
            <v>yes</v>
          </cell>
          <cell r="L32" t="str">
            <v>Full Motion</v>
          </cell>
          <cell r="M32" t="str">
            <v>not yet Oct onwards</v>
          </cell>
          <cell r="N32" t="str">
            <v>no</v>
          </cell>
          <cell r="O32" t="str">
            <v>HD</v>
          </cell>
          <cell r="P32" t="str">
            <v>Promotion of various other concerts/artists</v>
          </cell>
          <cell r="Q32" t="str">
            <v>10"/20"/30"/40"/60" in 300"</v>
          </cell>
          <cell r="R32">
            <v>225000</v>
          </cell>
          <cell r="S32" t="str">
            <v>Sponsorship, Sampling&amp;Promo.</v>
          </cell>
        </row>
        <row r="33">
          <cell r="A33" t="str">
            <v>LG Arena in Birmingham</v>
          </cell>
          <cell r="B33" t="str">
            <v>Cscreens</v>
          </cell>
          <cell r="C33" t="str">
            <v>Concert venue</v>
          </cell>
          <cell r="D33" t="str">
            <v>Birmingham</v>
          </cell>
          <cell r="E33" t="str">
            <v>Digital Screen</v>
          </cell>
          <cell r="F33">
            <v>40</v>
          </cell>
          <cell r="G33" t="str">
            <v>Portrait</v>
          </cell>
          <cell r="H33" t="str">
            <v>42"</v>
          </cell>
          <cell r="J33" t="str">
            <v>no</v>
          </cell>
          <cell r="K33" t="str">
            <v>yes</v>
          </cell>
          <cell r="L33" t="str">
            <v>Full Motion</v>
          </cell>
          <cell r="M33" t="str">
            <v xml:space="preserve">no </v>
          </cell>
          <cell r="N33" t="str">
            <v>yes</v>
          </cell>
          <cell r="O33" t="str">
            <v>Standard</v>
          </cell>
          <cell r="P33" t="str">
            <v>Promotion of various other concerts/artists</v>
          </cell>
          <cell r="Q33" t="str">
            <v>10"/20"/30"/40"/60" in 120"</v>
          </cell>
          <cell r="R33">
            <v>450000</v>
          </cell>
          <cell r="S33" t="str">
            <v>Sponsorship, Sampling&amp;Promo.</v>
          </cell>
        </row>
        <row r="34">
          <cell r="A34" t="str">
            <v>Roadside/Bus Stops/Office Buildings</v>
          </cell>
          <cell r="B34" t="str">
            <v>Cscreens</v>
          </cell>
          <cell r="C34" t="str">
            <v>Roadside</v>
          </cell>
          <cell r="D34" t="str">
            <v>Essex</v>
          </cell>
          <cell r="E34" t="str">
            <v>Digital Screen</v>
          </cell>
          <cell r="F34">
            <v>1</v>
          </cell>
          <cell r="G34" t="str">
            <v>Landscape</v>
          </cell>
          <cell r="H34" t="str">
            <v>2.8m x 4.8m</v>
          </cell>
          <cell r="J34" t="str">
            <v>no</v>
          </cell>
          <cell r="K34" t="str">
            <v>yes</v>
          </cell>
          <cell r="L34" t="str">
            <v>Full Motion</v>
          </cell>
          <cell r="M34" t="str">
            <v>no</v>
          </cell>
          <cell r="N34" t="str">
            <v>no</v>
          </cell>
          <cell r="O34" t="str">
            <v>LED HD</v>
          </cell>
          <cell r="P34" t="str">
            <v>Non as yet, happy to take branded content</v>
          </cell>
          <cell r="Q34" t="str">
            <v>10"/20"/30"/40"/60" in 120"</v>
          </cell>
          <cell r="R34">
            <v>1200000</v>
          </cell>
        </row>
        <row r="35">
          <cell r="A35" t="str">
            <v>National Independent Pharmacies</v>
          </cell>
          <cell r="B35" t="str">
            <v>Cscreens</v>
          </cell>
          <cell r="C35" t="str">
            <v>Point of Sale</v>
          </cell>
          <cell r="D35" t="str">
            <v>National (Southern bias)</v>
          </cell>
          <cell r="E35" t="str">
            <v>Digital Screen</v>
          </cell>
          <cell r="F35">
            <v>200</v>
          </cell>
          <cell r="G35" t="str">
            <v>Landscape</v>
          </cell>
          <cell r="H35" t="str">
            <v>32"</v>
          </cell>
          <cell r="J35" t="str">
            <v>yes</v>
          </cell>
          <cell r="K35" t="str">
            <v>yes</v>
          </cell>
          <cell r="L35" t="str">
            <v>Full Motion</v>
          </cell>
          <cell r="M35" t="str">
            <v>no</v>
          </cell>
          <cell r="N35" t="str">
            <v>no</v>
          </cell>
          <cell r="O35" t="str">
            <v>HD</v>
          </cell>
          <cell r="P35" t="str">
            <v>Venue promotions/health content</v>
          </cell>
          <cell r="Q35" t="str">
            <v>10"/20"/30"/40"/60" in 240"</v>
          </cell>
          <cell r="R35">
            <v>3500000</v>
          </cell>
        </row>
        <row r="36">
          <cell r="A36" t="str">
            <v>National Independent Pharmacies</v>
          </cell>
          <cell r="B36" t="str">
            <v>Cscreens</v>
          </cell>
          <cell r="C36" t="str">
            <v>Highstreet facing</v>
          </cell>
          <cell r="D36" t="str">
            <v>National (Southern bias)</v>
          </cell>
          <cell r="E36" t="str">
            <v>Digital Screen</v>
          </cell>
          <cell r="F36">
            <v>35</v>
          </cell>
          <cell r="G36" t="str">
            <v>Landscape</v>
          </cell>
          <cell r="H36" t="str">
            <v>42"-50"</v>
          </cell>
          <cell r="J36" t="str">
            <v>no</v>
          </cell>
          <cell r="K36" t="str">
            <v>yes</v>
          </cell>
          <cell r="L36" t="str">
            <v>Full Motion</v>
          </cell>
          <cell r="M36" t="str">
            <v>no</v>
          </cell>
          <cell r="N36" t="str">
            <v>yes</v>
          </cell>
          <cell r="O36" t="str">
            <v>LED HD</v>
          </cell>
          <cell r="P36" t="str">
            <v xml:space="preserve">Venue promotions </v>
          </cell>
          <cell r="Q36" t="str">
            <v>10"/20"/30" in 120"</v>
          </cell>
          <cell r="R36">
            <v>5000000</v>
          </cell>
          <cell r="S36" t="str">
            <v>TBC rough highstreet footfall all London.</v>
          </cell>
        </row>
        <row r="37">
          <cell r="A37" t="str">
            <v>Various concert &amp; exhbition arenas</v>
          </cell>
          <cell r="B37" t="str">
            <v>Cscreens</v>
          </cell>
          <cell r="C37" t="str">
            <v>Live Gaming</v>
          </cell>
          <cell r="D37" t="str">
            <v>National (Southern bias)</v>
          </cell>
          <cell r="E37" t="str">
            <v>Digital Screen</v>
          </cell>
          <cell r="F37">
            <v>2</v>
          </cell>
          <cell r="G37" t="str">
            <v>Landscape</v>
          </cell>
          <cell r="H37" t="str">
            <v>Large Jumbo</v>
          </cell>
          <cell r="J37" t="str">
            <v>yes</v>
          </cell>
          <cell r="K37" t="str">
            <v>yes</v>
          </cell>
          <cell r="L37" t="str">
            <v>Full Motion</v>
          </cell>
          <cell r="M37" t="str">
            <v>no</v>
          </cell>
          <cell r="N37" t="str">
            <v>no</v>
          </cell>
          <cell r="O37" t="str">
            <v>HD</v>
          </cell>
          <cell r="P37" t="str">
            <v>Live gaming content see on stage</v>
          </cell>
          <cell r="Q37" t="str">
            <v>10"/20"/30"/40"/60" in 180"</v>
          </cell>
          <cell r="R37">
            <v>300000</v>
          </cell>
          <cell r="S37" t="str">
            <v>Sponsorship, Sampling&amp;Promo.</v>
          </cell>
        </row>
        <row r="38">
          <cell r="A38" t="str">
            <v>Various concert &amp; exhbition arenas</v>
          </cell>
          <cell r="B38" t="str">
            <v>Cscreens</v>
          </cell>
          <cell r="C38" t="str">
            <v>Live Gaming</v>
          </cell>
          <cell r="D38" t="str">
            <v>National (Southern bias)</v>
          </cell>
          <cell r="E38" t="str">
            <v>Digital Screen</v>
          </cell>
          <cell r="F38">
            <v>12</v>
          </cell>
          <cell r="G38" t="str">
            <v>Landscape</v>
          </cell>
          <cell r="H38" t="str">
            <v>32"</v>
          </cell>
          <cell r="J38" t="str">
            <v>yes</v>
          </cell>
          <cell r="K38" t="str">
            <v>yes</v>
          </cell>
          <cell r="L38" t="str">
            <v>Full Motion</v>
          </cell>
          <cell r="M38" t="str">
            <v>no</v>
          </cell>
          <cell r="N38" t="str">
            <v>yes</v>
          </cell>
          <cell r="O38" t="str">
            <v>HD</v>
          </cell>
          <cell r="P38" t="str">
            <v>Game and venue promotion</v>
          </cell>
          <cell r="Q38" t="str">
            <v>10"/20"/30"/40"/60" in 120"</v>
          </cell>
          <cell r="R38">
            <v>550000</v>
          </cell>
          <cell r="S38" t="str">
            <v>Sponsorship, Sampling&amp;Promo.</v>
          </cell>
        </row>
        <row r="39">
          <cell r="A39" t="str">
            <v>Golf clubhouses, stores and driving ranges</v>
          </cell>
          <cell r="B39" t="str">
            <v>Cscreens</v>
          </cell>
          <cell r="C39" t="str">
            <v>Other - Leisure Golf</v>
          </cell>
          <cell r="D39" t="str">
            <v>National (Southern bias)</v>
          </cell>
          <cell r="E39" t="str">
            <v>Digital Screen</v>
          </cell>
          <cell r="G39" t="str">
            <v>Portrait</v>
          </cell>
          <cell r="H39" t="str">
            <v>D6</v>
          </cell>
          <cell r="J39" t="str">
            <v>no</v>
          </cell>
          <cell r="K39" t="str">
            <v>yes</v>
          </cell>
          <cell r="L39" t="str">
            <v>Full Motion</v>
          </cell>
          <cell r="M39" t="str">
            <v>yes</v>
          </cell>
          <cell r="N39" t="str">
            <v>yes</v>
          </cell>
          <cell r="O39" t="str">
            <v>LED HD</v>
          </cell>
          <cell r="P39" t="str">
            <v>golf editorial/sky news/venue promotions</v>
          </cell>
          <cell r="Q39" t="str">
            <v>10"/20"/30" in 240"</v>
          </cell>
          <cell r="R39">
            <v>900000</v>
          </cell>
          <cell r="S39" t="str">
            <v>Sponsorship, Sampling&amp;Promo.</v>
          </cell>
        </row>
        <row r="40">
          <cell r="A40" t="str">
            <v>Kwik Fit reception and waiting room areas</v>
          </cell>
          <cell r="B40" t="str">
            <v>Cscreens</v>
          </cell>
          <cell r="C40" t="str">
            <v>Kwik Fit</v>
          </cell>
          <cell r="D40" t="str">
            <v xml:space="preserve">National  </v>
          </cell>
          <cell r="E40" t="str">
            <v>Digital Screen</v>
          </cell>
          <cell r="F40">
            <v>400</v>
          </cell>
          <cell r="G40" t="str">
            <v>Landscape</v>
          </cell>
          <cell r="H40" t="str">
            <v>42"</v>
          </cell>
          <cell r="J40" t="str">
            <v>yes</v>
          </cell>
          <cell r="K40" t="str">
            <v>yes</v>
          </cell>
          <cell r="L40" t="str">
            <v>Full Motion</v>
          </cell>
          <cell r="M40" t="str">
            <v>no</v>
          </cell>
          <cell r="N40" t="str">
            <v>no</v>
          </cell>
          <cell r="O40" t="str">
            <v>HD</v>
          </cell>
          <cell r="P40" t="str">
            <v>News, Venue promotion, car content</v>
          </cell>
          <cell r="Q40" t="str">
            <v>10"/20"/30" in 120"</v>
          </cell>
          <cell r="R40">
            <v>1248360</v>
          </cell>
          <cell r="S40" t="str">
            <v>Sampling&amp;Promo.</v>
          </cell>
        </row>
        <row r="41">
          <cell r="A41" t="str">
            <v>Large plasmas in big Extra motor service stations</v>
          </cell>
          <cell r="B41" t="str">
            <v>Cscreens</v>
          </cell>
          <cell r="C41" t="str">
            <v>Roadside/Travel</v>
          </cell>
          <cell r="D41" t="str">
            <v>National</v>
          </cell>
          <cell r="E41" t="str">
            <v>Digital Screen</v>
          </cell>
          <cell r="F41">
            <v>28</v>
          </cell>
          <cell r="G41" t="str">
            <v>Landscape</v>
          </cell>
          <cell r="H41" t="str">
            <v>47"</v>
          </cell>
          <cell r="J41" t="str">
            <v>no</v>
          </cell>
          <cell r="K41" t="str">
            <v>yes</v>
          </cell>
          <cell r="L41" t="str">
            <v>Full Motion</v>
          </cell>
          <cell r="M41" t="str">
            <v>no</v>
          </cell>
          <cell r="N41" t="str">
            <v>no</v>
          </cell>
          <cell r="O41" t="str">
            <v>LED HD</v>
          </cell>
          <cell r="P41" t="str">
            <v>Sky news, 10 x ad breaks per hour</v>
          </cell>
          <cell r="Q41" t="str">
            <v>10" in 360"</v>
          </cell>
          <cell r="R41">
            <v>17490000</v>
          </cell>
        </row>
        <row r="42">
          <cell r="A42" t="str">
            <v>Video Wall in big Extra morot service stations</v>
          </cell>
          <cell r="B42" t="str">
            <v>Cscreens</v>
          </cell>
          <cell r="C42" t="str">
            <v>Roadside/Travel</v>
          </cell>
          <cell r="D42" t="str">
            <v>National</v>
          </cell>
          <cell r="E42" t="str">
            <v>Digital Screen</v>
          </cell>
          <cell r="F42">
            <v>5</v>
          </cell>
          <cell r="G42" t="str">
            <v>Landscape</v>
          </cell>
          <cell r="H42" t="str">
            <v>4m x 2m</v>
          </cell>
          <cell r="J42" t="str">
            <v>no</v>
          </cell>
          <cell r="K42" t="str">
            <v>yes</v>
          </cell>
          <cell r="L42" t="str">
            <v>Full Motion</v>
          </cell>
          <cell r="M42" t="str">
            <v>no</v>
          </cell>
          <cell r="N42" t="str">
            <v>no</v>
          </cell>
          <cell r="O42" t="str">
            <v>HD</v>
          </cell>
          <cell r="P42" t="str">
            <v>Sky news, 10 x ad breaks per hour</v>
          </cell>
          <cell r="Q42" t="str">
            <v>10" in 360"</v>
          </cell>
          <cell r="R42" t="str">
            <v>included in figure above</v>
          </cell>
        </row>
        <row r="43">
          <cell r="A43" t="str">
            <v>Office Screens</v>
          </cell>
          <cell r="B43" t="str">
            <v>ECNlive</v>
          </cell>
          <cell r="C43" t="str">
            <v>Office Media</v>
          </cell>
          <cell r="D43" t="str">
            <v>London</v>
          </cell>
          <cell r="E43" t="str">
            <v>Digital Screen</v>
          </cell>
          <cell r="F43">
            <v>207</v>
          </cell>
          <cell r="G43" t="str">
            <v>Portrait</v>
          </cell>
          <cell r="H43" t="str">
            <v>37" - 65"</v>
          </cell>
          <cell r="I43" t="str">
            <v>1360 x 768</v>
          </cell>
          <cell r="J43" t="str">
            <v>no</v>
          </cell>
          <cell r="K43" t="str">
            <v>yes</v>
          </cell>
          <cell r="L43" t="str">
            <v>full motion</v>
          </cell>
          <cell r="M43" t="str">
            <v>yes</v>
          </cell>
          <cell r="N43" t="str">
            <v>yes</v>
          </cell>
          <cell r="O43" t="str">
            <v>high</v>
          </cell>
          <cell r="P43" t="str">
            <v>Y 60 Secs per loop 10 Sec Slots</v>
          </cell>
          <cell r="Q43" t="str">
            <v>10 - 30 secs" in 120"</v>
          </cell>
          <cell r="R43">
            <v>3894798.6</v>
          </cell>
          <cell r="S43" t="str">
            <v>Screens are on from 7am - 8pm</v>
          </cell>
        </row>
        <row r="44">
          <cell r="A44" t="str">
            <v>Office Screens</v>
          </cell>
          <cell r="B44" t="str">
            <v>ECNlive</v>
          </cell>
          <cell r="C44" t="str">
            <v>Office Media</v>
          </cell>
          <cell r="D44" t="str">
            <v>London</v>
          </cell>
          <cell r="E44" t="str">
            <v>Digital Screen</v>
          </cell>
          <cell r="F44">
            <v>207</v>
          </cell>
          <cell r="G44" t="str">
            <v>Portrait</v>
          </cell>
          <cell r="H44" t="str">
            <v>37" - 65"</v>
          </cell>
          <cell r="I44" t="str">
            <v>1360 x 768</v>
          </cell>
          <cell r="J44" t="str">
            <v>no</v>
          </cell>
          <cell r="K44" t="str">
            <v>yes</v>
          </cell>
          <cell r="L44" t="str">
            <v>full motion</v>
          </cell>
          <cell r="M44" t="str">
            <v>yes</v>
          </cell>
          <cell r="N44" t="str">
            <v>yes</v>
          </cell>
          <cell r="O44" t="str">
            <v>high</v>
          </cell>
          <cell r="P44" t="str">
            <v>Y 60 Secs per loop 10 Sec Slots</v>
          </cell>
          <cell r="Q44" t="str">
            <v>10 - 30 secs" in 120"</v>
          </cell>
          <cell r="R44">
            <v>2336879.16</v>
          </cell>
          <cell r="S44" t="str">
            <v>AM Consumer - 07.00 -10.00</v>
          </cell>
        </row>
        <row r="45">
          <cell r="A45" t="str">
            <v>Office Screens</v>
          </cell>
          <cell r="B45" t="str">
            <v>ECNlive</v>
          </cell>
          <cell r="C45" t="str">
            <v>Office Media</v>
          </cell>
          <cell r="D45" t="str">
            <v>London</v>
          </cell>
          <cell r="E45" t="str">
            <v>Digital Screen</v>
          </cell>
          <cell r="F45">
            <v>207</v>
          </cell>
          <cell r="G45" t="str">
            <v>Portrait</v>
          </cell>
          <cell r="H45" t="str">
            <v>37" - 65"</v>
          </cell>
          <cell r="I45" t="str">
            <v>1360 x 768</v>
          </cell>
          <cell r="J45" t="str">
            <v>no</v>
          </cell>
          <cell r="K45" t="str">
            <v>yes</v>
          </cell>
          <cell r="L45" t="str">
            <v>full motion</v>
          </cell>
          <cell r="M45" t="str">
            <v>yes</v>
          </cell>
          <cell r="N45" t="str">
            <v>yes</v>
          </cell>
          <cell r="O45" t="str">
            <v>high</v>
          </cell>
          <cell r="P45" t="str">
            <v>Y 60 Secs per loop 10 Sec Slots</v>
          </cell>
          <cell r="Q45" t="str">
            <v>10 - 30 secs" in 120"</v>
          </cell>
          <cell r="R45">
            <v>973699.65</v>
          </cell>
          <cell r="S45" t="str">
            <v>Lunchtime Consumer - 12.00 -14.00</v>
          </cell>
        </row>
        <row r="46">
          <cell r="A46" t="str">
            <v>Office Screens</v>
          </cell>
          <cell r="B46" t="str">
            <v>ECNlive</v>
          </cell>
          <cell r="C46" t="str">
            <v>Office Media</v>
          </cell>
          <cell r="D46" t="str">
            <v>London</v>
          </cell>
          <cell r="E46" t="str">
            <v>Digital Screen</v>
          </cell>
          <cell r="F46">
            <v>207</v>
          </cell>
          <cell r="G46" t="str">
            <v>Portrait</v>
          </cell>
          <cell r="H46" t="str">
            <v>37" - 65"</v>
          </cell>
          <cell r="I46" t="str">
            <v>1360 x 768</v>
          </cell>
          <cell r="J46" t="str">
            <v>no</v>
          </cell>
          <cell r="K46" t="str">
            <v>yes</v>
          </cell>
          <cell r="L46" t="str">
            <v>full motion</v>
          </cell>
          <cell r="M46" t="str">
            <v>yes</v>
          </cell>
          <cell r="N46" t="str">
            <v>yes</v>
          </cell>
          <cell r="O46" t="str">
            <v>high</v>
          </cell>
          <cell r="P46" t="str">
            <v>Y 60 Secs per loop 10 Sec Slots</v>
          </cell>
          <cell r="Q46" t="str">
            <v>10 - 30 secs" in 120"</v>
          </cell>
          <cell r="R46">
            <v>856855.69200000004</v>
          </cell>
          <cell r="S46" t="str">
            <v>Non Peak - 10.00 - 12.00, 14.00 - 20.00</v>
          </cell>
        </row>
        <row r="47">
          <cell r="A47" t="str">
            <v>Office Screens</v>
          </cell>
          <cell r="B47" t="str">
            <v>ECNlive</v>
          </cell>
          <cell r="C47" t="str">
            <v>Office Media</v>
          </cell>
          <cell r="D47" t="str">
            <v>London</v>
          </cell>
          <cell r="E47" t="str">
            <v>Digital Screen</v>
          </cell>
          <cell r="F47">
            <v>207</v>
          </cell>
          <cell r="G47" t="str">
            <v>Portrait</v>
          </cell>
          <cell r="H47" t="str">
            <v>37" - 65"</v>
          </cell>
          <cell r="I47" t="str">
            <v>1360 x 768</v>
          </cell>
          <cell r="J47" t="str">
            <v>no</v>
          </cell>
          <cell r="K47" t="str">
            <v>yes</v>
          </cell>
          <cell r="L47" t="str">
            <v>full motion</v>
          </cell>
          <cell r="M47" t="str">
            <v>yes</v>
          </cell>
          <cell r="N47" t="str">
            <v>yes</v>
          </cell>
          <cell r="O47" t="str">
            <v>high</v>
          </cell>
          <cell r="P47" t="str">
            <v>Y 60 Secs per loop 10 Sec Slots</v>
          </cell>
          <cell r="Q47" t="str">
            <v>10 - 30 secs" in 120"</v>
          </cell>
          <cell r="R47">
            <v>3894798.6</v>
          </cell>
          <cell r="S47" t="str">
            <v>Screens are on from 7am - 8pm</v>
          </cell>
        </row>
        <row r="48">
          <cell r="A48" t="str">
            <v>Manchester Piccadilly Tower</v>
          </cell>
          <cell r="B48" t="str">
            <v>Elonex Outdoor</v>
          </cell>
          <cell r="C48" t="str">
            <v>Roadside</v>
          </cell>
          <cell r="D48" t="str">
            <v>Manchester</v>
          </cell>
          <cell r="E48" t="str">
            <v>Digital Portraits</v>
          </cell>
          <cell r="F48">
            <v>1</v>
          </cell>
          <cell r="G48" t="str">
            <v>Portrait</v>
          </cell>
          <cell r="H48" t="str">
            <v>3.6m x 19m</v>
          </cell>
          <cell r="I48" t="str">
            <v>12mm</v>
          </cell>
          <cell r="J48" t="str">
            <v>yes</v>
          </cell>
          <cell r="K48" t="str">
            <v>yes</v>
          </cell>
          <cell r="L48" t="str">
            <v>Full Motion</v>
          </cell>
          <cell r="M48" t="str">
            <v>yes</v>
          </cell>
          <cell r="N48" t="str">
            <v>no</v>
          </cell>
          <cell r="O48" t="str">
            <v>High</v>
          </cell>
          <cell r="P48" t="str">
            <v>no</v>
          </cell>
          <cell r="Q48" t="str">
            <v>10" in 80"</v>
          </cell>
          <cell r="R48">
            <v>1280946</v>
          </cell>
          <cell r="S48" t="str">
            <v>Screen Hours 24/7</v>
          </cell>
        </row>
        <row r="49">
          <cell r="A49" t="str">
            <v>M6 J9 - LED 96 sheet</v>
          </cell>
          <cell r="B49" t="str">
            <v>Elonex Outdoor</v>
          </cell>
          <cell r="C49" t="str">
            <v>Roadside</v>
          </cell>
          <cell r="D49" t="str">
            <v>West Midlands</v>
          </cell>
          <cell r="E49" t="str">
            <v>Digital 96 sheets</v>
          </cell>
          <cell r="F49">
            <v>2</v>
          </cell>
          <cell r="G49" t="str">
            <v>Landscape</v>
          </cell>
          <cell r="H49" t="str">
            <v>30m x 7.6m /35m x 7.6m</v>
          </cell>
          <cell r="I49" t="str">
            <v>12mm</v>
          </cell>
          <cell r="J49" t="str">
            <v>no</v>
          </cell>
          <cell r="K49" t="str">
            <v>no</v>
          </cell>
          <cell r="L49" t="str">
            <v>static</v>
          </cell>
          <cell r="M49" t="str">
            <v>yes</v>
          </cell>
          <cell r="N49" t="str">
            <v>no</v>
          </cell>
          <cell r="O49" t="str">
            <v>High</v>
          </cell>
          <cell r="P49" t="str">
            <v>no</v>
          </cell>
          <cell r="Q49" t="str">
            <v>20 in 80"</v>
          </cell>
          <cell r="R49">
            <v>3223225</v>
          </cell>
          <cell r="S49" t="str">
            <v>Screen Hours 24/7</v>
          </cell>
        </row>
        <row r="50">
          <cell r="A50" t="str">
            <v>M5</v>
          </cell>
          <cell r="B50" t="str">
            <v>Elonex Outdoor</v>
          </cell>
          <cell r="C50" t="str">
            <v>Roadside</v>
          </cell>
          <cell r="D50" t="str">
            <v>West Midlands</v>
          </cell>
          <cell r="E50" t="str">
            <v>Digital Portraits</v>
          </cell>
          <cell r="F50">
            <v>2</v>
          </cell>
          <cell r="G50" t="str">
            <v>Portrait</v>
          </cell>
          <cell r="H50" t="str">
            <v>6m x 9m</v>
          </cell>
          <cell r="I50" t="str">
            <v>16mm</v>
          </cell>
          <cell r="J50" t="str">
            <v>no</v>
          </cell>
          <cell r="K50" t="str">
            <v>no</v>
          </cell>
          <cell r="L50" t="str">
            <v>static</v>
          </cell>
          <cell r="M50" t="str">
            <v>yes</v>
          </cell>
          <cell r="N50" t="str">
            <v>no</v>
          </cell>
          <cell r="O50" t="str">
            <v>High</v>
          </cell>
          <cell r="P50" t="str">
            <v>no</v>
          </cell>
          <cell r="Q50" t="str">
            <v>15 in 80"</v>
          </cell>
          <cell r="R50">
            <v>2482883</v>
          </cell>
          <cell r="S50" t="str">
            <v>Screen Hours 24/7</v>
          </cell>
        </row>
        <row r="51">
          <cell r="A51" t="str">
            <v>Coventry A444</v>
          </cell>
          <cell r="B51" t="str">
            <v>Elonex Outdoor</v>
          </cell>
          <cell r="C51" t="str">
            <v>Roadside</v>
          </cell>
          <cell r="D51" t="str">
            <v>West Midlands</v>
          </cell>
          <cell r="E51" t="str">
            <v>Digital 48 sheets</v>
          </cell>
          <cell r="F51">
            <v>1</v>
          </cell>
          <cell r="G51" t="str">
            <v>Landscape</v>
          </cell>
          <cell r="H51" t="str">
            <v>6.14m x 3.07m</v>
          </cell>
          <cell r="I51" t="str">
            <v>12mm</v>
          </cell>
          <cell r="J51" t="str">
            <v>no</v>
          </cell>
          <cell r="K51" t="str">
            <v>no</v>
          </cell>
          <cell r="L51" t="str">
            <v>static</v>
          </cell>
          <cell r="M51" t="str">
            <v>yes</v>
          </cell>
          <cell r="N51" t="str">
            <v>no</v>
          </cell>
          <cell r="O51" t="str">
            <v>High</v>
          </cell>
          <cell r="P51" t="str">
            <v>no</v>
          </cell>
          <cell r="Q51" t="str">
            <v>15 in 80"</v>
          </cell>
          <cell r="R51">
            <v>406784</v>
          </cell>
          <cell r="S51" t="str">
            <v>Screen Hours 24/7</v>
          </cell>
        </row>
        <row r="52">
          <cell r="A52" t="str">
            <v>Lichfield  Road</v>
          </cell>
          <cell r="B52" t="str">
            <v>Elonex Outdoor</v>
          </cell>
          <cell r="C52" t="str">
            <v>Roadside</v>
          </cell>
          <cell r="D52" t="str">
            <v>West Midlands</v>
          </cell>
          <cell r="E52" t="str">
            <v>Digital Screen</v>
          </cell>
          <cell r="F52">
            <v>1</v>
          </cell>
          <cell r="G52" t="str">
            <v>Landscape</v>
          </cell>
          <cell r="H52" t="str">
            <v>12m x 3m</v>
          </cell>
          <cell r="I52" t="str">
            <v>12mm</v>
          </cell>
          <cell r="J52" t="str">
            <v>no</v>
          </cell>
          <cell r="K52" t="str">
            <v>yes</v>
          </cell>
          <cell r="L52" t="str">
            <v>Full Motion</v>
          </cell>
          <cell r="M52" t="str">
            <v>yes</v>
          </cell>
          <cell r="N52" t="str">
            <v>no</v>
          </cell>
          <cell r="O52" t="str">
            <v>High</v>
          </cell>
          <cell r="P52" t="str">
            <v>no</v>
          </cell>
          <cell r="Q52" t="str">
            <v>10 in 80"</v>
          </cell>
          <cell r="R52">
            <v>568781</v>
          </cell>
          <cell r="S52" t="str">
            <v>Screen Hours 24/7</v>
          </cell>
        </row>
        <row r="53">
          <cell r="A53" t="str">
            <v>Meridian Square</v>
          </cell>
          <cell r="B53" t="str">
            <v>Exterion</v>
          </cell>
          <cell r="C53" t="str">
            <v>Malls</v>
          </cell>
          <cell r="D53" t="str">
            <v>Westfield Stratford</v>
          </cell>
          <cell r="E53" t="str">
            <v>Digital Screen</v>
          </cell>
          <cell r="F53">
            <v>1</v>
          </cell>
          <cell r="G53" t="str">
            <v>Landscape</v>
          </cell>
          <cell r="H53" t="str">
            <v>12m x 3m</v>
          </cell>
          <cell r="I53" t="str">
            <v>1120 x 280</v>
          </cell>
          <cell r="J53" t="str">
            <v>no</v>
          </cell>
          <cell r="K53" t="str">
            <v>yes</v>
          </cell>
          <cell r="L53" t="str">
            <v>full motion</v>
          </cell>
          <cell r="M53" t="str">
            <v>yes</v>
          </cell>
          <cell r="N53" t="str">
            <v>no</v>
          </cell>
          <cell r="O53" t="str">
            <v>high</v>
          </cell>
          <cell r="P53" t="str">
            <v>N/A</v>
          </cell>
          <cell r="Q53" t="str">
            <v>10" in 40"</v>
          </cell>
          <cell r="R53" t="str">
            <v>N/A</v>
          </cell>
        </row>
        <row r="54">
          <cell r="A54" t="str">
            <v>Four Dials</v>
          </cell>
          <cell r="B54" t="str">
            <v>Exterion</v>
          </cell>
          <cell r="C54" t="str">
            <v>Malls</v>
          </cell>
          <cell r="D54" t="str">
            <v>Westfield Stratford</v>
          </cell>
          <cell r="E54" t="str">
            <v>Digital Screen</v>
          </cell>
          <cell r="F54">
            <v>1</v>
          </cell>
          <cell r="G54" t="str">
            <v>Landscape</v>
          </cell>
          <cell r="H54" t="str">
            <v>19.5m x 6.6m</v>
          </cell>
          <cell r="I54" t="str">
            <v>1596 x 616</v>
          </cell>
          <cell r="J54" t="str">
            <v>no</v>
          </cell>
          <cell r="K54" t="str">
            <v>yes</v>
          </cell>
          <cell r="L54" t="str">
            <v>full motion</v>
          </cell>
          <cell r="M54" t="str">
            <v>yes</v>
          </cell>
          <cell r="N54" t="str">
            <v>no</v>
          </cell>
          <cell r="O54" t="str">
            <v>high</v>
          </cell>
          <cell r="P54" t="str">
            <v>N/A</v>
          </cell>
          <cell r="Q54" t="str">
            <v>20" in 120"</v>
          </cell>
          <cell r="R54" t="str">
            <v>N/A</v>
          </cell>
        </row>
        <row r="55">
          <cell r="A55" t="str">
            <v>North Star</v>
          </cell>
          <cell r="B55" t="str">
            <v>Exterion</v>
          </cell>
          <cell r="C55" t="str">
            <v>Malls</v>
          </cell>
          <cell r="D55" t="str">
            <v>Westfield Stratford</v>
          </cell>
          <cell r="E55" t="str">
            <v>Digital Screen</v>
          </cell>
          <cell r="F55">
            <v>1</v>
          </cell>
          <cell r="G55" t="str">
            <v>Landscape</v>
          </cell>
          <cell r="H55" t="str">
            <v>6m x 1.7m</v>
          </cell>
          <cell r="I55" t="str">
            <v>3840 x 1080</v>
          </cell>
          <cell r="J55" t="str">
            <v>no</v>
          </cell>
          <cell r="K55" t="str">
            <v>yes</v>
          </cell>
          <cell r="L55" t="str">
            <v>full motion</v>
          </cell>
          <cell r="M55" t="str">
            <v>yes</v>
          </cell>
          <cell r="N55" t="str">
            <v>no</v>
          </cell>
          <cell r="O55" t="str">
            <v>high</v>
          </cell>
          <cell r="P55" t="str">
            <v>N/A</v>
          </cell>
          <cell r="Q55" t="str">
            <v>10" in 40"</v>
          </cell>
          <cell r="R55" t="str">
            <v>N/A</v>
          </cell>
        </row>
        <row r="56">
          <cell r="A56" t="str">
            <v>Stratford Skyline</v>
          </cell>
          <cell r="B56" t="str">
            <v>Exterion</v>
          </cell>
          <cell r="C56" t="str">
            <v>Malls</v>
          </cell>
          <cell r="D56" t="str">
            <v>Westfield Stratford</v>
          </cell>
          <cell r="E56" t="str">
            <v>Digital Screen</v>
          </cell>
          <cell r="F56">
            <v>1</v>
          </cell>
          <cell r="G56" t="str">
            <v>Landscape</v>
          </cell>
          <cell r="H56" t="str">
            <v>18.6m x 3.6m</v>
          </cell>
          <cell r="I56" t="str">
            <v>1736 x 336</v>
          </cell>
          <cell r="J56" t="str">
            <v>no</v>
          </cell>
          <cell r="K56" t="str">
            <v>yes</v>
          </cell>
          <cell r="L56" t="str">
            <v>full motion</v>
          </cell>
          <cell r="M56" t="str">
            <v>yes</v>
          </cell>
          <cell r="N56" t="str">
            <v>no</v>
          </cell>
          <cell r="O56" t="str">
            <v>high</v>
          </cell>
          <cell r="P56" t="str">
            <v>N/A</v>
          </cell>
          <cell r="Q56" t="str">
            <v>10" in 40"</v>
          </cell>
          <cell r="R56" t="str">
            <v>N/A</v>
          </cell>
        </row>
        <row r="57">
          <cell r="A57" t="str">
            <v>Centre Spectacular</v>
          </cell>
          <cell r="B57" t="str">
            <v>Exterion</v>
          </cell>
          <cell r="C57" t="str">
            <v>Malls</v>
          </cell>
          <cell r="D57" t="str">
            <v>Westfield White City</v>
          </cell>
          <cell r="E57" t="str">
            <v>Digital Screen</v>
          </cell>
          <cell r="F57">
            <v>1</v>
          </cell>
          <cell r="G57" t="str">
            <v>Landscape</v>
          </cell>
          <cell r="H57" t="str">
            <v>13m x 4.5m</v>
          </cell>
          <cell r="I57" t="str">
            <v>1280 x 448</v>
          </cell>
          <cell r="J57" t="str">
            <v>no</v>
          </cell>
          <cell r="K57" t="str">
            <v>yes</v>
          </cell>
          <cell r="L57" t="str">
            <v>full motion</v>
          </cell>
          <cell r="M57" t="str">
            <v>yes</v>
          </cell>
          <cell r="N57" t="str">
            <v>no</v>
          </cell>
          <cell r="O57" t="str">
            <v>high</v>
          </cell>
          <cell r="P57" t="str">
            <v>N/A</v>
          </cell>
          <cell r="Q57" t="str">
            <v>20" in 120"</v>
          </cell>
          <cell r="R57" t="str">
            <v>N/A</v>
          </cell>
        </row>
        <row r="58">
          <cell r="A58" t="str">
            <v>Entrance Landmark</v>
          </cell>
          <cell r="B58" t="str">
            <v>Exterion</v>
          </cell>
          <cell r="C58" t="str">
            <v>Malls</v>
          </cell>
          <cell r="D58" t="str">
            <v>Westfield White City</v>
          </cell>
          <cell r="E58" t="str">
            <v>Digital Screen</v>
          </cell>
          <cell r="F58">
            <v>1</v>
          </cell>
          <cell r="G58" t="str">
            <v>Portrait</v>
          </cell>
          <cell r="H58" t="str">
            <v>4.5m x 5.5m</v>
          </cell>
          <cell r="I58" t="str">
            <v>448 x 554</v>
          </cell>
          <cell r="J58" t="str">
            <v>no</v>
          </cell>
          <cell r="K58" t="str">
            <v>yes</v>
          </cell>
          <cell r="L58" t="str">
            <v>full motion</v>
          </cell>
          <cell r="M58" t="str">
            <v>yes</v>
          </cell>
          <cell r="N58" t="str">
            <v>no</v>
          </cell>
          <cell r="O58" t="str">
            <v>high</v>
          </cell>
          <cell r="P58" t="str">
            <v>N/A</v>
          </cell>
          <cell r="Q58" t="str">
            <v>10" in 40"</v>
          </cell>
          <cell r="R58" t="str">
            <v>N/A</v>
          </cell>
        </row>
        <row r="59">
          <cell r="A59" t="str">
            <v>Atrium Landmark</v>
          </cell>
          <cell r="B59" t="str">
            <v>Exterion</v>
          </cell>
          <cell r="C59" t="str">
            <v>Malls</v>
          </cell>
          <cell r="D59" t="str">
            <v>Westfield White City</v>
          </cell>
          <cell r="E59" t="str">
            <v>Digital Screen</v>
          </cell>
          <cell r="F59">
            <v>1</v>
          </cell>
          <cell r="G59" t="str">
            <v>Landscape</v>
          </cell>
          <cell r="H59" t="str">
            <v>4.3m x 3.3m</v>
          </cell>
          <cell r="I59" t="str">
            <v>544 x 416</v>
          </cell>
          <cell r="J59" t="str">
            <v>no</v>
          </cell>
          <cell r="K59" t="str">
            <v>yes</v>
          </cell>
          <cell r="L59" t="str">
            <v>full motion</v>
          </cell>
          <cell r="M59" t="str">
            <v>yes</v>
          </cell>
          <cell r="N59" t="str">
            <v>no</v>
          </cell>
          <cell r="O59" t="str">
            <v xml:space="preserve">standard </v>
          </cell>
          <cell r="P59" t="str">
            <v>N/A</v>
          </cell>
          <cell r="Q59" t="str">
            <v>10" in 60"</v>
          </cell>
          <cell r="R59" t="str">
            <v>N/A</v>
          </cell>
        </row>
        <row r="60">
          <cell r="A60" t="str">
            <v>Westfield Stratford  LCD (L)</v>
          </cell>
          <cell r="B60" t="str">
            <v>Exterion</v>
          </cell>
          <cell r="C60" t="str">
            <v>Malls</v>
          </cell>
          <cell r="D60" t="str">
            <v>Westfield Stratford</v>
          </cell>
          <cell r="E60" t="str">
            <v>LCD</v>
          </cell>
          <cell r="F60">
            <v>25</v>
          </cell>
          <cell r="G60" t="str">
            <v>Portrait</v>
          </cell>
          <cell r="H60" t="str">
            <v>57''</v>
          </cell>
          <cell r="I60" t="str">
            <v>1080 x 1920</v>
          </cell>
          <cell r="J60" t="str">
            <v>no</v>
          </cell>
          <cell r="K60" t="str">
            <v>yes</v>
          </cell>
          <cell r="L60" t="str">
            <v>full motion</v>
          </cell>
          <cell r="M60" t="str">
            <v>yes</v>
          </cell>
          <cell r="N60" t="str">
            <v xml:space="preserve">Yes - some </v>
          </cell>
          <cell r="O60" t="str">
            <v>high</v>
          </cell>
          <cell r="P60" t="str">
            <v>N/A</v>
          </cell>
          <cell r="Q60" t="str">
            <v>10" in 60"</v>
          </cell>
          <cell r="R60" t="str">
            <v>N/A</v>
          </cell>
        </row>
        <row r="61">
          <cell r="A61" t="str">
            <v>Westfield Stratford LCD (M)</v>
          </cell>
          <cell r="B61" t="str">
            <v>Exterion</v>
          </cell>
          <cell r="C61" t="str">
            <v>Malls</v>
          </cell>
          <cell r="D61" t="str">
            <v>Westfield Stratford</v>
          </cell>
          <cell r="E61" t="str">
            <v>LCD</v>
          </cell>
          <cell r="F61">
            <v>50</v>
          </cell>
          <cell r="G61" t="str">
            <v>Portrait</v>
          </cell>
          <cell r="H61" t="str">
            <v>57''</v>
          </cell>
          <cell r="I61" t="str">
            <v>1081 x 1920</v>
          </cell>
          <cell r="J61" t="str">
            <v>no</v>
          </cell>
          <cell r="K61" t="str">
            <v>yes</v>
          </cell>
          <cell r="L61" t="str">
            <v>full motion</v>
          </cell>
          <cell r="M61" t="str">
            <v>yes</v>
          </cell>
          <cell r="N61" t="str">
            <v xml:space="preserve">Yes - some </v>
          </cell>
          <cell r="O61" t="str">
            <v>high</v>
          </cell>
          <cell r="P61" t="str">
            <v>N/A</v>
          </cell>
          <cell r="Q61" t="str">
            <v>10" in 60"</v>
          </cell>
          <cell r="R61" t="str">
            <v>N/A</v>
          </cell>
        </row>
        <row r="62">
          <cell r="A62" t="str">
            <v>Westfield Stratford LCD (H)</v>
          </cell>
          <cell r="B62" t="str">
            <v>Exterion</v>
          </cell>
          <cell r="C62" t="str">
            <v>Malls</v>
          </cell>
          <cell r="D62" t="str">
            <v>Westfield Stratford</v>
          </cell>
          <cell r="E62" t="str">
            <v>LCD</v>
          </cell>
          <cell r="F62">
            <v>100</v>
          </cell>
          <cell r="G62" t="str">
            <v>Portrait</v>
          </cell>
          <cell r="H62" t="str">
            <v>57''</v>
          </cell>
          <cell r="I62" t="str">
            <v>1082 x 1920</v>
          </cell>
          <cell r="J62" t="str">
            <v>no</v>
          </cell>
          <cell r="K62" t="str">
            <v>yes</v>
          </cell>
          <cell r="L62" t="str">
            <v>full motion</v>
          </cell>
          <cell r="M62" t="str">
            <v>yes</v>
          </cell>
          <cell r="N62" t="str">
            <v xml:space="preserve">Yes - some </v>
          </cell>
          <cell r="O62" t="str">
            <v>high</v>
          </cell>
          <cell r="P62" t="str">
            <v>N/A</v>
          </cell>
          <cell r="Q62" t="str">
            <v>10" in 60"</v>
          </cell>
          <cell r="R62" t="str">
            <v>N/A</v>
          </cell>
        </row>
        <row r="63">
          <cell r="A63" t="str">
            <v>Westfield White City LCD (L)</v>
          </cell>
          <cell r="B63" t="str">
            <v>Exterion</v>
          </cell>
          <cell r="C63" t="str">
            <v>Malls</v>
          </cell>
          <cell r="D63" t="str">
            <v>Westfield White City</v>
          </cell>
          <cell r="E63" t="str">
            <v>LCD</v>
          </cell>
          <cell r="F63">
            <v>25</v>
          </cell>
          <cell r="G63" t="str">
            <v>Portrait</v>
          </cell>
          <cell r="H63" t="str">
            <v>57''</v>
          </cell>
          <cell r="I63" t="str">
            <v>1083 x 1920</v>
          </cell>
          <cell r="J63" t="str">
            <v>no</v>
          </cell>
          <cell r="K63" t="str">
            <v>yes</v>
          </cell>
          <cell r="L63" t="str">
            <v>full motion</v>
          </cell>
          <cell r="M63" t="str">
            <v>yes</v>
          </cell>
          <cell r="N63" t="str">
            <v xml:space="preserve">Yes - some </v>
          </cell>
          <cell r="O63" t="str">
            <v>high</v>
          </cell>
          <cell r="P63" t="str">
            <v>N/A</v>
          </cell>
          <cell r="Q63" t="str">
            <v>10" in 60"</v>
          </cell>
          <cell r="R63" t="str">
            <v>N/A</v>
          </cell>
        </row>
        <row r="64">
          <cell r="A64" t="str">
            <v>Westfield White City LCD  (M)</v>
          </cell>
          <cell r="B64" t="str">
            <v>Exterion</v>
          </cell>
          <cell r="C64" t="str">
            <v>Malls</v>
          </cell>
          <cell r="D64" t="str">
            <v>Westfield White City</v>
          </cell>
          <cell r="E64" t="str">
            <v>LCD</v>
          </cell>
          <cell r="F64">
            <v>50</v>
          </cell>
          <cell r="G64" t="str">
            <v>Portrait</v>
          </cell>
          <cell r="H64" t="str">
            <v>57''</v>
          </cell>
          <cell r="I64" t="str">
            <v>1084 x 1920</v>
          </cell>
          <cell r="J64" t="str">
            <v>no</v>
          </cell>
          <cell r="K64" t="str">
            <v>yes</v>
          </cell>
          <cell r="L64" t="str">
            <v>full motion</v>
          </cell>
          <cell r="M64" t="str">
            <v>yes</v>
          </cell>
          <cell r="N64" t="str">
            <v xml:space="preserve">Yes - some </v>
          </cell>
          <cell r="O64" t="str">
            <v>high</v>
          </cell>
          <cell r="P64" t="str">
            <v>N/A</v>
          </cell>
          <cell r="Q64" t="str">
            <v>10" in 60"</v>
          </cell>
          <cell r="R64" t="str">
            <v>N/A</v>
          </cell>
        </row>
        <row r="65">
          <cell r="A65" t="str">
            <v>Westfield White City LCD (H)</v>
          </cell>
          <cell r="B65" t="str">
            <v>Exterion</v>
          </cell>
          <cell r="C65" t="str">
            <v>Malls</v>
          </cell>
          <cell r="D65" t="str">
            <v>Westfield White City</v>
          </cell>
          <cell r="E65" t="str">
            <v>LCD</v>
          </cell>
          <cell r="F65">
            <v>100</v>
          </cell>
          <cell r="G65" t="str">
            <v>Portrait</v>
          </cell>
          <cell r="H65" t="str">
            <v>57''</v>
          </cell>
          <cell r="I65" t="str">
            <v>1085 x 1920</v>
          </cell>
          <cell r="J65" t="str">
            <v>no</v>
          </cell>
          <cell r="K65" t="str">
            <v>yes</v>
          </cell>
          <cell r="L65" t="str">
            <v>full motion</v>
          </cell>
          <cell r="M65" t="str">
            <v>yes</v>
          </cell>
          <cell r="N65" t="str">
            <v xml:space="preserve">Yes - some </v>
          </cell>
          <cell r="O65" t="str">
            <v>high</v>
          </cell>
          <cell r="P65" t="str">
            <v>N/A</v>
          </cell>
          <cell r="Q65" t="str">
            <v>10" in 60"</v>
          </cell>
          <cell r="R65" t="str">
            <v>N/A</v>
          </cell>
        </row>
        <row r="66">
          <cell r="A66" t="str">
            <v xml:space="preserve">M4 Site 76 </v>
          </cell>
          <cell r="B66" t="str">
            <v>Exterion</v>
          </cell>
          <cell r="C66" t="str">
            <v>Roadside</v>
          </cell>
          <cell r="D66" t="str">
            <v>London</v>
          </cell>
          <cell r="E66" t="str">
            <v>Digital Screen</v>
          </cell>
          <cell r="F66">
            <v>1</v>
          </cell>
          <cell r="G66" t="str">
            <v>Landscape</v>
          </cell>
          <cell r="H66" t="str">
            <v>7.6 m x 2.8m</v>
          </cell>
          <cell r="I66" t="str">
            <v>768 x 288</v>
          </cell>
          <cell r="J66" t="str">
            <v>no</v>
          </cell>
          <cell r="K66" t="str">
            <v>no</v>
          </cell>
          <cell r="L66" t="str">
            <v>static</v>
          </cell>
          <cell r="M66" t="str">
            <v>no</v>
          </cell>
          <cell r="N66" t="str">
            <v>no</v>
          </cell>
          <cell r="O66" t="str">
            <v xml:space="preserve">standard </v>
          </cell>
          <cell r="P66" t="str">
            <v>N/A</v>
          </cell>
          <cell r="Q66" t="str">
            <v>10" in 40"</v>
          </cell>
          <cell r="R66">
            <v>2500000</v>
          </cell>
        </row>
        <row r="67">
          <cell r="A67" t="str">
            <v xml:space="preserve">Birmingham Expess </v>
          </cell>
          <cell r="B67" t="str">
            <v>Exterion</v>
          </cell>
          <cell r="C67" t="str">
            <v>Roadside</v>
          </cell>
          <cell r="D67" t="str">
            <v>Birmingham</v>
          </cell>
          <cell r="E67" t="str">
            <v>Digital Portraits</v>
          </cell>
          <cell r="F67">
            <v>1</v>
          </cell>
          <cell r="G67" t="str">
            <v>Portrait</v>
          </cell>
          <cell r="H67" t="str">
            <v>5m x 7m</v>
          </cell>
          <cell r="I67" t="str">
            <v>448 x 576</v>
          </cell>
          <cell r="J67" t="str">
            <v>no</v>
          </cell>
          <cell r="K67" t="str">
            <v>no</v>
          </cell>
          <cell r="L67" t="str">
            <v>static</v>
          </cell>
          <cell r="M67" t="str">
            <v>no</v>
          </cell>
          <cell r="N67" t="str">
            <v>no</v>
          </cell>
          <cell r="O67" t="str">
            <v xml:space="preserve">standard </v>
          </cell>
          <cell r="P67" t="str">
            <v>N/A</v>
          </cell>
          <cell r="Q67" t="str">
            <v>10" in 40"</v>
          </cell>
          <cell r="R67">
            <v>1538813</v>
          </cell>
        </row>
        <row r="68">
          <cell r="A68" t="str">
            <v>DEP</v>
          </cell>
          <cell r="B68" t="str">
            <v>Exterion</v>
          </cell>
          <cell r="C68" t="str">
            <v>Underground</v>
          </cell>
          <cell r="D68" t="str">
            <v>London</v>
          </cell>
          <cell r="E68" t="str">
            <v>DEP</v>
          </cell>
          <cell r="F68">
            <v>18</v>
          </cell>
          <cell r="G68" t="str">
            <v>Portrait</v>
          </cell>
          <cell r="H68" t="str">
            <v>23''</v>
          </cell>
          <cell r="I68" t="str">
            <v>720 x 1280</v>
          </cell>
          <cell r="J68" t="str">
            <v>no</v>
          </cell>
          <cell r="K68" t="str">
            <v>yes</v>
          </cell>
          <cell r="L68" t="str">
            <v>full motion</v>
          </cell>
          <cell r="M68" t="str">
            <v>yes</v>
          </cell>
          <cell r="N68" t="str">
            <v>no</v>
          </cell>
          <cell r="O68" t="str">
            <v>high</v>
          </cell>
          <cell r="P68" t="str">
            <v>N/A</v>
          </cell>
          <cell r="Q68" t="str">
            <v>10" in 90"</v>
          </cell>
          <cell r="R68">
            <v>6777568.9289999995</v>
          </cell>
        </row>
        <row r="69">
          <cell r="A69" t="str">
            <v>LCD</v>
          </cell>
          <cell r="B69" t="str">
            <v>Exterion</v>
          </cell>
          <cell r="C69" t="str">
            <v>Underground</v>
          </cell>
          <cell r="D69" t="str">
            <v>London</v>
          </cell>
          <cell r="E69" t="str">
            <v>LCD</v>
          </cell>
          <cell r="F69">
            <v>100</v>
          </cell>
          <cell r="G69" t="str">
            <v>Portrait</v>
          </cell>
          <cell r="H69" t="str">
            <v>57''</v>
          </cell>
          <cell r="I69" t="str">
            <v>1080 x 1920</v>
          </cell>
          <cell r="J69" t="str">
            <v>no</v>
          </cell>
          <cell r="K69" t="str">
            <v>yes</v>
          </cell>
          <cell r="L69" t="str">
            <v>full motion</v>
          </cell>
          <cell r="M69" t="str">
            <v>yes</v>
          </cell>
          <cell r="N69" t="str">
            <v>no</v>
          </cell>
          <cell r="O69" t="str">
            <v>high</v>
          </cell>
          <cell r="P69" t="str">
            <v>N/A</v>
          </cell>
          <cell r="Q69" t="str">
            <v>5" in 30"</v>
          </cell>
          <cell r="R69">
            <v>15487685.693</v>
          </cell>
        </row>
        <row r="70">
          <cell r="A70" t="str">
            <v>XTP</v>
          </cell>
          <cell r="B70" t="str">
            <v>Exterion</v>
          </cell>
          <cell r="C70" t="str">
            <v>Underground</v>
          </cell>
          <cell r="D70" t="str">
            <v>London</v>
          </cell>
          <cell r="E70" t="str">
            <v>XTP</v>
          </cell>
          <cell r="F70">
            <v>60</v>
          </cell>
          <cell r="G70" t="str">
            <v>Landscape</v>
          </cell>
          <cell r="H70" t="str">
            <v xml:space="preserve">2m x 3.7m </v>
          </cell>
          <cell r="I70" t="str">
            <v>1280 x 720</v>
          </cell>
          <cell r="J70" t="str">
            <v>no</v>
          </cell>
          <cell r="K70" t="str">
            <v>yes</v>
          </cell>
          <cell r="L70" t="str">
            <v>full motion</v>
          </cell>
          <cell r="M70" t="str">
            <v>yes</v>
          </cell>
          <cell r="N70" t="str">
            <v>no</v>
          </cell>
          <cell r="O70" t="str">
            <v xml:space="preserve">standard </v>
          </cell>
          <cell r="P70" t="str">
            <v>N/A</v>
          </cell>
          <cell r="Q70" t="str">
            <v>20" in 120"</v>
          </cell>
          <cell r="R70">
            <v>3672199.088</v>
          </cell>
        </row>
        <row r="71">
          <cell r="A71" t="str">
            <v>LCD Rail</v>
          </cell>
          <cell r="B71" t="str">
            <v>Exterion</v>
          </cell>
          <cell r="C71" t="str">
            <v>Rail</v>
          </cell>
          <cell r="D71" t="str">
            <v>National</v>
          </cell>
          <cell r="E71" t="str">
            <v>LCD</v>
          </cell>
          <cell r="F71">
            <v>45</v>
          </cell>
          <cell r="G71" t="str">
            <v>Portrait</v>
          </cell>
          <cell r="H71" t="str">
            <v>57''</v>
          </cell>
          <cell r="I71" t="str">
            <v>1080 x 1920</v>
          </cell>
          <cell r="J71" t="str">
            <v>no</v>
          </cell>
          <cell r="K71" t="str">
            <v>yes</v>
          </cell>
          <cell r="L71" t="str">
            <v>full motion</v>
          </cell>
          <cell r="M71" t="str">
            <v>yes</v>
          </cell>
          <cell r="N71" t="str">
            <v>no</v>
          </cell>
          <cell r="O71" t="str">
            <v>high</v>
          </cell>
          <cell r="P71" t="str">
            <v>N/A</v>
          </cell>
          <cell r="Q71" t="str">
            <v>5" in 30"</v>
          </cell>
          <cell r="R71" t="str">
            <v>n/a</v>
          </cell>
        </row>
        <row r="72">
          <cell r="A72" t="str">
            <v>Glasgow CityScreen</v>
          </cell>
          <cell r="B72" t="str">
            <v>Forrest</v>
          </cell>
          <cell r="C72" t="str">
            <v>Roadside</v>
          </cell>
          <cell r="D72" t="str">
            <v>Glasgow</v>
          </cell>
          <cell r="E72" t="str">
            <v>Digital Portraits</v>
          </cell>
          <cell r="F72">
            <v>1</v>
          </cell>
          <cell r="G72" t="str">
            <v>Portrait</v>
          </cell>
          <cell r="H72" t="str">
            <v>54.80 sq m</v>
          </cell>
          <cell r="I72" t="str">
            <v>616(w) x 858 (h)</v>
          </cell>
          <cell r="J72" t="str">
            <v>no</v>
          </cell>
          <cell r="K72" t="str">
            <v>yes</v>
          </cell>
          <cell r="L72" t="str">
            <v>full motion</v>
          </cell>
          <cell r="M72" t="str">
            <v>yes</v>
          </cell>
          <cell r="N72" t="str">
            <v>no</v>
          </cell>
          <cell r="O72" t="str">
            <v>high</v>
          </cell>
          <cell r="P72" t="str">
            <v>10 seconds</v>
          </cell>
          <cell r="Q72" t="str">
            <v>10" in 60"</v>
          </cell>
          <cell r="R72">
            <v>1760000</v>
          </cell>
        </row>
        <row r="73">
          <cell r="A73" t="str">
            <v>Manchester CityScreen</v>
          </cell>
          <cell r="B73" t="str">
            <v>Forrest</v>
          </cell>
          <cell r="C73" t="str">
            <v>Roadside</v>
          </cell>
          <cell r="D73" t="str">
            <v>Manchester</v>
          </cell>
          <cell r="E73" t="str">
            <v>Digital Screen</v>
          </cell>
          <cell r="F73">
            <v>1</v>
          </cell>
          <cell r="G73" t="str">
            <v>Landscape</v>
          </cell>
          <cell r="H73" t="str">
            <v>54.21 sq m</v>
          </cell>
          <cell r="I73" t="str">
            <v>880 (w) x 594 (h)</v>
          </cell>
          <cell r="J73" t="str">
            <v>no</v>
          </cell>
          <cell r="K73" t="str">
            <v>yes</v>
          </cell>
          <cell r="L73" t="str">
            <v>full motion</v>
          </cell>
          <cell r="M73" t="str">
            <v>yes</v>
          </cell>
          <cell r="N73" t="str">
            <v>no</v>
          </cell>
          <cell r="O73" t="str">
            <v>high</v>
          </cell>
          <cell r="P73" t="str">
            <v>10 Seconds</v>
          </cell>
          <cell r="Q73" t="str">
            <v>10" in 60"</v>
          </cell>
          <cell r="R73">
            <v>2070000</v>
          </cell>
        </row>
        <row r="74">
          <cell r="A74" t="str">
            <v>Glasgow Gateway</v>
          </cell>
          <cell r="B74" t="str">
            <v>Forrest</v>
          </cell>
          <cell r="C74" t="str">
            <v>Roadside</v>
          </cell>
          <cell r="D74" t="str">
            <v>Glasgow</v>
          </cell>
          <cell r="E74" t="str">
            <v>Digital Screen</v>
          </cell>
          <cell r="F74">
            <v>1</v>
          </cell>
          <cell r="G74" t="str">
            <v>Landscape</v>
          </cell>
          <cell r="H74" t="str">
            <v>47.60 sq m</v>
          </cell>
          <cell r="I74" t="str">
            <v>806 (w) x 390 (h)</v>
          </cell>
          <cell r="J74" t="str">
            <v>no</v>
          </cell>
          <cell r="K74" t="str">
            <v>yes</v>
          </cell>
          <cell r="L74" t="str">
            <v>full motion</v>
          </cell>
          <cell r="M74" t="str">
            <v>yes</v>
          </cell>
          <cell r="N74" t="str">
            <v>no</v>
          </cell>
          <cell r="O74" t="str">
            <v>high</v>
          </cell>
          <cell r="P74" t="str">
            <v>10 seconds</v>
          </cell>
          <cell r="Q74" t="str">
            <v>10" in 60"</v>
          </cell>
          <cell r="R74">
            <v>1530000</v>
          </cell>
        </row>
        <row r="75">
          <cell r="A75" t="str">
            <v>Edinburgh City Screen</v>
          </cell>
          <cell r="B75" t="str">
            <v>Forrest</v>
          </cell>
          <cell r="C75" t="str">
            <v>Roadside</v>
          </cell>
          <cell r="D75" t="str">
            <v>Edinburgh</v>
          </cell>
          <cell r="E75" t="str">
            <v>Digital Portraits</v>
          </cell>
          <cell r="F75">
            <v>1</v>
          </cell>
          <cell r="G75" t="str">
            <v>Portrait</v>
          </cell>
          <cell r="H75" t="str">
            <v>49.80 sq m</v>
          </cell>
          <cell r="I75" t="str">
            <v>468 (w) x 702 (h)</v>
          </cell>
          <cell r="J75" t="str">
            <v>no</v>
          </cell>
          <cell r="K75" t="str">
            <v>no</v>
          </cell>
          <cell r="L75" t="str">
            <v>static</v>
          </cell>
          <cell r="M75" t="str">
            <v>yes</v>
          </cell>
          <cell r="N75" t="str">
            <v>no</v>
          </cell>
          <cell r="O75" t="str">
            <v>high</v>
          </cell>
          <cell r="P75" t="str">
            <v xml:space="preserve">10 Seconds </v>
          </cell>
          <cell r="Q75" t="str">
            <v>10" in 60"</v>
          </cell>
          <cell r="R75">
            <v>1380000</v>
          </cell>
        </row>
        <row r="76">
          <cell r="A76" t="str">
            <v>Edinburgh Murrayfield Gateway</v>
          </cell>
          <cell r="B76" t="str">
            <v>Forrest</v>
          </cell>
          <cell r="C76" t="str">
            <v>Roadside</v>
          </cell>
          <cell r="D76" t="str">
            <v>Edinburgh</v>
          </cell>
          <cell r="E76" t="str">
            <v>Digital Screen</v>
          </cell>
          <cell r="F76">
            <v>1</v>
          </cell>
          <cell r="G76" t="str">
            <v>Landscape</v>
          </cell>
          <cell r="J76" t="str">
            <v>no</v>
          </cell>
          <cell r="K76" t="str">
            <v>yes</v>
          </cell>
          <cell r="L76" t="str">
            <v>full motion</v>
          </cell>
          <cell r="M76" t="str">
            <v>yes</v>
          </cell>
          <cell r="N76" t="str">
            <v>no</v>
          </cell>
          <cell r="O76" t="str">
            <v>high</v>
          </cell>
          <cell r="P76" t="str">
            <v xml:space="preserve">10 Seconds </v>
          </cell>
          <cell r="Q76" t="str">
            <v>10" in 60"</v>
          </cell>
          <cell r="R76">
            <v>1270000</v>
          </cell>
        </row>
        <row r="77">
          <cell r="A77" t="str">
            <v>Newcastle Central City Screen</v>
          </cell>
          <cell r="B77" t="str">
            <v>Forrest</v>
          </cell>
          <cell r="C77" t="str">
            <v>Roadside</v>
          </cell>
          <cell r="D77" t="str">
            <v>Newcastle</v>
          </cell>
          <cell r="E77" t="str">
            <v>Digital Screen</v>
          </cell>
          <cell r="F77">
            <v>1</v>
          </cell>
          <cell r="G77" t="str">
            <v>Landscape</v>
          </cell>
          <cell r="J77" t="str">
            <v>no</v>
          </cell>
          <cell r="K77" t="str">
            <v>no</v>
          </cell>
          <cell r="L77" t="str">
            <v>static</v>
          </cell>
          <cell r="M77" t="str">
            <v>yes</v>
          </cell>
          <cell r="N77" t="str">
            <v>no</v>
          </cell>
          <cell r="O77" t="str">
            <v>high</v>
          </cell>
          <cell r="P77" t="str">
            <v xml:space="preserve">10 Seconds </v>
          </cell>
          <cell r="Q77" t="str">
            <v>10" in 40"</v>
          </cell>
          <cell r="R77">
            <v>1450000</v>
          </cell>
        </row>
        <row r="78">
          <cell r="A78" t="str">
            <v>4 Kings</v>
          </cell>
          <cell r="B78" t="str">
            <v>JCDecaux</v>
          </cell>
          <cell r="C78" t="str">
            <v>Roadside</v>
          </cell>
          <cell r="D78" t="str">
            <v>London</v>
          </cell>
          <cell r="E78" t="str">
            <v>Digital 48 sheets</v>
          </cell>
          <cell r="F78">
            <v>4</v>
          </cell>
          <cell r="G78" t="str">
            <v>Landscape</v>
          </cell>
          <cell r="J78" t="str">
            <v>no</v>
          </cell>
          <cell r="K78" t="str">
            <v>no</v>
          </cell>
          <cell r="L78" t="str">
            <v>Static</v>
          </cell>
          <cell r="M78" t="str">
            <v>no</v>
          </cell>
          <cell r="N78" t="str">
            <v>high</v>
          </cell>
          <cell r="Q78" t="str">
            <v>30 " in 120"</v>
          </cell>
        </row>
        <row r="79">
          <cell r="A79" t="str">
            <v>4 Kings Domination</v>
          </cell>
          <cell r="B79" t="str">
            <v>JCDecaux</v>
          </cell>
          <cell r="C79" t="str">
            <v>Roadside</v>
          </cell>
          <cell r="D79" t="str">
            <v>London</v>
          </cell>
          <cell r="E79" t="str">
            <v>Digital 48 sheets</v>
          </cell>
          <cell r="F79">
            <v>4</v>
          </cell>
          <cell r="G79" t="str">
            <v>Landscape</v>
          </cell>
          <cell r="J79" t="str">
            <v>no</v>
          </cell>
          <cell r="K79" t="str">
            <v>no</v>
          </cell>
          <cell r="L79" t="str">
            <v>Static</v>
          </cell>
          <cell r="M79" t="str">
            <v>no</v>
          </cell>
          <cell r="N79" t="str">
            <v>high</v>
          </cell>
          <cell r="Q79" t="str">
            <v>N/A</v>
          </cell>
        </row>
        <row r="80">
          <cell r="A80" t="str">
            <v>A4 Showcase/GWR Exhibtion</v>
          </cell>
          <cell r="B80" t="str">
            <v>JCDecaux</v>
          </cell>
          <cell r="C80" t="str">
            <v>Roadside</v>
          </cell>
          <cell r="D80" t="str">
            <v>London</v>
          </cell>
          <cell r="E80" t="str">
            <v>Digital Portraits</v>
          </cell>
          <cell r="F80">
            <v>1</v>
          </cell>
          <cell r="G80" t="str">
            <v>Portrait</v>
          </cell>
          <cell r="L80" t="str">
            <v>Static</v>
          </cell>
          <cell r="Q80" t="str">
            <v>30 sec</v>
          </cell>
          <cell r="S80" t="str">
            <v>Launch 1st Sept</v>
          </cell>
        </row>
        <row r="81">
          <cell r="A81" t="str">
            <v>A4 Showcase/GWR Exhibtion Domination</v>
          </cell>
          <cell r="B81" t="str">
            <v>JCDecaux</v>
          </cell>
          <cell r="C81" t="str">
            <v>Roadside</v>
          </cell>
          <cell r="D81" t="str">
            <v>London</v>
          </cell>
          <cell r="E81" t="str">
            <v>Digital Portraits</v>
          </cell>
          <cell r="F81">
            <v>1</v>
          </cell>
          <cell r="G81" t="str">
            <v>Portrait</v>
          </cell>
          <cell r="L81" t="str">
            <v>Static</v>
          </cell>
          <cell r="Q81" t="str">
            <v>N/A</v>
          </cell>
          <cell r="S81" t="str">
            <v>Launch 1st Sept</v>
          </cell>
        </row>
        <row r="82">
          <cell r="A82" t="str">
            <v>Cromwell Rd 1 in 4 SOV</v>
          </cell>
          <cell r="B82" t="str">
            <v>JCDecaux</v>
          </cell>
          <cell r="C82" t="str">
            <v>Roadside</v>
          </cell>
          <cell r="D82" t="str">
            <v>London</v>
          </cell>
          <cell r="E82" t="str">
            <v>Various Digital</v>
          </cell>
          <cell r="F82">
            <v>9</v>
          </cell>
          <cell r="G82" t="str">
            <v>Various</v>
          </cell>
          <cell r="J82" t="str">
            <v>no</v>
          </cell>
          <cell r="K82" t="str">
            <v>no</v>
          </cell>
          <cell r="L82" t="str">
            <v>Static</v>
          </cell>
          <cell r="M82" t="str">
            <v>no</v>
          </cell>
          <cell r="N82" t="str">
            <v>high</v>
          </cell>
          <cell r="Q82" t="str">
            <v>30 " in 120"</v>
          </cell>
        </row>
        <row r="83">
          <cell r="A83" t="str">
            <v>Cromwell Rd D400</v>
          </cell>
          <cell r="B83" t="str">
            <v>JCDecaux</v>
          </cell>
          <cell r="C83" t="str">
            <v>Roadside</v>
          </cell>
          <cell r="D83" t="str">
            <v>London</v>
          </cell>
          <cell r="E83" t="str">
            <v>Digital Screen</v>
          </cell>
          <cell r="F83">
            <v>1</v>
          </cell>
          <cell r="G83" t="str">
            <v>Landscape</v>
          </cell>
          <cell r="J83" t="str">
            <v>no</v>
          </cell>
          <cell r="K83" t="str">
            <v>no</v>
          </cell>
          <cell r="L83" t="str">
            <v>Static</v>
          </cell>
          <cell r="M83" t="str">
            <v>no</v>
          </cell>
          <cell r="N83" t="str">
            <v>high</v>
          </cell>
          <cell r="Q83" t="str">
            <v>30 " in 120"</v>
          </cell>
        </row>
        <row r="84">
          <cell r="A84" t="str">
            <v>Cromwell Rd D400 Domination</v>
          </cell>
          <cell r="B84" t="str">
            <v>JCDecaux</v>
          </cell>
          <cell r="C84" t="str">
            <v>Roadside</v>
          </cell>
          <cell r="D84" t="str">
            <v>London</v>
          </cell>
          <cell r="E84" t="str">
            <v>Digital Screen</v>
          </cell>
          <cell r="F84">
            <v>1</v>
          </cell>
          <cell r="G84" t="str">
            <v>Landscape</v>
          </cell>
          <cell r="J84" t="str">
            <v>no</v>
          </cell>
          <cell r="K84" t="str">
            <v>no</v>
          </cell>
          <cell r="L84" t="str">
            <v>Static</v>
          </cell>
          <cell r="M84" t="str">
            <v>no</v>
          </cell>
          <cell r="N84" t="str">
            <v>high</v>
          </cell>
          <cell r="Q84" t="str">
            <v>N/A</v>
          </cell>
        </row>
        <row r="85">
          <cell r="A85" t="str">
            <v>Cromwell Rd i</v>
          </cell>
          <cell r="B85" t="str">
            <v>JCDecaux</v>
          </cell>
          <cell r="C85" t="str">
            <v>Roadside</v>
          </cell>
          <cell r="D85" t="str">
            <v>London</v>
          </cell>
          <cell r="E85" t="str">
            <v>Digital Screen</v>
          </cell>
          <cell r="F85">
            <v>1</v>
          </cell>
          <cell r="G85" t="str">
            <v>Landscape</v>
          </cell>
          <cell r="J85" t="str">
            <v>no</v>
          </cell>
          <cell r="K85" t="str">
            <v>no</v>
          </cell>
          <cell r="L85" t="str">
            <v>Static</v>
          </cell>
          <cell r="M85" t="str">
            <v>no</v>
          </cell>
          <cell r="N85" t="str">
            <v>high</v>
          </cell>
          <cell r="Q85" t="str">
            <v>30 " in 120"</v>
          </cell>
        </row>
        <row r="86">
          <cell r="A86" t="str">
            <v>Cromwell Rd i Domination</v>
          </cell>
          <cell r="B86" t="str">
            <v>JCDecaux</v>
          </cell>
          <cell r="C86" t="str">
            <v>Roadside</v>
          </cell>
          <cell r="D86" t="str">
            <v>London</v>
          </cell>
          <cell r="E86" t="str">
            <v>Digital Screen</v>
          </cell>
          <cell r="F86">
            <v>1</v>
          </cell>
          <cell r="G86" t="str">
            <v>Landscape</v>
          </cell>
          <cell r="J86" t="str">
            <v>no</v>
          </cell>
          <cell r="K86" t="str">
            <v>no</v>
          </cell>
          <cell r="L86" t="str">
            <v>Static</v>
          </cell>
          <cell r="M86" t="str">
            <v>no</v>
          </cell>
          <cell r="N86" t="str">
            <v>high</v>
          </cell>
          <cell r="Q86" t="str">
            <v>N/A</v>
          </cell>
        </row>
        <row r="87">
          <cell r="A87" t="str">
            <v>D6s</v>
          </cell>
          <cell r="B87" t="str">
            <v>JCDecaux</v>
          </cell>
          <cell r="C87" t="str">
            <v>Malls</v>
          </cell>
          <cell r="D87" t="str">
            <v>National</v>
          </cell>
          <cell r="E87" t="str">
            <v>D6</v>
          </cell>
          <cell r="F87">
            <v>200</v>
          </cell>
          <cell r="G87" t="str">
            <v>Portrait</v>
          </cell>
          <cell r="J87" t="str">
            <v>no</v>
          </cell>
          <cell r="K87" t="str">
            <v>yes</v>
          </cell>
          <cell r="L87" t="str">
            <v>Full Motion</v>
          </cell>
          <cell r="N87" t="str">
            <v>high</v>
          </cell>
          <cell r="Q87" t="str">
            <v>10" in 60"</v>
          </cell>
        </row>
        <row r="88">
          <cell r="A88" t="str">
            <v>D6s London and SE</v>
          </cell>
          <cell r="B88" t="str">
            <v>JCDecaux</v>
          </cell>
          <cell r="C88" t="str">
            <v>Rail</v>
          </cell>
          <cell r="D88" t="str">
            <v>LSE</v>
          </cell>
          <cell r="E88" t="str">
            <v>D6</v>
          </cell>
          <cell r="F88">
            <v>90</v>
          </cell>
          <cell r="G88" t="str">
            <v>Portrait</v>
          </cell>
          <cell r="J88" t="str">
            <v>no</v>
          </cell>
          <cell r="K88" t="str">
            <v>yes</v>
          </cell>
          <cell r="L88" t="str">
            <v>Full Motion</v>
          </cell>
          <cell r="N88" t="str">
            <v>high</v>
          </cell>
          <cell r="Q88" t="str">
            <v>5" in 30"</v>
          </cell>
        </row>
        <row r="89">
          <cell r="A89" t="str">
            <v>D6s LxL</v>
          </cell>
          <cell r="B89" t="str">
            <v>JCDecaux</v>
          </cell>
          <cell r="C89" t="str">
            <v>Rail</v>
          </cell>
          <cell r="E89" t="str">
            <v>D6</v>
          </cell>
          <cell r="F89">
            <v>1</v>
          </cell>
          <cell r="G89" t="str">
            <v>Portrait</v>
          </cell>
          <cell r="J89" t="str">
            <v>no</v>
          </cell>
          <cell r="K89" t="str">
            <v>yes</v>
          </cell>
          <cell r="L89" t="str">
            <v>Full Motion</v>
          </cell>
          <cell r="N89" t="str">
            <v>high</v>
          </cell>
          <cell r="Q89" t="str">
            <v>5" in 30"</v>
          </cell>
        </row>
        <row r="90">
          <cell r="A90" t="str">
            <v>D6s LXL</v>
          </cell>
          <cell r="B90" t="str">
            <v>JCDecaux</v>
          </cell>
          <cell r="C90" t="str">
            <v>Malls</v>
          </cell>
          <cell r="D90" t="str">
            <v>National</v>
          </cell>
          <cell r="E90" t="str">
            <v>D6</v>
          </cell>
          <cell r="F90">
            <v>1</v>
          </cell>
          <cell r="G90" t="str">
            <v>Portrait</v>
          </cell>
          <cell r="J90" t="str">
            <v>no</v>
          </cell>
          <cell r="K90" t="str">
            <v>yes</v>
          </cell>
          <cell r="L90" t="str">
            <v>Full Motion</v>
          </cell>
          <cell r="N90" t="str">
            <v>high</v>
          </cell>
          <cell r="Q90" t="str">
            <v>10" in 60"</v>
          </cell>
        </row>
        <row r="91">
          <cell r="A91" t="str">
            <v>D6s National</v>
          </cell>
          <cell r="B91" t="str">
            <v>JCDecaux</v>
          </cell>
          <cell r="C91" t="str">
            <v>Rail</v>
          </cell>
          <cell r="D91" t="str">
            <v>National</v>
          </cell>
          <cell r="E91" t="str">
            <v>D6</v>
          </cell>
          <cell r="F91">
            <v>120</v>
          </cell>
          <cell r="G91" t="str">
            <v>Portrait</v>
          </cell>
          <cell r="J91" t="str">
            <v>no</v>
          </cell>
          <cell r="K91" t="str">
            <v>yes</v>
          </cell>
          <cell r="L91" t="str">
            <v>Full Motion</v>
          </cell>
          <cell r="N91" t="str">
            <v>high</v>
          </cell>
          <cell r="Q91" t="str">
            <v>5" in 30"</v>
          </cell>
        </row>
        <row r="92">
          <cell r="A92" t="str">
            <v>DEPs Euston &amp; Kings Cross</v>
          </cell>
          <cell r="B92" t="str">
            <v>JCDecaux</v>
          </cell>
          <cell r="C92" t="str">
            <v>Rail</v>
          </cell>
          <cell r="D92" t="str">
            <v>London</v>
          </cell>
          <cell r="E92" t="str">
            <v>DEP</v>
          </cell>
          <cell r="F92" t="str">
            <v>2 Runs</v>
          </cell>
          <cell r="G92" t="str">
            <v>Portrait</v>
          </cell>
          <cell r="J92" t="str">
            <v>no</v>
          </cell>
          <cell r="K92" t="str">
            <v>yes</v>
          </cell>
          <cell r="L92" t="str">
            <v>Full Motion</v>
          </cell>
          <cell r="N92" t="str">
            <v>high</v>
          </cell>
          <cell r="Q92" t="str">
            <v>10" in 90"</v>
          </cell>
        </row>
        <row r="93">
          <cell r="A93" t="str">
            <v>Full Domination</v>
          </cell>
          <cell r="B93" t="str">
            <v>JCDecaux</v>
          </cell>
          <cell r="C93" t="str">
            <v>Roadside</v>
          </cell>
          <cell r="D93" t="str">
            <v>London</v>
          </cell>
          <cell r="E93" t="str">
            <v>Various Digital</v>
          </cell>
          <cell r="F93">
            <v>9</v>
          </cell>
          <cell r="G93" t="str">
            <v>Various</v>
          </cell>
          <cell r="J93" t="str">
            <v>no</v>
          </cell>
          <cell r="K93" t="str">
            <v>no</v>
          </cell>
          <cell r="L93" t="str">
            <v>Static</v>
          </cell>
          <cell r="M93" t="str">
            <v>no</v>
          </cell>
          <cell r="N93" t="str">
            <v>high</v>
          </cell>
          <cell r="Q93" t="str">
            <v>Domination</v>
          </cell>
        </row>
        <row r="94">
          <cell r="A94" t="str">
            <v>Hammersmith Tower</v>
          </cell>
          <cell r="B94" t="str">
            <v>JCDecaux</v>
          </cell>
          <cell r="C94" t="str">
            <v>Roadside</v>
          </cell>
          <cell r="D94" t="str">
            <v>London</v>
          </cell>
          <cell r="E94" t="str">
            <v>Digital Portraits</v>
          </cell>
          <cell r="F94">
            <v>1</v>
          </cell>
          <cell r="G94" t="str">
            <v>Portrait</v>
          </cell>
          <cell r="J94" t="str">
            <v>no</v>
          </cell>
          <cell r="K94" t="str">
            <v>no</v>
          </cell>
          <cell r="L94" t="str">
            <v>Static</v>
          </cell>
          <cell r="M94" t="str">
            <v>no</v>
          </cell>
          <cell r="N94" t="str">
            <v>high</v>
          </cell>
          <cell r="Q94" t="str">
            <v>30 " in 120"</v>
          </cell>
        </row>
        <row r="95">
          <cell r="A95" t="str">
            <v>Hammersmith Tower (domination)</v>
          </cell>
          <cell r="B95" t="str">
            <v>JCDecaux</v>
          </cell>
          <cell r="C95" t="str">
            <v>Roadside</v>
          </cell>
          <cell r="D95" t="str">
            <v>London</v>
          </cell>
          <cell r="E95" t="str">
            <v>Digital Portraits</v>
          </cell>
          <cell r="F95">
            <v>1</v>
          </cell>
          <cell r="G95" t="str">
            <v>Portrait</v>
          </cell>
          <cell r="J95" t="str">
            <v>no</v>
          </cell>
          <cell r="K95" t="str">
            <v>no</v>
          </cell>
          <cell r="L95" t="str">
            <v>Static</v>
          </cell>
          <cell r="M95" t="str">
            <v>no</v>
          </cell>
          <cell r="N95" t="str">
            <v>high</v>
          </cell>
          <cell r="Q95" t="str">
            <v>Domination</v>
          </cell>
        </row>
        <row r="96">
          <cell r="A96" t="str">
            <v>Holland Park (both)</v>
          </cell>
          <cell r="B96" t="str">
            <v>JCDecaux</v>
          </cell>
          <cell r="C96" t="str">
            <v>Roadside</v>
          </cell>
          <cell r="D96" t="str">
            <v>London</v>
          </cell>
          <cell r="E96" t="str">
            <v>Digital Portraits</v>
          </cell>
          <cell r="F96">
            <v>2</v>
          </cell>
          <cell r="G96" t="str">
            <v>Portrait</v>
          </cell>
          <cell r="J96" t="str">
            <v>no</v>
          </cell>
          <cell r="K96" t="str">
            <v>no</v>
          </cell>
          <cell r="L96" t="str">
            <v>Static</v>
          </cell>
          <cell r="M96" t="str">
            <v>no</v>
          </cell>
          <cell r="N96" t="str">
            <v>high</v>
          </cell>
          <cell r="Q96" t="str">
            <v>15" in 60"</v>
          </cell>
        </row>
        <row r="97">
          <cell r="A97" t="str">
            <v>Holland Park (Domination)</v>
          </cell>
          <cell r="B97" t="str">
            <v>JCDecaux</v>
          </cell>
          <cell r="C97" t="str">
            <v>Roadside</v>
          </cell>
          <cell r="D97" t="str">
            <v>London</v>
          </cell>
          <cell r="E97" t="str">
            <v>Digital Portraits</v>
          </cell>
          <cell r="F97">
            <v>2</v>
          </cell>
          <cell r="G97" t="str">
            <v>Portrait</v>
          </cell>
          <cell r="J97" t="str">
            <v>no</v>
          </cell>
          <cell r="K97" t="str">
            <v>no</v>
          </cell>
          <cell r="L97" t="str">
            <v>Static</v>
          </cell>
          <cell r="M97" t="str">
            <v>no</v>
          </cell>
          <cell r="N97" t="str">
            <v>high</v>
          </cell>
          <cell r="Q97" t="str">
            <v>Domination</v>
          </cell>
        </row>
        <row r="98">
          <cell r="A98" t="str">
            <v>LEDs</v>
          </cell>
          <cell r="B98" t="str">
            <v>JCDecaux</v>
          </cell>
          <cell r="C98" t="str">
            <v>Roadside</v>
          </cell>
          <cell r="D98" t="str">
            <v>London</v>
          </cell>
          <cell r="E98" t="str">
            <v>Digital 48 sheets</v>
          </cell>
          <cell r="F98">
            <v>18</v>
          </cell>
          <cell r="G98" t="str">
            <v>Landscape</v>
          </cell>
          <cell r="J98" t="str">
            <v>no</v>
          </cell>
          <cell r="K98" t="str">
            <v>no</v>
          </cell>
          <cell r="L98" t="str">
            <v>Static</v>
          </cell>
          <cell r="M98" t="str">
            <v>no</v>
          </cell>
          <cell r="N98" t="str">
            <v xml:space="preserve">standard </v>
          </cell>
          <cell r="Q98" t="str">
            <v>7.5" in 60"</v>
          </cell>
        </row>
        <row r="99">
          <cell r="A99" t="str">
            <v>London Termini</v>
          </cell>
          <cell r="B99" t="str">
            <v>JCDecaux</v>
          </cell>
          <cell r="C99" t="str">
            <v>Rail</v>
          </cell>
          <cell r="D99" t="str">
            <v>London</v>
          </cell>
          <cell r="E99" t="str">
            <v>D6</v>
          </cell>
          <cell r="F99">
            <v>60</v>
          </cell>
          <cell r="G99" t="str">
            <v>Portrait</v>
          </cell>
          <cell r="J99" t="str">
            <v>no</v>
          </cell>
          <cell r="K99" t="str">
            <v>yes</v>
          </cell>
          <cell r="L99" t="str">
            <v>Full Motion</v>
          </cell>
          <cell r="N99" t="str">
            <v>high</v>
          </cell>
          <cell r="Q99" t="str">
            <v>5" in 30"</v>
          </cell>
        </row>
        <row r="100">
          <cell r="A100" t="str">
            <v>M4 Tower (both)</v>
          </cell>
          <cell r="B100" t="str">
            <v>JCDecaux</v>
          </cell>
          <cell r="C100" t="str">
            <v>Roadside</v>
          </cell>
          <cell r="D100" t="str">
            <v>London</v>
          </cell>
          <cell r="E100" t="str">
            <v>Digital Portraits</v>
          </cell>
          <cell r="F100">
            <v>1</v>
          </cell>
          <cell r="G100" t="str">
            <v>Portrait</v>
          </cell>
          <cell r="J100" t="str">
            <v>no</v>
          </cell>
          <cell r="K100" t="str">
            <v>no</v>
          </cell>
          <cell r="L100" t="str">
            <v>Static</v>
          </cell>
          <cell r="M100" t="str">
            <v>no</v>
          </cell>
          <cell r="N100" t="str">
            <v>high</v>
          </cell>
          <cell r="Q100" t="str">
            <v>30 " in 120"</v>
          </cell>
        </row>
        <row r="101">
          <cell r="A101" t="str">
            <v>M4 Tower (Domination)</v>
          </cell>
          <cell r="B101" t="str">
            <v>JCDecaux</v>
          </cell>
          <cell r="C101" t="str">
            <v>Roadside</v>
          </cell>
          <cell r="D101" t="str">
            <v>London</v>
          </cell>
          <cell r="E101" t="str">
            <v>Digital Portraits</v>
          </cell>
          <cell r="F101">
            <v>1</v>
          </cell>
          <cell r="G101" t="str">
            <v>Portrait</v>
          </cell>
          <cell r="J101" t="str">
            <v>no</v>
          </cell>
          <cell r="K101" t="str">
            <v>no</v>
          </cell>
          <cell r="L101" t="str">
            <v>Static</v>
          </cell>
          <cell r="M101" t="str">
            <v>no</v>
          </cell>
          <cell r="N101" t="str">
            <v>high</v>
          </cell>
          <cell r="Q101" t="str">
            <v>Domination</v>
          </cell>
        </row>
        <row r="102">
          <cell r="A102" t="str">
            <v>Marylebone Tower</v>
          </cell>
          <cell r="B102" t="str">
            <v>JCDecaux</v>
          </cell>
          <cell r="C102" t="str">
            <v>Roadside</v>
          </cell>
          <cell r="D102" t="str">
            <v>London</v>
          </cell>
          <cell r="E102" t="str">
            <v>Digital Portraits</v>
          </cell>
          <cell r="F102">
            <v>1</v>
          </cell>
          <cell r="G102" t="str">
            <v>Portrait</v>
          </cell>
          <cell r="J102" t="str">
            <v>no</v>
          </cell>
          <cell r="K102" t="str">
            <v>no</v>
          </cell>
          <cell r="L102" t="str">
            <v>Static</v>
          </cell>
          <cell r="M102" t="str">
            <v>no</v>
          </cell>
          <cell r="N102" t="str">
            <v>high</v>
          </cell>
          <cell r="Q102" t="str">
            <v>30 " in 120"</v>
          </cell>
        </row>
        <row r="103">
          <cell r="A103" t="str">
            <v>Marylebone Tower Domination</v>
          </cell>
          <cell r="B103" t="str">
            <v>JCDecaux</v>
          </cell>
          <cell r="C103" t="str">
            <v>Roadside</v>
          </cell>
          <cell r="D103" t="str">
            <v>London</v>
          </cell>
          <cell r="E103" t="str">
            <v>Digital Portraits</v>
          </cell>
          <cell r="F103">
            <v>1</v>
          </cell>
          <cell r="G103" t="str">
            <v>Portrait</v>
          </cell>
          <cell r="J103" t="str">
            <v>no</v>
          </cell>
          <cell r="K103" t="str">
            <v>no</v>
          </cell>
          <cell r="L103" t="str">
            <v>Static</v>
          </cell>
          <cell r="M103" t="str">
            <v>no</v>
          </cell>
          <cell r="N103" t="str">
            <v>high</v>
          </cell>
          <cell r="Q103" t="str">
            <v>Domination</v>
          </cell>
        </row>
        <row r="104">
          <cell r="A104" t="str">
            <v>Motion (exc. Liv Street)</v>
          </cell>
          <cell r="B104" t="str">
            <v>JCDecaux</v>
          </cell>
          <cell r="C104" t="str">
            <v>Rail</v>
          </cell>
          <cell r="D104" t="str">
            <v>London</v>
          </cell>
          <cell r="E104" t="str">
            <v>Digital Special</v>
          </cell>
          <cell r="F104">
            <v>10</v>
          </cell>
          <cell r="G104" t="str">
            <v>Landscape</v>
          </cell>
          <cell r="J104" t="str">
            <v>no</v>
          </cell>
          <cell r="K104" t="str">
            <v>yes</v>
          </cell>
          <cell r="L104" t="str">
            <v>Full Motion/Static</v>
          </cell>
          <cell r="N104" t="str">
            <v>high</v>
          </cell>
          <cell r="Q104" t="str">
            <v>N/A</v>
          </cell>
        </row>
        <row r="105">
          <cell r="A105" t="str">
            <v>Motion (inc. Liv Street)</v>
          </cell>
          <cell r="B105" t="str">
            <v>JCDecaux</v>
          </cell>
          <cell r="C105" t="str">
            <v>Rail</v>
          </cell>
          <cell r="D105" t="str">
            <v>London</v>
          </cell>
          <cell r="E105" t="str">
            <v>Digital Special</v>
          </cell>
          <cell r="F105">
            <v>14</v>
          </cell>
          <cell r="G105" t="str">
            <v>Landscape</v>
          </cell>
          <cell r="J105" t="str">
            <v>no</v>
          </cell>
          <cell r="K105" t="str">
            <v>yes</v>
          </cell>
          <cell r="L105" t="str">
            <v>Full Motion/Static</v>
          </cell>
          <cell r="N105" t="str">
            <v>high</v>
          </cell>
          <cell r="Q105" t="str">
            <v>20" in 100"</v>
          </cell>
          <cell r="S105" t="str">
            <v>Available 22nd Oct</v>
          </cell>
        </row>
        <row r="106">
          <cell r="A106" t="str">
            <v>Motion @ Euston</v>
          </cell>
          <cell r="B106" t="str">
            <v>JCDecaux</v>
          </cell>
          <cell r="C106" t="str">
            <v>Rail</v>
          </cell>
          <cell r="D106" t="str">
            <v>London</v>
          </cell>
          <cell r="E106" t="str">
            <v>Digital Special</v>
          </cell>
          <cell r="F106">
            <v>9</v>
          </cell>
          <cell r="G106" t="str">
            <v>Landscape</v>
          </cell>
          <cell r="J106" t="str">
            <v>no</v>
          </cell>
          <cell r="K106" t="str">
            <v>yes</v>
          </cell>
          <cell r="L106" t="str">
            <v>Full Motion/Static</v>
          </cell>
          <cell r="N106" t="str">
            <v>high</v>
          </cell>
          <cell r="Q106" t="str">
            <v>10" in 50"</v>
          </cell>
        </row>
        <row r="107">
          <cell r="A107" t="str">
            <v>Motion @ Euston - Domination</v>
          </cell>
          <cell r="B107" t="str">
            <v>JCDecaux</v>
          </cell>
          <cell r="C107" t="str">
            <v>Rail</v>
          </cell>
          <cell r="D107" t="str">
            <v>London</v>
          </cell>
          <cell r="E107" t="str">
            <v>Digital Special</v>
          </cell>
          <cell r="F107">
            <v>9</v>
          </cell>
          <cell r="G107" t="str">
            <v>Landscape</v>
          </cell>
          <cell r="J107" t="str">
            <v>no</v>
          </cell>
          <cell r="K107" t="str">
            <v>yes</v>
          </cell>
          <cell r="L107" t="str">
            <v>Full Motion/Static</v>
          </cell>
          <cell r="N107" t="str">
            <v>high</v>
          </cell>
          <cell r="Q107" t="str">
            <v>Domination</v>
          </cell>
        </row>
        <row r="108">
          <cell r="A108" t="str">
            <v>Motion @ Liverpool St - 1</v>
          </cell>
          <cell r="B108" t="str">
            <v>JCDecaux</v>
          </cell>
          <cell r="C108" t="str">
            <v>Rail</v>
          </cell>
          <cell r="D108" t="str">
            <v>London</v>
          </cell>
          <cell r="E108" t="str">
            <v>Digital Special</v>
          </cell>
          <cell r="F108">
            <v>9</v>
          </cell>
          <cell r="G108" t="str">
            <v>Landscape</v>
          </cell>
          <cell r="J108" t="str">
            <v>no</v>
          </cell>
          <cell r="K108" t="str">
            <v>yes</v>
          </cell>
          <cell r="L108" t="str">
            <v>Full Motion/Static</v>
          </cell>
          <cell r="N108" t="str">
            <v>high</v>
          </cell>
          <cell r="Q108" t="str">
            <v>20" in 100"</v>
          </cell>
          <cell r="S108" t="str">
            <v>Available 22nd Oct</v>
          </cell>
        </row>
        <row r="109">
          <cell r="A109" t="str">
            <v>Motion @ Liverpool St - 2</v>
          </cell>
          <cell r="B109" t="str">
            <v>JCDecaux</v>
          </cell>
          <cell r="C109" t="str">
            <v>Rail</v>
          </cell>
          <cell r="D109" t="str">
            <v>London</v>
          </cell>
          <cell r="E109" t="str">
            <v>Digital Special</v>
          </cell>
          <cell r="F109">
            <v>9</v>
          </cell>
          <cell r="G109" t="str">
            <v>Landscape</v>
          </cell>
          <cell r="J109" t="str">
            <v>no</v>
          </cell>
          <cell r="K109" t="str">
            <v>yes</v>
          </cell>
          <cell r="L109" t="str">
            <v>Full Motion/Static</v>
          </cell>
          <cell r="N109" t="str">
            <v>high</v>
          </cell>
          <cell r="Q109" t="str">
            <v>20" in 100"</v>
          </cell>
          <cell r="S109" t="str">
            <v>Available 22nd Oct</v>
          </cell>
        </row>
        <row r="110">
          <cell r="A110" t="str">
            <v>Motion @ Liverpool St - Domination</v>
          </cell>
          <cell r="B110" t="str">
            <v>JCDecaux</v>
          </cell>
          <cell r="C110" t="str">
            <v>Rail</v>
          </cell>
          <cell r="D110" t="str">
            <v>London</v>
          </cell>
          <cell r="E110" t="str">
            <v>Digital Special</v>
          </cell>
          <cell r="F110">
            <v>9</v>
          </cell>
          <cell r="G110" t="str">
            <v>Landscape</v>
          </cell>
          <cell r="J110" t="str">
            <v>no</v>
          </cell>
          <cell r="K110" t="str">
            <v>yes</v>
          </cell>
          <cell r="L110" t="str">
            <v>Full Motion/Static</v>
          </cell>
          <cell r="N110" t="str">
            <v>high</v>
          </cell>
          <cell r="Q110" t="str">
            <v>Domination</v>
          </cell>
          <cell r="S110" t="str">
            <v>Available 22nd Oct</v>
          </cell>
        </row>
        <row r="111">
          <cell r="A111" t="str">
            <v>Motion @ Waterloo</v>
          </cell>
          <cell r="B111" t="str">
            <v>JCDecaux</v>
          </cell>
          <cell r="C111" t="str">
            <v>Rail</v>
          </cell>
          <cell r="D111" t="str">
            <v>London</v>
          </cell>
          <cell r="E111" t="str">
            <v>Digital Special</v>
          </cell>
          <cell r="F111">
            <v>1</v>
          </cell>
          <cell r="G111" t="str">
            <v>Landscape</v>
          </cell>
          <cell r="J111" t="str">
            <v>no</v>
          </cell>
          <cell r="K111" t="str">
            <v>yes</v>
          </cell>
          <cell r="L111" t="str">
            <v>Full Motion</v>
          </cell>
          <cell r="N111" t="str">
            <v>high</v>
          </cell>
          <cell r="Q111" t="str">
            <v>20" in 100"</v>
          </cell>
        </row>
        <row r="112">
          <cell r="A112" t="str">
            <v>Motion @ Waterloo - Domination</v>
          </cell>
          <cell r="B112" t="str">
            <v>JCDecaux</v>
          </cell>
          <cell r="C112" t="str">
            <v>Rail</v>
          </cell>
          <cell r="D112" t="str">
            <v>London</v>
          </cell>
          <cell r="E112" t="str">
            <v>Digital Special</v>
          </cell>
          <cell r="F112">
            <v>1</v>
          </cell>
          <cell r="G112" t="str">
            <v>Landscape</v>
          </cell>
          <cell r="J112" t="str">
            <v>no</v>
          </cell>
          <cell r="K112" t="str">
            <v>yes</v>
          </cell>
          <cell r="L112" t="str">
            <v>Full Motion</v>
          </cell>
          <cell r="N112" t="str">
            <v>high</v>
          </cell>
          <cell r="Q112" t="str">
            <v>Domination</v>
          </cell>
        </row>
        <row r="113">
          <cell r="A113" t="str">
            <v>Motion Domniation (exc. Liv Street)</v>
          </cell>
          <cell r="B113" t="str">
            <v>JCDecaux</v>
          </cell>
          <cell r="C113" t="str">
            <v>Rail</v>
          </cell>
          <cell r="D113" t="str">
            <v>London</v>
          </cell>
          <cell r="E113" t="str">
            <v>Digital Special</v>
          </cell>
          <cell r="F113">
            <v>10</v>
          </cell>
          <cell r="G113" t="str">
            <v>Landscape</v>
          </cell>
          <cell r="J113" t="str">
            <v>no</v>
          </cell>
          <cell r="K113" t="str">
            <v>yes</v>
          </cell>
          <cell r="L113" t="str">
            <v>Full Motion/Static</v>
          </cell>
          <cell r="N113" t="str">
            <v>high</v>
          </cell>
          <cell r="Q113" t="str">
            <v>Domination</v>
          </cell>
        </row>
        <row r="114">
          <cell r="A114" t="str">
            <v>Motion Domniation (inc. Liv Street)</v>
          </cell>
          <cell r="B114" t="str">
            <v>JCDecaux</v>
          </cell>
          <cell r="C114" t="str">
            <v>Rail</v>
          </cell>
          <cell r="D114" t="str">
            <v>London</v>
          </cell>
          <cell r="E114" t="str">
            <v>Digital Special</v>
          </cell>
          <cell r="F114">
            <v>14</v>
          </cell>
          <cell r="G114" t="str">
            <v>Landscape</v>
          </cell>
          <cell r="J114" t="str">
            <v>no</v>
          </cell>
          <cell r="K114" t="str">
            <v>yes</v>
          </cell>
          <cell r="L114" t="str">
            <v>Full Motion/Static</v>
          </cell>
          <cell r="N114" t="str">
            <v>high</v>
          </cell>
          <cell r="Q114" t="str">
            <v>Domination</v>
          </cell>
          <cell r="S114" t="str">
            <v>Available 22nd Oct</v>
          </cell>
        </row>
        <row r="115">
          <cell r="A115" t="str">
            <v>MVision</v>
          </cell>
          <cell r="B115" t="str">
            <v>JCDecaux</v>
          </cell>
          <cell r="C115" t="str">
            <v>Malls</v>
          </cell>
          <cell r="D115" t="str">
            <v>National</v>
          </cell>
          <cell r="E115" t="str">
            <v>Mvision</v>
          </cell>
          <cell r="F115">
            <v>11</v>
          </cell>
          <cell r="G115" t="str">
            <v>Portrait</v>
          </cell>
          <cell r="J115" t="str">
            <v>no</v>
          </cell>
          <cell r="K115" t="str">
            <v>yes</v>
          </cell>
          <cell r="L115" t="str">
            <v>Full Motion</v>
          </cell>
          <cell r="N115" t="str">
            <v>high</v>
          </cell>
          <cell r="Q115" t="str">
            <v>10" in 60"</v>
          </cell>
        </row>
        <row r="116">
          <cell r="A116" t="str">
            <v>Mvison LxL</v>
          </cell>
          <cell r="B116" t="str">
            <v>JCDecaux</v>
          </cell>
          <cell r="C116" t="str">
            <v>Malls</v>
          </cell>
          <cell r="D116" t="str">
            <v>National</v>
          </cell>
          <cell r="E116" t="str">
            <v>Mvision</v>
          </cell>
          <cell r="F116">
            <v>1</v>
          </cell>
          <cell r="G116" t="str">
            <v>Portrait</v>
          </cell>
          <cell r="J116" t="str">
            <v>no</v>
          </cell>
          <cell r="K116" t="str">
            <v>yes</v>
          </cell>
          <cell r="L116" t="str">
            <v>Full Motion</v>
          </cell>
          <cell r="N116" t="str">
            <v>high</v>
          </cell>
          <cell r="Q116" t="str">
            <v>10" in 60"</v>
          </cell>
        </row>
        <row r="117">
          <cell r="A117" t="str">
            <v>Old Street</v>
          </cell>
          <cell r="B117" t="str">
            <v>JCDecaux</v>
          </cell>
          <cell r="C117" t="str">
            <v>Roadside</v>
          </cell>
          <cell r="D117" t="str">
            <v>London</v>
          </cell>
          <cell r="E117" t="str">
            <v>Digital Special</v>
          </cell>
          <cell r="F117">
            <v>4</v>
          </cell>
          <cell r="G117" t="str">
            <v>Landscape</v>
          </cell>
          <cell r="J117" t="str">
            <v>no</v>
          </cell>
          <cell r="K117" t="str">
            <v>no</v>
          </cell>
          <cell r="L117" t="str">
            <v>Static</v>
          </cell>
          <cell r="N117" t="str">
            <v>high</v>
          </cell>
          <cell r="Q117" t="str">
            <v>15" in 60"</v>
          </cell>
          <cell r="S117" t="str">
            <v>Oct</v>
          </cell>
        </row>
        <row r="118">
          <cell r="A118" t="str">
            <v>Old Street Domination</v>
          </cell>
          <cell r="B118" t="str">
            <v>JCDecaux</v>
          </cell>
          <cell r="C118" t="str">
            <v>Roadside</v>
          </cell>
          <cell r="D118" t="str">
            <v>London</v>
          </cell>
          <cell r="E118" t="str">
            <v>Digital Special</v>
          </cell>
          <cell r="F118">
            <v>4</v>
          </cell>
          <cell r="G118" t="str">
            <v>Landscape</v>
          </cell>
          <cell r="J118" t="str">
            <v>no</v>
          </cell>
          <cell r="K118" t="str">
            <v>no</v>
          </cell>
          <cell r="L118" t="str">
            <v>Static</v>
          </cell>
          <cell r="N118" t="str">
            <v>high</v>
          </cell>
          <cell r="Q118" t="str">
            <v>N/A</v>
          </cell>
          <cell r="S118" t="str">
            <v>Oct</v>
          </cell>
        </row>
        <row r="119">
          <cell r="A119" t="str">
            <v>Outbound D1000</v>
          </cell>
          <cell r="B119" t="str">
            <v>JCDecaux</v>
          </cell>
          <cell r="C119" t="str">
            <v>Roadside</v>
          </cell>
          <cell r="D119" t="str">
            <v>London</v>
          </cell>
          <cell r="E119" t="str">
            <v>Digital Screen</v>
          </cell>
          <cell r="F119">
            <v>1</v>
          </cell>
          <cell r="G119" t="str">
            <v>Landscape</v>
          </cell>
          <cell r="J119" t="str">
            <v>no</v>
          </cell>
          <cell r="K119" t="str">
            <v>no</v>
          </cell>
          <cell r="L119" t="str">
            <v>Static</v>
          </cell>
          <cell r="M119" t="str">
            <v>no</v>
          </cell>
          <cell r="N119" t="str">
            <v>high</v>
          </cell>
          <cell r="Q119" t="str">
            <v>30 " in 120"</v>
          </cell>
        </row>
        <row r="120">
          <cell r="A120" t="str">
            <v>Outbound D1000 Domination</v>
          </cell>
          <cell r="B120" t="str">
            <v>JCDecaux</v>
          </cell>
          <cell r="C120" t="str">
            <v>Roadside</v>
          </cell>
          <cell r="D120" t="str">
            <v>London</v>
          </cell>
          <cell r="E120" t="str">
            <v>Digital Screen</v>
          </cell>
          <cell r="F120">
            <v>1</v>
          </cell>
          <cell r="G120" t="str">
            <v>Landscape</v>
          </cell>
          <cell r="J120" t="str">
            <v>no</v>
          </cell>
          <cell r="K120" t="str">
            <v>no</v>
          </cell>
          <cell r="L120" t="str">
            <v>Static</v>
          </cell>
          <cell r="M120" t="str">
            <v>no</v>
          </cell>
          <cell r="N120" t="str">
            <v>high</v>
          </cell>
          <cell r="Q120" t="str">
            <v>N/A</v>
          </cell>
        </row>
        <row r="121">
          <cell r="A121" t="str">
            <v>Salford Arch</v>
          </cell>
          <cell r="B121" t="str">
            <v>JCDecaux</v>
          </cell>
          <cell r="C121" t="str">
            <v>Roadside</v>
          </cell>
          <cell r="D121" t="str">
            <v>Manchester</v>
          </cell>
          <cell r="E121" t="str">
            <v>Digital Screen</v>
          </cell>
          <cell r="F121">
            <v>2</v>
          </cell>
          <cell r="G121" t="str">
            <v>Landscape</v>
          </cell>
          <cell r="J121" t="str">
            <v>no</v>
          </cell>
          <cell r="K121" t="str">
            <v>no</v>
          </cell>
          <cell r="L121" t="str">
            <v>Static</v>
          </cell>
          <cell r="M121" t="str">
            <v>no</v>
          </cell>
          <cell r="N121" t="str">
            <v>high</v>
          </cell>
          <cell r="Q121" t="str">
            <v>15" in 60"</v>
          </cell>
          <cell r="S121" t="str">
            <v>Q2 2015</v>
          </cell>
        </row>
        <row r="122">
          <cell r="A122" t="str">
            <v>Salford Arch Domination</v>
          </cell>
          <cell r="B122" t="str">
            <v>JCDecaux</v>
          </cell>
          <cell r="C122" t="str">
            <v>Roadside</v>
          </cell>
          <cell r="D122" t="str">
            <v>Manchester</v>
          </cell>
          <cell r="E122" t="str">
            <v>Digital Screen</v>
          </cell>
          <cell r="F122">
            <v>2</v>
          </cell>
          <cell r="G122" t="str">
            <v>Landscape</v>
          </cell>
          <cell r="J122" t="str">
            <v>no</v>
          </cell>
          <cell r="K122" t="str">
            <v>no</v>
          </cell>
          <cell r="L122" t="str">
            <v>Static</v>
          </cell>
          <cell r="M122" t="str">
            <v>no</v>
          </cell>
          <cell r="N122" t="str">
            <v>high</v>
          </cell>
          <cell r="Q122" t="str">
            <v>N/A</v>
          </cell>
          <cell r="S122" t="str">
            <v>Q2 2015</v>
          </cell>
        </row>
        <row r="123">
          <cell r="A123" t="str">
            <v>Stratford Sail</v>
          </cell>
          <cell r="B123" t="str">
            <v>JCDecaux</v>
          </cell>
          <cell r="C123" t="str">
            <v>Roadside</v>
          </cell>
          <cell r="D123" t="str">
            <v>London</v>
          </cell>
          <cell r="E123" t="str">
            <v>Digital 96 sheets</v>
          </cell>
          <cell r="F123">
            <v>1</v>
          </cell>
          <cell r="G123" t="str">
            <v>Landscape</v>
          </cell>
          <cell r="J123" t="str">
            <v>no</v>
          </cell>
          <cell r="K123" t="str">
            <v>no</v>
          </cell>
          <cell r="L123" t="str">
            <v>Static</v>
          </cell>
          <cell r="M123" t="str">
            <v>no</v>
          </cell>
          <cell r="N123" t="str">
            <v>high</v>
          </cell>
          <cell r="Q123" t="str">
            <v>15" in 60"</v>
          </cell>
        </row>
        <row r="124">
          <cell r="A124" t="str">
            <v>Stratford Sail Domination</v>
          </cell>
          <cell r="B124" t="str">
            <v>JCDecaux</v>
          </cell>
          <cell r="C124" t="str">
            <v>Roadside</v>
          </cell>
          <cell r="D124" t="str">
            <v>London</v>
          </cell>
          <cell r="E124" t="str">
            <v>Digital 96 sheets</v>
          </cell>
          <cell r="F124">
            <v>1</v>
          </cell>
          <cell r="G124" t="str">
            <v>Landscape</v>
          </cell>
          <cell r="J124" t="str">
            <v>no</v>
          </cell>
          <cell r="K124" t="str">
            <v>no</v>
          </cell>
          <cell r="L124" t="str">
            <v>Static</v>
          </cell>
          <cell r="M124" t="str">
            <v>no</v>
          </cell>
          <cell r="N124" t="str">
            <v>high</v>
          </cell>
          <cell r="Q124" t="str">
            <v>Domination</v>
          </cell>
        </row>
        <row r="125">
          <cell r="A125" t="str">
            <v>The A40 Spire (both)</v>
          </cell>
          <cell r="B125" t="str">
            <v>JCDecaux</v>
          </cell>
          <cell r="C125" t="str">
            <v>Roadside</v>
          </cell>
          <cell r="D125" t="str">
            <v>London</v>
          </cell>
          <cell r="E125" t="str">
            <v>Digital Portraits</v>
          </cell>
          <cell r="F125">
            <v>1</v>
          </cell>
          <cell r="G125" t="str">
            <v>Portrait</v>
          </cell>
          <cell r="J125" t="str">
            <v>no</v>
          </cell>
          <cell r="K125" t="str">
            <v>no</v>
          </cell>
          <cell r="L125" t="str">
            <v>Static</v>
          </cell>
          <cell r="M125" t="str">
            <v>no</v>
          </cell>
          <cell r="N125" t="str">
            <v>high</v>
          </cell>
          <cell r="Q125" t="str">
            <v>15" in 60"</v>
          </cell>
        </row>
        <row r="126">
          <cell r="A126" t="str">
            <v>The A40 Spire (Domination)</v>
          </cell>
          <cell r="B126" t="str">
            <v>JCDecaux</v>
          </cell>
          <cell r="C126" t="str">
            <v>Roadside</v>
          </cell>
          <cell r="D126" t="str">
            <v>London</v>
          </cell>
          <cell r="E126" t="str">
            <v>Digital Portraits</v>
          </cell>
          <cell r="F126">
            <v>1</v>
          </cell>
          <cell r="G126" t="str">
            <v>Portrait</v>
          </cell>
          <cell r="J126" t="str">
            <v>no</v>
          </cell>
          <cell r="K126" t="str">
            <v>no</v>
          </cell>
          <cell r="L126" t="str">
            <v>Static</v>
          </cell>
          <cell r="M126" t="str">
            <v>no</v>
          </cell>
          <cell r="N126" t="str">
            <v>high</v>
          </cell>
          <cell r="Q126" t="str">
            <v>Domination</v>
          </cell>
        </row>
        <row r="127">
          <cell r="A127" t="str">
            <v>The M4 London Gateway</v>
          </cell>
          <cell r="B127" t="str">
            <v>JCDecaux</v>
          </cell>
          <cell r="C127" t="str">
            <v>Roadside</v>
          </cell>
          <cell r="D127" t="str">
            <v>London</v>
          </cell>
          <cell r="E127" t="str">
            <v>Digital Portraits</v>
          </cell>
          <cell r="F127">
            <v>1</v>
          </cell>
          <cell r="G127" t="str">
            <v>Portrait</v>
          </cell>
          <cell r="J127" t="str">
            <v>no</v>
          </cell>
          <cell r="K127" t="str">
            <v>no</v>
          </cell>
          <cell r="L127" t="str">
            <v>Static</v>
          </cell>
          <cell r="M127" t="str">
            <v>no</v>
          </cell>
          <cell r="N127" t="str">
            <v>high</v>
          </cell>
          <cell r="Q127" t="str">
            <v>30" in 120"</v>
          </cell>
        </row>
        <row r="128">
          <cell r="A128" t="str">
            <v>The M4 London Gateway (Dom)</v>
          </cell>
          <cell r="B128" t="str">
            <v>JCDecaux</v>
          </cell>
          <cell r="C128" t="str">
            <v>Roadside</v>
          </cell>
          <cell r="D128" t="str">
            <v>London</v>
          </cell>
          <cell r="E128" t="str">
            <v>Digital Portraits</v>
          </cell>
          <cell r="F128">
            <v>1</v>
          </cell>
          <cell r="G128" t="str">
            <v>Portrait</v>
          </cell>
          <cell r="J128" t="str">
            <v>no</v>
          </cell>
          <cell r="K128" t="str">
            <v>no</v>
          </cell>
          <cell r="L128" t="str">
            <v>Static</v>
          </cell>
          <cell r="M128" t="str">
            <v>no</v>
          </cell>
          <cell r="N128" t="str">
            <v>high</v>
          </cell>
          <cell r="Q128" t="str">
            <v>Domination</v>
          </cell>
        </row>
        <row r="129">
          <cell r="A129" t="str">
            <v>The Original (Inbound)</v>
          </cell>
          <cell r="B129" t="str">
            <v>JCDecaux</v>
          </cell>
          <cell r="C129" t="str">
            <v>Roadside</v>
          </cell>
          <cell r="D129" t="str">
            <v>London</v>
          </cell>
          <cell r="E129" t="str">
            <v>Digital Screen</v>
          </cell>
          <cell r="F129">
            <v>1</v>
          </cell>
          <cell r="G129" t="str">
            <v>Landscape</v>
          </cell>
          <cell r="J129" t="str">
            <v>no</v>
          </cell>
          <cell r="K129" t="str">
            <v>no</v>
          </cell>
          <cell r="L129" t="str">
            <v>Static</v>
          </cell>
          <cell r="M129" t="str">
            <v>no</v>
          </cell>
          <cell r="N129" t="str">
            <v>high</v>
          </cell>
          <cell r="Q129" t="str">
            <v>30 " in 120"</v>
          </cell>
        </row>
        <row r="130">
          <cell r="A130" t="str">
            <v>The Original (Inbound) Domination</v>
          </cell>
          <cell r="B130" t="str">
            <v>JCDecaux</v>
          </cell>
          <cell r="C130" t="str">
            <v>Roadside</v>
          </cell>
          <cell r="D130" t="str">
            <v>London</v>
          </cell>
          <cell r="E130" t="str">
            <v>Digital Screen</v>
          </cell>
          <cell r="F130">
            <v>1</v>
          </cell>
          <cell r="G130" t="str">
            <v>Landscape</v>
          </cell>
          <cell r="J130" t="str">
            <v>no</v>
          </cell>
          <cell r="K130" t="str">
            <v>no</v>
          </cell>
          <cell r="L130" t="str">
            <v>Static</v>
          </cell>
          <cell r="M130" t="str">
            <v>no</v>
          </cell>
          <cell r="N130" t="str">
            <v>high</v>
          </cell>
          <cell r="Q130" t="str">
            <v>Domination</v>
          </cell>
        </row>
        <row r="131">
          <cell r="A131" t="str">
            <v>The Original (Outdound)</v>
          </cell>
          <cell r="B131" t="str">
            <v>JCDecaux</v>
          </cell>
          <cell r="C131" t="str">
            <v>Roadside</v>
          </cell>
          <cell r="D131" t="str">
            <v>London</v>
          </cell>
          <cell r="E131" t="str">
            <v>Digital Screen</v>
          </cell>
          <cell r="F131">
            <v>1</v>
          </cell>
          <cell r="G131" t="str">
            <v>Landscape</v>
          </cell>
          <cell r="J131" t="str">
            <v>no</v>
          </cell>
          <cell r="K131" t="str">
            <v>no</v>
          </cell>
          <cell r="L131" t="str">
            <v>Static</v>
          </cell>
          <cell r="M131" t="str">
            <v>no</v>
          </cell>
          <cell r="N131" t="str">
            <v>high</v>
          </cell>
          <cell r="Q131" t="str">
            <v>30 " in 120"</v>
          </cell>
        </row>
        <row r="132">
          <cell r="A132" t="str">
            <v>The Original (Outdound) Domination</v>
          </cell>
          <cell r="B132" t="str">
            <v>JCDecaux</v>
          </cell>
          <cell r="C132" t="str">
            <v>Roadside</v>
          </cell>
          <cell r="D132" t="str">
            <v>London</v>
          </cell>
          <cell r="E132" t="str">
            <v>Digital Screen</v>
          </cell>
          <cell r="F132">
            <v>1</v>
          </cell>
          <cell r="G132" t="str">
            <v>Landscape</v>
          </cell>
          <cell r="J132" t="str">
            <v>no</v>
          </cell>
          <cell r="K132" t="str">
            <v>no</v>
          </cell>
          <cell r="L132" t="str">
            <v>Static</v>
          </cell>
          <cell r="M132" t="str">
            <v>no</v>
          </cell>
          <cell r="N132" t="str">
            <v>high</v>
          </cell>
          <cell r="Q132" t="str">
            <v>Domination</v>
          </cell>
        </row>
        <row r="133">
          <cell r="A133" t="str">
            <v>Torch (both)</v>
          </cell>
          <cell r="B133" t="str">
            <v>JCDecaux</v>
          </cell>
          <cell r="C133" t="str">
            <v>Roadside</v>
          </cell>
          <cell r="D133" t="str">
            <v>London</v>
          </cell>
          <cell r="E133" t="str">
            <v>Digital Portraits</v>
          </cell>
          <cell r="F133">
            <v>1</v>
          </cell>
          <cell r="G133" t="str">
            <v>Portrait</v>
          </cell>
          <cell r="J133" t="str">
            <v>no</v>
          </cell>
          <cell r="K133" t="str">
            <v>no</v>
          </cell>
          <cell r="L133" t="str">
            <v>Static</v>
          </cell>
          <cell r="M133" t="str">
            <v>no</v>
          </cell>
          <cell r="N133" t="str">
            <v>high</v>
          </cell>
          <cell r="Q133" t="str">
            <v>15" in 60"</v>
          </cell>
        </row>
        <row r="134">
          <cell r="A134" t="str">
            <v>Torch (Domination)</v>
          </cell>
          <cell r="B134" t="str">
            <v>JCDecaux</v>
          </cell>
          <cell r="C134" t="str">
            <v>Roadside</v>
          </cell>
          <cell r="D134" t="str">
            <v>London</v>
          </cell>
          <cell r="E134" t="str">
            <v>Digital Portraits</v>
          </cell>
          <cell r="F134">
            <v>1</v>
          </cell>
          <cell r="G134" t="str">
            <v>Portrait</v>
          </cell>
          <cell r="J134" t="str">
            <v>no</v>
          </cell>
          <cell r="K134" t="str">
            <v>no</v>
          </cell>
          <cell r="L134" t="str">
            <v>Static</v>
          </cell>
          <cell r="M134" t="str">
            <v>no</v>
          </cell>
          <cell r="N134" t="str">
            <v>high</v>
          </cell>
          <cell r="Q134" t="str">
            <v>Domination</v>
          </cell>
        </row>
        <row r="135">
          <cell r="A135" t="str">
            <v>Trafford Arch</v>
          </cell>
          <cell r="B135" t="str">
            <v>JCDecaux</v>
          </cell>
          <cell r="C135" t="str">
            <v>Roadside</v>
          </cell>
          <cell r="D135" t="str">
            <v>Manchester</v>
          </cell>
          <cell r="E135" t="str">
            <v>Digital Screen</v>
          </cell>
          <cell r="F135">
            <v>2</v>
          </cell>
          <cell r="G135" t="str">
            <v>Landscape</v>
          </cell>
          <cell r="J135" t="str">
            <v>no</v>
          </cell>
          <cell r="K135" t="str">
            <v>no</v>
          </cell>
          <cell r="L135" t="str">
            <v>Static</v>
          </cell>
          <cell r="M135" t="str">
            <v>no</v>
          </cell>
          <cell r="N135" t="str">
            <v>high</v>
          </cell>
          <cell r="Q135" t="str">
            <v>15" in 60"</v>
          </cell>
          <cell r="S135" t="str">
            <v>Launch 8th Sept</v>
          </cell>
        </row>
        <row r="136">
          <cell r="A136" t="str">
            <v>Trafford Arch Domination</v>
          </cell>
          <cell r="B136" t="str">
            <v>JCDecaux</v>
          </cell>
          <cell r="C136" t="str">
            <v>Roadside</v>
          </cell>
          <cell r="D136" t="str">
            <v>Manchester</v>
          </cell>
          <cell r="E136" t="str">
            <v>Digital Screen</v>
          </cell>
          <cell r="F136">
            <v>2</v>
          </cell>
          <cell r="G136" t="str">
            <v>Landscape</v>
          </cell>
          <cell r="J136" t="str">
            <v>no</v>
          </cell>
          <cell r="K136" t="str">
            <v>no</v>
          </cell>
          <cell r="L136" t="str">
            <v>Static</v>
          </cell>
          <cell r="M136" t="str">
            <v>no</v>
          </cell>
          <cell r="N136" t="str">
            <v>high</v>
          </cell>
          <cell r="Q136" t="str">
            <v>Domination</v>
          </cell>
          <cell r="S136" t="str">
            <v>Launch 8th Sept</v>
          </cell>
        </row>
        <row r="137">
          <cell r="A137" t="str">
            <v>Trafford Tower</v>
          </cell>
          <cell r="B137" t="str">
            <v>JCDecaux</v>
          </cell>
          <cell r="C137" t="str">
            <v>Roadside</v>
          </cell>
          <cell r="D137" t="str">
            <v>Manchester</v>
          </cell>
          <cell r="E137" t="str">
            <v>Digital Portraits</v>
          </cell>
          <cell r="F137">
            <v>2</v>
          </cell>
          <cell r="G137" t="str">
            <v>Landscape</v>
          </cell>
          <cell r="J137" t="str">
            <v>no</v>
          </cell>
          <cell r="K137" t="str">
            <v>no</v>
          </cell>
          <cell r="L137" t="str">
            <v>Static</v>
          </cell>
          <cell r="M137" t="str">
            <v>no</v>
          </cell>
          <cell r="N137" t="str">
            <v>high</v>
          </cell>
          <cell r="Q137" t="str">
            <v>15" in 60"</v>
          </cell>
          <cell r="S137" t="str">
            <v>Launch 8th Sept</v>
          </cell>
        </row>
        <row r="138">
          <cell r="A138" t="str">
            <v>Trafford Tower Domination</v>
          </cell>
          <cell r="B138" t="str">
            <v>JCDecaux</v>
          </cell>
          <cell r="C138" t="str">
            <v>Roadside</v>
          </cell>
          <cell r="D138" t="str">
            <v>Manchester</v>
          </cell>
          <cell r="E138" t="str">
            <v>Digital Portraits</v>
          </cell>
          <cell r="F138">
            <v>2</v>
          </cell>
          <cell r="G138" t="str">
            <v>Landscape</v>
          </cell>
          <cell r="J138" t="str">
            <v>no</v>
          </cell>
          <cell r="K138" t="str">
            <v>no</v>
          </cell>
          <cell r="L138" t="str">
            <v>Static</v>
          </cell>
          <cell r="M138" t="str">
            <v>no</v>
          </cell>
          <cell r="N138" t="str">
            <v>high</v>
          </cell>
          <cell r="Q138" t="str">
            <v>Domination</v>
          </cell>
          <cell r="S138" t="str">
            <v>Launch 8th Sept</v>
          </cell>
        </row>
        <row r="139">
          <cell r="A139" t="str">
            <v>Transvision London</v>
          </cell>
          <cell r="B139" t="str">
            <v>JCDecaux</v>
          </cell>
          <cell r="C139" t="str">
            <v>Rail</v>
          </cell>
          <cell r="D139" t="str">
            <v>London</v>
          </cell>
          <cell r="E139" t="str">
            <v>Transvision</v>
          </cell>
          <cell r="F139">
            <v>16</v>
          </cell>
          <cell r="G139" t="str">
            <v>Landscape</v>
          </cell>
          <cell r="J139" t="str">
            <v>no</v>
          </cell>
          <cell r="K139" t="str">
            <v>yes</v>
          </cell>
          <cell r="L139" t="str">
            <v>Full Motion</v>
          </cell>
          <cell r="N139" t="str">
            <v>high</v>
          </cell>
          <cell r="Q139" t="str">
            <v>20" in 280"</v>
          </cell>
          <cell r="S139" t="str">
            <v>As of 28th Jul</v>
          </cell>
        </row>
        <row r="140">
          <cell r="A140" t="str">
            <v>Transvision National</v>
          </cell>
          <cell r="B140" t="str">
            <v>JCDecaux</v>
          </cell>
          <cell r="C140" t="str">
            <v>Rail</v>
          </cell>
          <cell r="D140" t="str">
            <v>National</v>
          </cell>
          <cell r="E140" t="str">
            <v>Transvision</v>
          </cell>
          <cell r="F140">
            <v>24</v>
          </cell>
          <cell r="G140" t="str">
            <v>Landscape</v>
          </cell>
          <cell r="J140" t="str">
            <v>no</v>
          </cell>
          <cell r="K140" t="str">
            <v>yes</v>
          </cell>
          <cell r="L140" t="str">
            <v>Full Motion</v>
          </cell>
          <cell r="N140" t="str">
            <v>high</v>
          </cell>
          <cell r="Q140" t="str">
            <v>20" in 280"</v>
          </cell>
          <cell r="S140" t="str">
            <v>As of 28th Jul</v>
          </cell>
        </row>
        <row r="141">
          <cell r="A141" t="str">
            <v>W8 Network</v>
          </cell>
          <cell r="B141" t="str">
            <v>JCDecaux</v>
          </cell>
          <cell r="C141" t="str">
            <v>Roadside</v>
          </cell>
          <cell r="D141" t="str">
            <v>London</v>
          </cell>
          <cell r="E141" t="str">
            <v>Digital Portraits</v>
          </cell>
          <cell r="F141">
            <v>1</v>
          </cell>
          <cell r="G141" t="str">
            <v>Portrait</v>
          </cell>
          <cell r="J141" t="str">
            <v>no</v>
          </cell>
          <cell r="K141" t="str">
            <v>no</v>
          </cell>
          <cell r="L141" t="str">
            <v>Static</v>
          </cell>
          <cell r="M141" t="str">
            <v>no</v>
          </cell>
          <cell r="N141" t="str">
            <v>high</v>
          </cell>
          <cell r="Q141" t="str">
            <v>30 " in 120"</v>
          </cell>
          <cell r="S141" t="str">
            <v>Launch 1st Sept</v>
          </cell>
        </row>
        <row r="142">
          <cell r="A142" t="str">
            <v>W8 Network (no A4 Showcase)</v>
          </cell>
          <cell r="B142" t="str">
            <v>JCDecaux</v>
          </cell>
          <cell r="C142" t="str">
            <v>Roadside</v>
          </cell>
          <cell r="D142" t="str">
            <v>London</v>
          </cell>
          <cell r="E142" t="str">
            <v>Digital Portraits</v>
          </cell>
          <cell r="F142">
            <v>1</v>
          </cell>
          <cell r="G142" t="str">
            <v>Portrait</v>
          </cell>
          <cell r="J142" t="str">
            <v>no</v>
          </cell>
          <cell r="K142" t="str">
            <v>no</v>
          </cell>
          <cell r="L142" t="str">
            <v>Static</v>
          </cell>
          <cell r="M142" t="str">
            <v>no</v>
          </cell>
          <cell r="N142" t="str">
            <v>high</v>
          </cell>
          <cell r="Q142" t="str">
            <v>30 " in 120"</v>
          </cell>
        </row>
        <row r="143">
          <cell r="A143" t="str">
            <v>Sheffield LED 48 sheet (Both Screens)</v>
          </cell>
          <cell r="B143" t="str">
            <v>Kong Media</v>
          </cell>
          <cell r="C143" t="str">
            <v>Roadside</v>
          </cell>
          <cell r="D143" t="str">
            <v>Yorkshire</v>
          </cell>
          <cell r="E143" t="str">
            <v>Digital 48 sheets</v>
          </cell>
          <cell r="F143">
            <v>2</v>
          </cell>
          <cell r="G143" t="str">
            <v>Landscape</v>
          </cell>
          <cell r="H143" t="str">
            <v>5.76 x 2.88</v>
          </cell>
          <cell r="I143" t="str">
            <v>10mm</v>
          </cell>
          <cell r="J143" t="str">
            <v>no</v>
          </cell>
          <cell r="K143" t="str">
            <v>subtle</v>
          </cell>
          <cell r="L143" t="str">
            <v>subtle</v>
          </cell>
          <cell r="M143" t="str">
            <v>yes</v>
          </cell>
          <cell r="N143" t="str">
            <v>no</v>
          </cell>
          <cell r="O143" t="str">
            <v xml:space="preserve">standard </v>
          </cell>
          <cell r="P143" t="str">
            <v>no</v>
          </cell>
          <cell r="Q143" t="str">
            <v>15" in 60"</v>
          </cell>
          <cell r="R143">
            <v>840000</v>
          </cell>
          <cell r="S143" t="str">
            <v>2 x screens East &amp; Westbound</v>
          </cell>
        </row>
        <row r="144">
          <cell r="A144" t="str">
            <v>Sheffield LED 48 sheet (Westbound Screen)</v>
          </cell>
          <cell r="B144" t="str">
            <v>Kong Media</v>
          </cell>
          <cell r="C144" t="str">
            <v>Roadside</v>
          </cell>
          <cell r="D144" t="str">
            <v>Yorkshire</v>
          </cell>
          <cell r="E144" t="str">
            <v>Digital 48 sheets</v>
          </cell>
          <cell r="F144">
            <v>1</v>
          </cell>
          <cell r="G144" t="str">
            <v>Landscape</v>
          </cell>
          <cell r="H144" t="str">
            <v>5.76 x 2.88</v>
          </cell>
          <cell r="I144" t="str">
            <v>10mm</v>
          </cell>
          <cell r="J144" t="str">
            <v>no</v>
          </cell>
          <cell r="K144" t="str">
            <v>subtle</v>
          </cell>
          <cell r="L144" t="str">
            <v>subtle</v>
          </cell>
          <cell r="M144" t="str">
            <v>yes</v>
          </cell>
          <cell r="N144" t="str">
            <v>no</v>
          </cell>
          <cell r="O144" t="str">
            <v xml:space="preserve">standard </v>
          </cell>
          <cell r="P144" t="str">
            <v>no</v>
          </cell>
          <cell r="Q144" t="str">
            <v>15" in 60"</v>
          </cell>
          <cell r="R144">
            <v>840000</v>
          </cell>
          <cell r="S144" t="str">
            <v>Westbound</v>
          </cell>
        </row>
        <row r="145">
          <cell r="A145" t="str">
            <v>Sheffield LED 48 sheet (Eastbound Screen)</v>
          </cell>
          <cell r="B145" t="str">
            <v>Kong Media</v>
          </cell>
          <cell r="C145" t="str">
            <v>Roadside</v>
          </cell>
          <cell r="D145" t="str">
            <v>Yorkshire</v>
          </cell>
          <cell r="E145" t="str">
            <v>Digital 48 sheets</v>
          </cell>
          <cell r="F145">
            <v>1</v>
          </cell>
          <cell r="G145" t="str">
            <v>Landscape</v>
          </cell>
          <cell r="H145" t="str">
            <v>5.76 x 2.88</v>
          </cell>
          <cell r="I145" t="str">
            <v>10mm</v>
          </cell>
          <cell r="J145" t="str">
            <v>no</v>
          </cell>
          <cell r="K145" t="str">
            <v>subtle</v>
          </cell>
          <cell r="L145" t="str">
            <v>subtle</v>
          </cell>
          <cell r="M145" t="str">
            <v>yes</v>
          </cell>
          <cell r="N145" t="str">
            <v>no</v>
          </cell>
          <cell r="O145" t="str">
            <v xml:space="preserve">standard </v>
          </cell>
          <cell r="P145" t="str">
            <v>no</v>
          </cell>
          <cell r="Q145" t="str">
            <v>15" in 60"</v>
          </cell>
          <cell r="R145">
            <v>840000</v>
          </cell>
          <cell r="S145" t="str">
            <v>Eastbound</v>
          </cell>
        </row>
        <row r="146">
          <cell r="A146" t="str">
            <v xml:space="preserve">Irvine LED Big Screen </v>
          </cell>
          <cell r="B146" t="str">
            <v>Kong Media</v>
          </cell>
          <cell r="C146" t="str">
            <v>Roadside</v>
          </cell>
          <cell r="D146" t="str">
            <v>Scotland</v>
          </cell>
          <cell r="E146" t="str">
            <v>Digital Landscape</v>
          </cell>
          <cell r="F146">
            <v>1</v>
          </cell>
          <cell r="G146" t="str">
            <v>Landscape</v>
          </cell>
          <cell r="H146" t="str">
            <v>7.68 x 4.32</v>
          </cell>
          <cell r="I146" t="str">
            <v>10mm</v>
          </cell>
          <cell r="J146" t="str">
            <v>Yes</v>
          </cell>
          <cell r="K146" t="str">
            <v>Full</v>
          </cell>
          <cell r="L146" t="str">
            <v>Full</v>
          </cell>
          <cell r="M146" t="str">
            <v>yes</v>
          </cell>
          <cell r="N146" t="str">
            <v>no</v>
          </cell>
          <cell r="O146" t="str">
            <v xml:space="preserve">standard </v>
          </cell>
          <cell r="P146" t="str">
            <v>no</v>
          </cell>
          <cell r="Q146" t="str">
            <v>10" in 60"</v>
          </cell>
          <cell r="R146">
            <v>130000</v>
          </cell>
          <cell r="S146" t="str">
            <v>Town Centre Location</v>
          </cell>
        </row>
        <row r="147">
          <cell r="A147" t="str">
            <v>Bluewater Mall Large Digital Screen</v>
          </cell>
          <cell r="B147" t="str">
            <v>Limited Space</v>
          </cell>
          <cell r="C147" t="str">
            <v>Malls</v>
          </cell>
          <cell r="D147" t="str">
            <v>London</v>
          </cell>
          <cell r="E147" t="str">
            <v>Digital Screen</v>
          </cell>
          <cell r="F147" t="str">
            <v>Customer choice</v>
          </cell>
          <cell r="G147" t="str">
            <v>Landscape</v>
          </cell>
          <cell r="H147" t="str">
            <v>3.7m x 2.1m</v>
          </cell>
          <cell r="I147" t="str">
            <v>4K</v>
          </cell>
          <cell r="J147" t="str">
            <v>yes</v>
          </cell>
          <cell r="K147" t="str">
            <v>yes</v>
          </cell>
          <cell r="L147" t="str">
            <v>full motion</v>
          </cell>
          <cell r="M147" t="str">
            <v>yes</v>
          </cell>
          <cell r="N147" t="str">
            <v>yes</v>
          </cell>
          <cell r="O147" t="str">
            <v>high</v>
          </cell>
          <cell r="P147" t="str">
            <v>Customer choice</v>
          </cell>
          <cell r="Q147" t="str">
            <v>Domination</v>
          </cell>
          <cell r="R147">
            <v>1077000</v>
          </cell>
          <cell r="S147" t="str">
            <v>Fully wrapped screens</v>
          </cell>
        </row>
        <row r="148">
          <cell r="A148" t="str">
            <v>Metro Centre Mall Large Digital Screen</v>
          </cell>
          <cell r="B148" t="str">
            <v>Limited Space</v>
          </cell>
          <cell r="C148" t="str">
            <v>Malls</v>
          </cell>
          <cell r="D148" t="str">
            <v>Tyne Tees</v>
          </cell>
          <cell r="E148" t="str">
            <v>Digital Screen</v>
          </cell>
          <cell r="F148" t="str">
            <v>Customer choice</v>
          </cell>
          <cell r="G148" t="str">
            <v>Landscape</v>
          </cell>
          <cell r="H148" t="str">
            <v>3.7m x 2.1m</v>
          </cell>
          <cell r="I148" t="str">
            <v>4K</v>
          </cell>
          <cell r="J148" t="str">
            <v>yes</v>
          </cell>
          <cell r="K148" t="str">
            <v>yes</v>
          </cell>
          <cell r="L148" t="str">
            <v>full motion</v>
          </cell>
          <cell r="M148" t="str">
            <v>yes</v>
          </cell>
          <cell r="N148" t="str">
            <v>yes</v>
          </cell>
          <cell r="O148" t="str">
            <v>high</v>
          </cell>
          <cell r="P148" t="str">
            <v>Customer choice</v>
          </cell>
          <cell r="Q148" t="str">
            <v>Domination</v>
          </cell>
          <cell r="R148">
            <v>923000</v>
          </cell>
          <cell r="S148" t="str">
            <v>Fully wrapped screens</v>
          </cell>
        </row>
        <row r="149">
          <cell r="A149" t="str">
            <v>Meadowhall Mall Large Digital Screen</v>
          </cell>
          <cell r="B149" t="str">
            <v>Limited Space</v>
          </cell>
          <cell r="C149" t="str">
            <v>Malls</v>
          </cell>
          <cell r="D149" t="str">
            <v>Yorkshire</v>
          </cell>
          <cell r="E149" t="str">
            <v>Digital Screen</v>
          </cell>
          <cell r="F149" t="str">
            <v>Customer choice</v>
          </cell>
          <cell r="G149" t="str">
            <v>Landscape</v>
          </cell>
          <cell r="H149" t="str">
            <v>3.7m x 2.1m</v>
          </cell>
          <cell r="I149" t="str">
            <v>4K</v>
          </cell>
          <cell r="J149" t="str">
            <v>yes</v>
          </cell>
          <cell r="K149" t="str">
            <v>yes</v>
          </cell>
          <cell r="L149" t="str">
            <v>full motion</v>
          </cell>
          <cell r="M149" t="str">
            <v>yes</v>
          </cell>
          <cell r="N149" t="str">
            <v>yes</v>
          </cell>
          <cell r="O149" t="str">
            <v>high</v>
          </cell>
          <cell r="P149" t="str">
            <v>Customer choice</v>
          </cell>
          <cell r="Q149" t="str">
            <v>Domination</v>
          </cell>
          <cell r="R149">
            <v>1040000</v>
          </cell>
          <cell r="S149" t="str">
            <v>Fully wrapped screens</v>
          </cell>
        </row>
        <row r="150">
          <cell r="A150" t="str">
            <v>Lakeside Mall Large Digital Screen</v>
          </cell>
          <cell r="B150" t="str">
            <v>Limited Space</v>
          </cell>
          <cell r="C150" t="str">
            <v>Malls</v>
          </cell>
          <cell r="D150" t="str">
            <v>London</v>
          </cell>
          <cell r="E150" t="str">
            <v>Digital Screen</v>
          </cell>
          <cell r="F150" t="str">
            <v>Customer choice</v>
          </cell>
          <cell r="G150" t="str">
            <v>Landscape</v>
          </cell>
          <cell r="H150" t="str">
            <v>3.7m x 2.1m</v>
          </cell>
          <cell r="I150" t="str">
            <v>4K</v>
          </cell>
          <cell r="J150" t="str">
            <v>yes</v>
          </cell>
          <cell r="K150" t="str">
            <v>yes</v>
          </cell>
          <cell r="L150" t="str">
            <v>full motion</v>
          </cell>
          <cell r="M150" t="str">
            <v>yes</v>
          </cell>
          <cell r="N150" t="str">
            <v>yes</v>
          </cell>
          <cell r="O150" t="str">
            <v>high</v>
          </cell>
          <cell r="P150" t="str">
            <v>Customer choice</v>
          </cell>
          <cell r="Q150" t="str">
            <v>Domination</v>
          </cell>
          <cell r="R150">
            <v>923000</v>
          </cell>
          <cell r="S150" t="str">
            <v>Fully wrapped screens</v>
          </cell>
        </row>
        <row r="151">
          <cell r="A151" t="str">
            <v>Westfiedl Derby Mall Large Digital Screen</v>
          </cell>
          <cell r="B151" t="str">
            <v>Limited Space</v>
          </cell>
          <cell r="C151" t="str">
            <v>Malls</v>
          </cell>
          <cell r="D151" t="str">
            <v>Central</v>
          </cell>
          <cell r="E151" t="str">
            <v>Digital Screen</v>
          </cell>
          <cell r="F151" t="str">
            <v>Customer choice</v>
          </cell>
          <cell r="G151" t="str">
            <v>Landscape</v>
          </cell>
          <cell r="H151" t="str">
            <v>3.7m x 2.1m</v>
          </cell>
          <cell r="I151" t="str">
            <v>4K</v>
          </cell>
          <cell r="J151" t="str">
            <v>yes</v>
          </cell>
          <cell r="K151" t="str">
            <v>yes</v>
          </cell>
          <cell r="L151" t="str">
            <v>full motion</v>
          </cell>
          <cell r="M151" t="str">
            <v>yes</v>
          </cell>
          <cell r="N151" t="str">
            <v>yes</v>
          </cell>
          <cell r="O151" t="str">
            <v>high</v>
          </cell>
          <cell r="P151" t="str">
            <v>Customer choice</v>
          </cell>
          <cell r="Q151" t="str">
            <v>Domination</v>
          </cell>
          <cell r="R151">
            <v>920000</v>
          </cell>
          <cell r="S151" t="str">
            <v>Fully wrapped screens</v>
          </cell>
        </row>
        <row r="152">
          <cell r="A152" t="str">
            <v>Eldon Square Mall Large Digital Screen</v>
          </cell>
          <cell r="B152" t="str">
            <v>Limited Space</v>
          </cell>
          <cell r="C152" t="str">
            <v>Malls</v>
          </cell>
          <cell r="D152" t="str">
            <v>Tyne Tees</v>
          </cell>
          <cell r="E152" t="str">
            <v>Digital Screen</v>
          </cell>
          <cell r="F152" t="str">
            <v>Customer choice</v>
          </cell>
          <cell r="G152" t="str">
            <v>Landscape</v>
          </cell>
          <cell r="H152" t="str">
            <v>3.7m x 2.1m</v>
          </cell>
          <cell r="I152" t="str">
            <v>4K</v>
          </cell>
          <cell r="J152" t="str">
            <v>yes</v>
          </cell>
          <cell r="K152" t="str">
            <v>yes</v>
          </cell>
          <cell r="L152" t="str">
            <v>full motion</v>
          </cell>
          <cell r="M152" t="str">
            <v>yes</v>
          </cell>
          <cell r="N152" t="str">
            <v>yes</v>
          </cell>
          <cell r="O152" t="str">
            <v>high</v>
          </cell>
          <cell r="P152" t="str">
            <v>Customer choice</v>
          </cell>
          <cell r="Q152" t="str">
            <v>Domination</v>
          </cell>
          <cell r="R152">
            <v>1390000</v>
          </cell>
          <cell r="S152" t="str">
            <v>Fully wrapped screens</v>
          </cell>
        </row>
        <row r="153">
          <cell r="A153" t="str">
            <v>Kingfisher Mall Large Digital Screen</v>
          </cell>
          <cell r="B153" t="str">
            <v>Limited Space</v>
          </cell>
          <cell r="C153" t="str">
            <v>Malls</v>
          </cell>
          <cell r="D153" t="str">
            <v xml:space="preserve">Central </v>
          </cell>
          <cell r="E153" t="str">
            <v>Digital Screen</v>
          </cell>
          <cell r="F153" t="str">
            <v>Customer choice</v>
          </cell>
          <cell r="G153" t="str">
            <v>Landscape</v>
          </cell>
          <cell r="H153" t="str">
            <v>3.7m x 2.1m</v>
          </cell>
          <cell r="I153" t="str">
            <v>4K</v>
          </cell>
          <cell r="J153" t="str">
            <v>yes</v>
          </cell>
          <cell r="K153" t="str">
            <v>yes</v>
          </cell>
          <cell r="L153" t="str">
            <v>full motion</v>
          </cell>
          <cell r="M153" t="str">
            <v>yes</v>
          </cell>
          <cell r="N153" t="str">
            <v>yes</v>
          </cell>
          <cell r="O153" t="str">
            <v>high</v>
          </cell>
          <cell r="P153" t="str">
            <v>Customer choice</v>
          </cell>
          <cell r="Q153" t="str">
            <v>Domination</v>
          </cell>
          <cell r="R153">
            <v>400000</v>
          </cell>
          <cell r="S153" t="str">
            <v>Fully wrapped screens</v>
          </cell>
        </row>
        <row r="154">
          <cell r="A154" t="str">
            <v>Glades Mall Large Digital Screen</v>
          </cell>
          <cell r="B154" t="str">
            <v>Limited Space</v>
          </cell>
          <cell r="C154" t="str">
            <v>Malls</v>
          </cell>
          <cell r="D154" t="str">
            <v>London</v>
          </cell>
          <cell r="E154" t="str">
            <v>Digital Screen</v>
          </cell>
          <cell r="F154" t="str">
            <v>Customer choice</v>
          </cell>
          <cell r="G154" t="str">
            <v>Landscape</v>
          </cell>
          <cell r="H154" t="str">
            <v>3.7m x 2.1m</v>
          </cell>
          <cell r="I154" t="str">
            <v>4K</v>
          </cell>
          <cell r="J154" t="str">
            <v>yes</v>
          </cell>
          <cell r="K154" t="str">
            <v>yes</v>
          </cell>
          <cell r="L154" t="str">
            <v>full motion</v>
          </cell>
          <cell r="M154" t="str">
            <v>yes</v>
          </cell>
          <cell r="N154" t="str">
            <v>yes</v>
          </cell>
          <cell r="O154" t="str">
            <v>high</v>
          </cell>
          <cell r="P154" t="str">
            <v>Customer choice</v>
          </cell>
          <cell r="Q154" t="str">
            <v>Domination</v>
          </cell>
          <cell r="R154">
            <v>692000</v>
          </cell>
          <cell r="S154" t="str">
            <v>Fully wrapped screens</v>
          </cell>
        </row>
        <row r="155">
          <cell r="A155" t="str">
            <v>Brighton LED 48 sheet</v>
          </cell>
          <cell r="B155" t="str">
            <v>Maxx Media</v>
          </cell>
          <cell r="C155" t="str">
            <v>Roadside</v>
          </cell>
          <cell r="D155" t="str">
            <v>Brighton</v>
          </cell>
          <cell r="E155" t="str">
            <v>Digital 48 sheets</v>
          </cell>
          <cell r="F155">
            <v>1</v>
          </cell>
          <cell r="G155" t="str">
            <v>Landscape</v>
          </cell>
          <cell r="H155" t="str">
            <v>6.3 x 3.3</v>
          </cell>
          <cell r="I155" t="str">
            <v>432 x 252</v>
          </cell>
          <cell r="J155" t="str">
            <v>no</v>
          </cell>
          <cell r="K155" t="str">
            <v>yes</v>
          </cell>
          <cell r="L155" t="str">
            <v>full motion</v>
          </cell>
          <cell r="M155" t="str">
            <v>yes</v>
          </cell>
          <cell r="N155" t="str">
            <v>yes</v>
          </cell>
          <cell r="O155" t="str">
            <v>high</v>
          </cell>
          <cell r="P155">
            <v>10</v>
          </cell>
          <cell r="Q155" t="str">
            <v>10" in 60"</v>
          </cell>
          <cell r="R155">
            <v>720000</v>
          </cell>
          <cell r="S155" t="str">
            <v>7am-11pm</v>
          </cell>
        </row>
        <row r="156">
          <cell r="A156" t="str">
            <v>Digital Bridge</v>
          </cell>
          <cell r="B156" t="str">
            <v>MediaCo</v>
          </cell>
          <cell r="C156" t="str">
            <v>Roadside</v>
          </cell>
          <cell r="D156" t="str">
            <v>Manchester</v>
          </cell>
          <cell r="E156" t="str">
            <v>Digital Screen</v>
          </cell>
          <cell r="F156">
            <v>1</v>
          </cell>
          <cell r="G156" t="str">
            <v>Landscape</v>
          </cell>
          <cell r="H156" t="str">
            <v>12m x 3m</v>
          </cell>
          <cell r="J156" t="str">
            <v>no</v>
          </cell>
          <cell r="K156" t="str">
            <v>no</v>
          </cell>
          <cell r="L156" t="str">
            <v>static</v>
          </cell>
          <cell r="M156" t="str">
            <v>yes</v>
          </cell>
          <cell r="N156" t="str">
            <v>no</v>
          </cell>
          <cell r="O156" t="str">
            <v>high</v>
          </cell>
          <cell r="Q156" t="str">
            <v>10" in 40"</v>
          </cell>
          <cell r="R156">
            <v>1692000</v>
          </cell>
        </row>
        <row r="157">
          <cell r="A157" t="str">
            <v>Digital Tower - Inbound</v>
          </cell>
          <cell r="B157" t="str">
            <v>MediaCo</v>
          </cell>
          <cell r="C157" t="str">
            <v>Roadside</v>
          </cell>
          <cell r="D157" t="str">
            <v>Manchester</v>
          </cell>
          <cell r="E157" t="str">
            <v>Digital Portraits</v>
          </cell>
          <cell r="F157">
            <v>1</v>
          </cell>
          <cell r="G157" t="str">
            <v>Portrait</v>
          </cell>
          <cell r="H157" t="str">
            <v>6m x 4m</v>
          </cell>
          <cell r="J157" t="str">
            <v>no</v>
          </cell>
          <cell r="K157" t="str">
            <v>no</v>
          </cell>
          <cell r="L157" t="str">
            <v>static</v>
          </cell>
          <cell r="M157" t="str">
            <v>yes</v>
          </cell>
          <cell r="N157" t="str">
            <v>no</v>
          </cell>
          <cell r="O157" t="str">
            <v>high</v>
          </cell>
          <cell r="Q157" t="str">
            <v>10" in 40"</v>
          </cell>
          <cell r="R157">
            <v>1510000</v>
          </cell>
        </row>
        <row r="158">
          <cell r="A158" t="str">
            <v>Digital Tower - Outbound</v>
          </cell>
          <cell r="B158" t="str">
            <v>MediaCo</v>
          </cell>
          <cell r="C158" t="str">
            <v>Roadside</v>
          </cell>
          <cell r="D158" t="str">
            <v>Manchester</v>
          </cell>
          <cell r="E158" t="str">
            <v>Digital Portraits</v>
          </cell>
          <cell r="F158">
            <v>1</v>
          </cell>
          <cell r="G158" t="str">
            <v>Portrait</v>
          </cell>
          <cell r="H158" t="str">
            <v>6m x 4m</v>
          </cell>
          <cell r="J158" t="str">
            <v>no</v>
          </cell>
          <cell r="K158" t="str">
            <v>no</v>
          </cell>
          <cell r="L158" t="str">
            <v>static</v>
          </cell>
          <cell r="M158" t="str">
            <v>yes</v>
          </cell>
          <cell r="N158" t="str">
            <v>no</v>
          </cell>
          <cell r="O158" t="str">
            <v>high</v>
          </cell>
          <cell r="Q158" t="str">
            <v>10" in 40"</v>
          </cell>
          <cell r="R158">
            <v>1510000</v>
          </cell>
        </row>
        <row r="159">
          <cell r="A159" t="str">
            <v>CityVision - Expressway</v>
          </cell>
          <cell r="B159" t="str">
            <v>Ocean</v>
          </cell>
          <cell r="C159" t="str">
            <v>Roadside</v>
          </cell>
          <cell r="D159" t="str">
            <v>Birmingham</v>
          </cell>
          <cell r="E159" t="str">
            <v>Digital 96 sheets</v>
          </cell>
          <cell r="F159">
            <v>1</v>
          </cell>
          <cell r="G159" t="str">
            <v>Landscape</v>
          </cell>
          <cell r="H159" t="str">
            <v>3m x 12m</v>
          </cell>
          <cell r="I159" t="str">
            <v>1184 Pixels Wide X 288 Pixels High</v>
          </cell>
          <cell r="J159" t="str">
            <v>no</v>
          </cell>
          <cell r="K159" t="str">
            <v>no</v>
          </cell>
          <cell r="L159" t="str">
            <v>static</v>
          </cell>
          <cell r="M159" t="str">
            <v>yes</v>
          </cell>
          <cell r="N159" t="str">
            <v>no</v>
          </cell>
          <cell r="O159" t="str">
            <v>high</v>
          </cell>
          <cell r="P159" t="str">
            <v>No</v>
          </cell>
          <cell r="Q159" t="str">
            <v>10" in 40"</v>
          </cell>
          <cell r="R159">
            <v>1538813</v>
          </cell>
        </row>
        <row r="160">
          <cell r="A160" t="str">
            <v>CityVision - FiveWays</v>
          </cell>
          <cell r="B160" t="str">
            <v>Ocean</v>
          </cell>
          <cell r="C160" t="str">
            <v>Roadside</v>
          </cell>
          <cell r="D160" t="str">
            <v>Birmingham</v>
          </cell>
          <cell r="E160" t="str">
            <v>Digital 96 sheets</v>
          </cell>
          <cell r="F160">
            <v>1</v>
          </cell>
          <cell r="G160" t="str">
            <v>Landscape</v>
          </cell>
          <cell r="H160" t="str">
            <v>3m x 12m</v>
          </cell>
          <cell r="I160" t="str">
            <v>1184 Pixels Wide X 288 Pixels High</v>
          </cell>
          <cell r="J160" t="str">
            <v>no</v>
          </cell>
          <cell r="K160" t="str">
            <v>no</v>
          </cell>
          <cell r="L160" t="str">
            <v>static</v>
          </cell>
          <cell r="M160" t="str">
            <v>yes</v>
          </cell>
          <cell r="N160" t="str">
            <v>no</v>
          </cell>
          <cell r="O160" t="str">
            <v>high</v>
          </cell>
          <cell r="P160" t="str">
            <v>No</v>
          </cell>
          <cell r="Q160" t="str">
            <v>10" in 40"</v>
          </cell>
          <cell r="R160">
            <v>963693</v>
          </cell>
        </row>
        <row r="161">
          <cell r="A161" t="str">
            <v>CityVision - Bullring South</v>
          </cell>
          <cell r="B161" t="str">
            <v>Ocean</v>
          </cell>
          <cell r="C161" t="str">
            <v>Roadside</v>
          </cell>
          <cell r="D161" t="str">
            <v>Birmingham</v>
          </cell>
          <cell r="E161" t="str">
            <v>Digital Portraits</v>
          </cell>
          <cell r="F161">
            <v>1</v>
          </cell>
          <cell r="G161" t="str">
            <v>Portrait</v>
          </cell>
          <cell r="H161" t="str">
            <v>4m x 6m</v>
          </cell>
          <cell r="I161" t="str">
            <v>384 pixels wide x 576 pixels high</v>
          </cell>
          <cell r="J161" t="str">
            <v>no</v>
          </cell>
          <cell r="K161" t="str">
            <v>yes</v>
          </cell>
          <cell r="L161" t="str">
            <v>full motion</v>
          </cell>
          <cell r="M161" t="str">
            <v>yes</v>
          </cell>
          <cell r="N161" t="str">
            <v>no</v>
          </cell>
          <cell r="O161" t="str">
            <v>high</v>
          </cell>
          <cell r="P161" t="str">
            <v>No</v>
          </cell>
          <cell r="Q161" t="str">
            <v>10" in 50"</v>
          </cell>
          <cell r="R161">
            <v>644784</v>
          </cell>
        </row>
        <row r="162">
          <cell r="A162" t="str">
            <v>CityVision - Bullring North</v>
          </cell>
          <cell r="B162" t="str">
            <v>Ocean</v>
          </cell>
          <cell r="C162" t="str">
            <v>Roadside</v>
          </cell>
          <cell r="D162" t="str">
            <v>Birmingham</v>
          </cell>
          <cell r="E162" t="str">
            <v>Digital Portraits</v>
          </cell>
          <cell r="F162">
            <v>1</v>
          </cell>
          <cell r="G162" t="str">
            <v>Portrait</v>
          </cell>
          <cell r="H162" t="str">
            <v>4m x 6m</v>
          </cell>
          <cell r="I162" t="str">
            <v>384 pixels wide x 576 pixels high</v>
          </cell>
          <cell r="J162" t="str">
            <v>no</v>
          </cell>
          <cell r="K162" t="str">
            <v>yes</v>
          </cell>
          <cell r="L162" t="str">
            <v>full motion</v>
          </cell>
          <cell r="M162" t="str">
            <v>yes</v>
          </cell>
          <cell r="N162" t="str">
            <v>no</v>
          </cell>
          <cell r="O162" t="str">
            <v>high</v>
          </cell>
          <cell r="P162" t="str">
            <v>No</v>
          </cell>
          <cell r="Q162" t="str">
            <v>10" in 50"</v>
          </cell>
          <cell r="R162">
            <v>850002</v>
          </cell>
        </row>
        <row r="163">
          <cell r="A163" t="str">
            <v>CityVision - BroadStreet (W)</v>
          </cell>
          <cell r="B163" t="str">
            <v>Ocean</v>
          </cell>
          <cell r="C163" t="str">
            <v>Roadside</v>
          </cell>
          <cell r="D163" t="str">
            <v>Birmingham</v>
          </cell>
          <cell r="E163" t="str">
            <v>Digital Portraits</v>
          </cell>
          <cell r="F163">
            <v>1</v>
          </cell>
          <cell r="G163" t="str">
            <v>Portrait</v>
          </cell>
          <cell r="H163" t="str">
            <v>4m x 6m</v>
          </cell>
          <cell r="I163" t="str">
            <v>384 pixels wide x 576 pixels high</v>
          </cell>
          <cell r="J163" t="str">
            <v>no</v>
          </cell>
          <cell r="K163" t="str">
            <v>yes</v>
          </cell>
          <cell r="L163" t="str">
            <v>full motion</v>
          </cell>
          <cell r="M163" t="str">
            <v>yes</v>
          </cell>
          <cell r="N163" t="str">
            <v>no</v>
          </cell>
          <cell r="O163" t="str">
            <v>high</v>
          </cell>
          <cell r="P163" t="str">
            <v>No</v>
          </cell>
          <cell r="Q163" t="str">
            <v>10" in 50"</v>
          </cell>
          <cell r="R163">
            <v>1125130</v>
          </cell>
        </row>
        <row r="164">
          <cell r="A164" t="str">
            <v>CityVision - BroadStreet (E)</v>
          </cell>
          <cell r="B164" t="str">
            <v>Ocean</v>
          </cell>
          <cell r="C164" t="str">
            <v>Roadside</v>
          </cell>
          <cell r="D164" t="str">
            <v>Birmingham</v>
          </cell>
          <cell r="E164" t="str">
            <v>Digital Portraits</v>
          </cell>
          <cell r="F164">
            <v>1</v>
          </cell>
          <cell r="G164" t="str">
            <v>Portrait</v>
          </cell>
          <cell r="H164" t="str">
            <v>4m x 6m</v>
          </cell>
          <cell r="I164" t="str">
            <v>384 pixels wide x 576 pixels high</v>
          </cell>
          <cell r="J164" t="str">
            <v>no</v>
          </cell>
          <cell r="K164" t="str">
            <v>yes</v>
          </cell>
          <cell r="L164" t="str">
            <v>full motion</v>
          </cell>
          <cell r="M164" t="str">
            <v>yes</v>
          </cell>
          <cell r="N164" t="str">
            <v>no</v>
          </cell>
          <cell r="O164" t="str">
            <v>high</v>
          </cell>
          <cell r="P164" t="str">
            <v>No</v>
          </cell>
          <cell r="Q164" t="str">
            <v>10" in 50"</v>
          </cell>
          <cell r="R164">
            <v>1125130</v>
          </cell>
        </row>
        <row r="165">
          <cell r="A165" t="str">
            <v xml:space="preserve">CityVision Pulse </v>
          </cell>
          <cell r="B165" t="str">
            <v>Ocean</v>
          </cell>
          <cell r="C165" t="str">
            <v>Roadside</v>
          </cell>
          <cell r="D165" t="str">
            <v>Birmingham</v>
          </cell>
          <cell r="E165" t="str">
            <v>Digital Portraits</v>
          </cell>
          <cell r="F165">
            <v>4</v>
          </cell>
          <cell r="G165" t="str">
            <v>Portrait</v>
          </cell>
          <cell r="H165" t="str">
            <v>4m x 6m</v>
          </cell>
          <cell r="I165" t="str">
            <v>384 pixels wide x 576 pixels high</v>
          </cell>
          <cell r="J165" t="str">
            <v>no</v>
          </cell>
          <cell r="K165" t="str">
            <v>yes</v>
          </cell>
          <cell r="L165" t="str">
            <v>full motion</v>
          </cell>
          <cell r="M165" t="str">
            <v>yes</v>
          </cell>
          <cell r="N165" t="str">
            <v>no</v>
          </cell>
          <cell r="O165" t="str">
            <v>high</v>
          </cell>
          <cell r="P165" t="str">
            <v>No</v>
          </cell>
          <cell r="Q165" t="str">
            <v>10" in 50"</v>
          </cell>
          <cell r="R165">
            <v>3745046</v>
          </cell>
          <cell r="S165" t="str">
            <v>Full Motion Portraits Pack</v>
          </cell>
        </row>
        <row r="166">
          <cell r="A166" t="str">
            <v>CityVision NinetySix</v>
          </cell>
          <cell r="B166" t="str">
            <v>Ocean</v>
          </cell>
          <cell r="C166" t="str">
            <v>Roadside</v>
          </cell>
          <cell r="D166" t="str">
            <v>Birmingham</v>
          </cell>
          <cell r="E166" t="str">
            <v>Digital 96 sheets</v>
          </cell>
          <cell r="F166">
            <v>2</v>
          </cell>
          <cell r="G166" t="str">
            <v>Landscape</v>
          </cell>
          <cell r="H166" t="str">
            <v>3m x 12m</v>
          </cell>
          <cell r="I166" t="str">
            <v>1184 Pixels Wide X 288 Pixels High</v>
          </cell>
          <cell r="J166" t="str">
            <v>no</v>
          </cell>
          <cell r="K166" t="str">
            <v>no</v>
          </cell>
          <cell r="L166" t="str">
            <v>static</v>
          </cell>
          <cell r="M166" t="str">
            <v>yes</v>
          </cell>
          <cell r="N166" t="str">
            <v>no</v>
          </cell>
          <cell r="O166" t="str">
            <v>high</v>
          </cell>
          <cell r="P166" t="str">
            <v>No</v>
          </cell>
          <cell r="Q166" t="str">
            <v>10" in 40"</v>
          </cell>
          <cell r="R166">
            <v>2502506</v>
          </cell>
          <cell r="S166" t="str">
            <v>D96s Pack</v>
          </cell>
        </row>
        <row r="167">
          <cell r="A167" t="str">
            <v xml:space="preserve">CityVision 360 </v>
          </cell>
          <cell r="B167" t="str">
            <v>Ocean</v>
          </cell>
          <cell r="C167" t="str">
            <v>Roadside</v>
          </cell>
          <cell r="D167" t="str">
            <v>Birmingham</v>
          </cell>
          <cell r="E167" t="str">
            <v>Various Digital</v>
          </cell>
          <cell r="F167">
            <v>7</v>
          </cell>
          <cell r="G167" t="str">
            <v>Various</v>
          </cell>
          <cell r="H167" t="str">
            <v>Various</v>
          </cell>
          <cell r="I167" t="str">
            <v>Varios</v>
          </cell>
          <cell r="J167" t="str">
            <v>no</v>
          </cell>
          <cell r="K167" t="str">
            <v>4 portraits yes</v>
          </cell>
          <cell r="L167" t="str">
            <v>4 portraits full motion</v>
          </cell>
          <cell r="M167" t="str">
            <v>yes</v>
          </cell>
          <cell r="N167" t="str">
            <v>no</v>
          </cell>
          <cell r="O167" t="str">
            <v>high</v>
          </cell>
          <cell r="P167" t="str">
            <v>No</v>
          </cell>
          <cell r="Q167" t="str">
            <v>10" in Various"</v>
          </cell>
          <cell r="R167">
            <v>7921123</v>
          </cell>
          <cell r="S167" t="str">
            <v>Complete Network Pack</v>
          </cell>
        </row>
        <row r="168">
          <cell r="A168" t="str">
            <v>Axis @ Hacienda - Inbound</v>
          </cell>
          <cell r="B168" t="str">
            <v>Ocean</v>
          </cell>
          <cell r="C168" t="str">
            <v>Roadside</v>
          </cell>
          <cell r="D168" t="str">
            <v>Manchester</v>
          </cell>
          <cell r="E168" t="str">
            <v>Digital Portraits</v>
          </cell>
          <cell r="F168">
            <v>1</v>
          </cell>
          <cell r="G168" t="str">
            <v>Portrait</v>
          </cell>
          <cell r="H168" t="str">
            <v>5.76 x 3.1</v>
          </cell>
          <cell r="I168" t="str">
            <v>480 x 256</v>
          </cell>
          <cell r="J168" t="str">
            <v>no</v>
          </cell>
          <cell r="K168" t="str">
            <v>yes</v>
          </cell>
          <cell r="L168" t="str">
            <v>Static</v>
          </cell>
          <cell r="M168" t="str">
            <v>y</v>
          </cell>
          <cell r="N168" t="str">
            <v>n</v>
          </cell>
          <cell r="O168" t="str">
            <v>h</v>
          </cell>
          <cell r="P168" t="str">
            <v>n</v>
          </cell>
          <cell r="Q168" t="str">
            <v>10" in 40"</v>
          </cell>
          <cell r="R168">
            <v>249280</v>
          </cell>
          <cell r="S168" t="str">
            <v>0600 - 0200</v>
          </cell>
        </row>
        <row r="169">
          <cell r="A169" t="str">
            <v>Axis @ Hacienda - Outbound</v>
          </cell>
          <cell r="B169" t="str">
            <v>Ocean</v>
          </cell>
          <cell r="C169" t="str">
            <v>Roadside</v>
          </cell>
          <cell r="D169" t="str">
            <v>Manchester</v>
          </cell>
          <cell r="E169" t="str">
            <v>Digital Portraits</v>
          </cell>
          <cell r="F169">
            <v>1</v>
          </cell>
          <cell r="G169" t="str">
            <v>Portrait</v>
          </cell>
          <cell r="H169" t="str">
            <v>5.76 x 3.1</v>
          </cell>
          <cell r="I169" t="str">
            <v>480 x 256</v>
          </cell>
          <cell r="J169" t="str">
            <v>no</v>
          </cell>
          <cell r="K169" t="str">
            <v>yes</v>
          </cell>
          <cell r="L169" t="str">
            <v>Static</v>
          </cell>
          <cell r="M169" t="str">
            <v>y</v>
          </cell>
          <cell r="N169" t="str">
            <v>n</v>
          </cell>
          <cell r="O169" t="str">
            <v>h</v>
          </cell>
          <cell r="P169" t="str">
            <v>n</v>
          </cell>
          <cell r="Q169" t="str">
            <v>10" in 40"</v>
          </cell>
          <cell r="R169">
            <v>432260</v>
          </cell>
          <cell r="S169" t="str">
            <v>0600 - 0200</v>
          </cell>
        </row>
        <row r="170">
          <cell r="A170" t="str">
            <v>Cavern Quarter</v>
          </cell>
          <cell r="B170" t="str">
            <v>Ocean</v>
          </cell>
          <cell r="C170" t="str">
            <v>Retail</v>
          </cell>
          <cell r="D170" t="str">
            <v>Liverpool</v>
          </cell>
          <cell r="E170" t="str">
            <v>Digital Portraits</v>
          </cell>
          <cell r="F170">
            <v>1</v>
          </cell>
          <cell r="G170" t="str">
            <v>Portrait</v>
          </cell>
          <cell r="H170" t="str">
            <v>6.144 x 3.456</v>
          </cell>
          <cell r="I170" t="str">
            <v>648 x 408</v>
          </cell>
          <cell r="J170" t="str">
            <v>no</v>
          </cell>
          <cell r="K170" t="str">
            <v>yes</v>
          </cell>
          <cell r="L170" t="str">
            <v>Full Motion</v>
          </cell>
          <cell r="M170" t="str">
            <v>y</v>
          </cell>
          <cell r="N170" t="str">
            <v>y</v>
          </cell>
          <cell r="O170" t="str">
            <v>h</v>
          </cell>
          <cell r="P170" t="str">
            <v>n</v>
          </cell>
          <cell r="Q170" t="str">
            <v>10" in 60"</v>
          </cell>
          <cell r="R170">
            <v>1127000</v>
          </cell>
          <cell r="S170" t="str">
            <v>0800 - 0000</v>
          </cell>
        </row>
        <row r="171">
          <cell r="A171" t="str">
            <v>Eastern Motion</v>
          </cell>
          <cell r="B171" t="str">
            <v>Ocean</v>
          </cell>
          <cell r="C171" t="str">
            <v>Roadside</v>
          </cell>
          <cell r="D171" t="str">
            <v>London</v>
          </cell>
          <cell r="E171" t="str">
            <v>Digital Portraits</v>
          </cell>
          <cell r="F171">
            <v>1</v>
          </cell>
          <cell r="G171" t="str">
            <v>Portrait</v>
          </cell>
          <cell r="H171" t="str">
            <v>6.9 x 5.4</v>
          </cell>
          <cell r="I171" t="str">
            <v>432 x 336</v>
          </cell>
          <cell r="J171" t="str">
            <v>no</v>
          </cell>
          <cell r="K171" t="str">
            <v>no</v>
          </cell>
          <cell r="L171" t="str">
            <v>Static</v>
          </cell>
          <cell r="M171" t="str">
            <v>y</v>
          </cell>
          <cell r="N171" t="str">
            <v>n</v>
          </cell>
          <cell r="O171" t="str">
            <v>h</v>
          </cell>
          <cell r="P171" t="str">
            <v>n</v>
          </cell>
          <cell r="Q171" t="str">
            <v>10" in 40"</v>
          </cell>
          <cell r="R171">
            <v>1753100</v>
          </cell>
          <cell r="S171" t="str">
            <v>24 hours</v>
          </cell>
        </row>
        <row r="172">
          <cell r="A172" t="str">
            <v>Eat Street @ Westfield</v>
          </cell>
          <cell r="B172" t="str">
            <v>Ocean</v>
          </cell>
          <cell r="C172" t="str">
            <v>Retail</v>
          </cell>
          <cell r="D172" t="str">
            <v>London</v>
          </cell>
          <cell r="E172" t="str">
            <v>Digital Screen</v>
          </cell>
          <cell r="F172">
            <v>1</v>
          </cell>
          <cell r="G172" t="str">
            <v>Landscape</v>
          </cell>
          <cell r="H172" t="str">
            <v>4.57 x 12.19</v>
          </cell>
          <cell r="I172" t="str">
            <v>576 x 1536</v>
          </cell>
          <cell r="J172" t="str">
            <v>yes</v>
          </cell>
          <cell r="K172" t="str">
            <v>yes</v>
          </cell>
          <cell r="L172" t="str">
            <v>Full Motion</v>
          </cell>
          <cell r="M172" t="str">
            <v>y</v>
          </cell>
          <cell r="N172" t="str">
            <v>y</v>
          </cell>
          <cell r="O172" t="str">
            <v>h</v>
          </cell>
          <cell r="P172" t="str">
            <v>n</v>
          </cell>
          <cell r="Q172" t="str">
            <v>10" in 60"</v>
          </cell>
          <cell r="R172">
            <v>541430</v>
          </cell>
          <cell r="S172" t="str">
            <v>0600 - 0200</v>
          </cell>
        </row>
        <row r="173">
          <cell r="A173" t="str">
            <v>The Grid Full Motion Network</v>
          </cell>
          <cell r="B173" t="str">
            <v>Ocean</v>
          </cell>
          <cell r="C173" t="str">
            <v>Retail</v>
          </cell>
          <cell r="D173" t="str">
            <v>GRID</v>
          </cell>
          <cell r="E173" t="str">
            <v>Digital Screen</v>
          </cell>
          <cell r="F173">
            <v>8</v>
          </cell>
          <cell r="L173" t="str">
            <v>Full Motion</v>
          </cell>
          <cell r="Q173" t="str">
            <v>10" in 60"</v>
          </cell>
          <cell r="R173">
            <v>8331798</v>
          </cell>
        </row>
        <row r="174">
          <cell r="A174" t="str">
            <v>Hammersmith P10, Inbound</v>
          </cell>
          <cell r="B174" t="str">
            <v>Ocean</v>
          </cell>
          <cell r="C174" t="str">
            <v>Roadside</v>
          </cell>
          <cell r="D174" t="str">
            <v>London</v>
          </cell>
          <cell r="E174" t="str">
            <v>Digital Portraits</v>
          </cell>
          <cell r="F174">
            <v>1</v>
          </cell>
          <cell r="G174" t="str">
            <v>Portrait</v>
          </cell>
          <cell r="H174" t="str">
            <v>5.76 x 3.2</v>
          </cell>
          <cell r="I174" t="str">
            <v>576 x 320</v>
          </cell>
          <cell r="J174" t="str">
            <v>no</v>
          </cell>
          <cell r="K174" t="str">
            <v>subtle</v>
          </cell>
          <cell r="L174" t="str">
            <v>SM</v>
          </cell>
          <cell r="M174" t="str">
            <v>y</v>
          </cell>
          <cell r="N174" t="str">
            <v>n</v>
          </cell>
          <cell r="O174" t="str">
            <v>h</v>
          </cell>
          <cell r="P174" t="str">
            <v>n</v>
          </cell>
          <cell r="Q174" t="str">
            <v>10" in 40"</v>
          </cell>
          <cell r="R174">
            <v>1261580</v>
          </cell>
          <cell r="S174" t="str">
            <v>24 hours</v>
          </cell>
        </row>
        <row r="175">
          <cell r="A175" t="str">
            <v>Hammersmith P10, Outbound</v>
          </cell>
          <cell r="B175" t="str">
            <v>Ocean</v>
          </cell>
          <cell r="C175" t="str">
            <v>Roadside</v>
          </cell>
          <cell r="D175" t="str">
            <v>London</v>
          </cell>
          <cell r="E175" t="str">
            <v>Digital Portraits</v>
          </cell>
          <cell r="F175">
            <v>1</v>
          </cell>
          <cell r="G175" t="str">
            <v>Portrait</v>
          </cell>
          <cell r="H175" t="str">
            <v>5.76 x 3.2</v>
          </cell>
          <cell r="I175" t="str">
            <v>576 x 320</v>
          </cell>
          <cell r="J175" t="str">
            <v>no</v>
          </cell>
          <cell r="K175" t="str">
            <v>subtle</v>
          </cell>
          <cell r="L175" t="str">
            <v>SM</v>
          </cell>
          <cell r="M175" t="str">
            <v>y</v>
          </cell>
          <cell r="N175" t="str">
            <v>n</v>
          </cell>
          <cell r="O175" t="str">
            <v>h</v>
          </cell>
          <cell r="P175" t="str">
            <v>n</v>
          </cell>
          <cell r="Q175" t="str">
            <v>10" in 40"</v>
          </cell>
          <cell r="R175">
            <v>239600</v>
          </cell>
          <cell r="S175" t="str">
            <v>24 hours</v>
          </cell>
        </row>
        <row r="176">
          <cell r="A176" t="str">
            <v xml:space="preserve">Holland Park Roundabout </v>
          </cell>
          <cell r="B176" t="str">
            <v>Ocean</v>
          </cell>
          <cell r="C176" t="str">
            <v>Roadside</v>
          </cell>
          <cell r="D176" t="str">
            <v>London</v>
          </cell>
          <cell r="E176" t="str">
            <v>Digital Screen</v>
          </cell>
          <cell r="F176">
            <v>1</v>
          </cell>
          <cell r="G176" t="str">
            <v>Landscape</v>
          </cell>
          <cell r="H176" t="str">
            <v>3.5 x 12</v>
          </cell>
          <cell r="I176" t="str">
            <v>288 x 1024</v>
          </cell>
          <cell r="J176" t="str">
            <v>no</v>
          </cell>
          <cell r="K176" t="str">
            <v>subtle</v>
          </cell>
          <cell r="L176" t="str">
            <v>SM</v>
          </cell>
          <cell r="M176" t="str">
            <v>y</v>
          </cell>
          <cell r="N176" t="str">
            <v>n</v>
          </cell>
          <cell r="O176" t="str">
            <v>h</v>
          </cell>
          <cell r="P176" t="str">
            <v>n</v>
          </cell>
          <cell r="Q176" t="str">
            <v>10" in 40"</v>
          </cell>
          <cell r="R176">
            <v>4920340</v>
          </cell>
          <cell r="S176" t="str">
            <v>24 hours</v>
          </cell>
        </row>
        <row r="177">
          <cell r="A177" t="str">
            <v>Liverpool Media Wall - Liverpool</v>
          </cell>
          <cell r="B177" t="str">
            <v>Ocean</v>
          </cell>
          <cell r="C177" t="str">
            <v>Roadside</v>
          </cell>
          <cell r="D177" t="str">
            <v>Liverpool</v>
          </cell>
          <cell r="E177" t="str">
            <v>Digital Screen</v>
          </cell>
          <cell r="F177">
            <v>1</v>
          </cell>
          <cell r="G177" t="str">
            <v>Landscape</v>
          </cell>
          <cell r="H177" t="str">
            <v>6.72 x 30.72</v>
          </cell>
          <cell r="I177" t="str">
            <v>432 x 1992</v>
          </cell>
          <cell r="J177" t="str">
            <v>no</v>
          </cell>
          <cell r="K177" t="str">
            <v>yes</v>
          </cell>
          <cell r="L177" t="str">
            <v>Full Motion</v>
          </cell>
          <cell r="M177" t="str">
            <v>y</v>
          </cell>
          <cell r="N177" t="str">
            <v>n</v>
          </cell>
          <cell r="O177" t="str">
            <v>h</v>
          </cell>
          <cell r="P177" t="str">
            <v>n</v>
          </cell>
          <cell r="Q177" t="str">
            <v>10" in 60"</v>
          </cell>
          <cell r="R177">
            <v>1037380</v>
          </cell>
          <cell r="S177" t="str">
            <v>0600 - 0200</v>
          </cell>
        </row>
        <row r="178">
          <cell r="A178" t="str">
            <v xml:space="preserve">M4 Silver Screen Inbound </v>
          </cell>
          <cell r="B178" t="str">
            <v>Ocean</v>
          </cell>
          <cell r="C178" t="str">
            <v>Roadside</v>
          </cell>
          <cell r="D178" t="str">
            <v>London</v>
          </cell>
          <cell r="E178" t="str">
            <v>Digital Screen</v>
          </cell>
          <cell r="F178">
            <v>1</v>
          </cell>
          <cell r="G178" t="str">
            <v>Digital Screen</v>
          </cell>
          <cell r="H178" t="str">
            <v xml:space="preserve">6.4 x 6.4 </v>
          </cell>
          <cell r="I178" t="str">
            <v>768 x 768</v>
          </cell>
          <cell r="J178" t="str">
            <v>no</v>
          </cell>
          <cell r="K178" t="str">
            <v>no</v>
          </cell>
          <cell r="L178" t="str">
            <v>Static</v>
          </cell>
          <cell r="M178" t="str">
            <v>y</v>
          </cell>
          <cell r="N178" t="str">
            <v>n</v>
          </cell>
          <cell r="O178" t="str">
            <v>h</v>
          </cell>
          <cell r="P178" t="str">
            <v>n</v>
          </cell>
          <cell r="Q178" t="str">
            <v>Domination</v>
          </cell>
          <cell r="R178">
            <v>822820</v>
          </cell>
          <cell r="S178" t="str">
            <v>24 hours</v>
          </cell>
        </row>
        <row r="179">
          <cell r="A179" t="str">
            <v>M4 Silver Screen Outbound</v>
          </cell>
          <cell r="B179" t="str">
            <v>Ocean</v>
          </cell>
          <cell r="C179" t="str">
            <v>Roadside</v>
          </cell>
          <cell r="D179" t="str">
            <v>London</v>
          </cell>
          <cell r="E179" t="str">
            <v>Digital Screen</v>
          </cell>
          <cell r="F179">
            <v>1</v>
          </cell>
          <cell r="G179" t="str">
            <v>Digital Screen</v>
          </cell>
          <cell r="H179" t="str">
            <v xml:space="preserve">6.4 x 6.4 </v>
          </cell>
          <cell r="I179" t="str">
            <v>768 x 768</v>
          </cell>
          <cell r="J179" t="str">
            <v>no</v>
          </cell>
          <cell r="K179" t="str">
            <v>no</v>
          </cell>
          <cell r="L179" t="str">
            <v>Static</v>
          </cell>
          <cell r="M179" t="str">
            <v>y</v>
          </cell>
          <cell r="N179" t="str">
            <v>n</v>
          </cell>
          <cell r="O179" t="str">
            <v>h</v>
          </cell>
          <cell r="P179" t="str">
            <v>n</v>
          </cell>
          <cell r="Q179" t="str">
            <v>Domination</v>
          </cell>
          <cell r="R179">
            <v>1108840</v>
          </cell>
          <cell r="S179" t="str">
            <v>24 hours</v>
          </cell>
        </row>
        <row r="180">
          <cell r="A180" t="str">
            <v>M5 Tower Northbound - Birmingham</v>
          </cell>
          <cell r="B180" t="str">
            <v>Ocean</v>
          </cell>
          <cell r="C180" t="str">
            <v>Roadside</v>
          </cell>
          <cell r="D180" t="str">
            <v>Birmingham</v>
          </cell>
          <cell r="E180" t="str">
            <v>Digital Portraits</v>
          </cell>
          <cell r="F180">
            <v>1</v>
          </cell>
          <cell r="G180" t="str">
            <v>Portrait</v>
          </cell>
          <cell r="H180" t="str">
            <v>6.9 x 5.3</v>
          </cell>
          <cell r="I180" t="str">
            <v>576 x 384</v>
          </cell>
          <cell r="J180" t="str">
            <v>no</v>
          </cell>
          <cell r="K180" t="str">
            <v>subtle</v>
          </cell>
          <cell r="L180" t="str">
            <v>SM</v>
          </cell>
          <cell r="M180" t="str">
            <v>y</v>
          </cell>
          <cell r="N180" t="str">
            <v>n</v>
          </cell>
          <cell r="O180" t="str">
            <v>h</v>
          </cell>
          <cell r="P180" t="str">
            <v>n</v>
          </cell>
          <cell r="Q180" t="str">
            <v>10" in 40"</v>
          </cell>
          <cell r="R180">
            <v>987860</v>
          </cell>
          <cell r="S180" t="str">
            <v>24 hours</v>
          </cell>
        </row>
        <row r="181">
          <cell r="A181" t="str">
            <v>M5 Tower Southbound - Birmingham</v>
          </cell>
          <cell r="B181" t="str">
            <v>Ocean</v>
          </cell>
          <cell r="C181" t="str">
            <v>Roadside</v>
          </cell>
          <cell r="D181" t="str">
            <v>Birmingham</v>
          </cell>
          <cell r="E181" t="str">
            <v>Digital Portraits</v>
          </cell>
          <cell r="F181">
            <v>1</v>
          </cell>
          <cell r="G181" t="str">
            <v>Portrait</v>
          </cell>
          <cell r="H181" t="str">
            <v>6.9 x 5.3</v>
          </cell>
          <cell r="I181" t="str">
            <v>576 x 384</v>
          </cell>
          <cell r="J181" t="str">
            <v>no</v>
          </cell>
          <cell r="K181" t="str">
            <v>subtle</v>
          </cell>
          <cell r="L181" t="str">
            <v>SM</v>
          </cell>
          <cell r="M181" t="str">
            <v>y</v>
          </cell>
          <cell r="N181" t="str">
            <v>n</v>
          </cell>
          <cell r="O181" t="str">
            <v>h</v>
          </cell>
          <cell r="P181" t="str">
            <v>n</v>
          </cell>
          <cell r="Q181" t="str">
            <v>10" in 40"</v>
          </cell>
          <cell r="R181">
            <v>499052</v>
          </cell>
          <cell r="S181" t="str">
            <v>24 hours</v>
          </cell>
        </row>
        <row r="182">
          <cell r="A182" t="str">
            <v>Manchester One - Northbound</v>
          </cell>
          <cell r="B182" t="str">
            <v>Ocean</v>
          </cell>
          <cell r="C182" t="str">
            <v>Roadside</v>
          </cell>
          <cell r="D182" t="str">
            <v>Manchester</v>
          </cell>
          <cell r="E182" t="str">
            <v>Digital Portraits</v>
          </cell>
          <cell r="F182">
            <v>1</v>
          </cell>
          <cell r="G182" t="str">
            <v>Portrait</v>
          </cell>
          <cell r="H182" t="str">
            <v>5.76 x 3.1</v>
          </cell>
          <cell r="I182" t="str">
            <v>480 x 256</v>
          </cell>
          <cell r="J182" t="str">
            <v>no</v>
          </cell>
          <cell r="K182" t="str">
            <v>yes</v>
          </cell>
          <cell r="L182" t="str">
            <v>Full Motion</v>
          </cell>
          <cell r="M182" t="str">
            <v>y</v>
          </cell>
          <cell r="N182" t="str">
            <v>n</v>
          </cell>
          <cell r="O182" t="str">
            <v>h</v>
          </cell>
          <cell r="P182" t="str">
            <v>n</v>
          </cell>
          <cell r="Q182" t="str">
            <v>10" in 60"</v>
          </cell>
          <cell r="R182">
            <v>547974</v>
          </cell>
          <cell r="S182" t="str">
            <v>0600 - 2300</v>
          </cell>
        </row>
        <row r="183">
          <cell r="A183" t="str">
            <v>Manchester One - Southbound</v>
          </cell>
          <cell r="B183" t="str">
            <v>Ocean</v>
          </cell>
          <cell r="C183" t="str">
            <v>Roadside</v>
          </cell>
          <cell r="D183" t="str">
            <v>Manchester</v>
          </cell>
          <cell r="E183" t="str">
            <v>Digital Portraits</v>
          </cell>
          <cell r="F183">
            <v>1</v>
          </cell>
          <cell r="G183" t="str">
            <v>Portrait</v>
          </cell>
          <cell r="H183" t="str">
            <v>5.76 x 3.1</v>
          </cell>
          <cell r="I183" t="str">
            <v>480 x 256</v>
          </cell>
          <cell r="J183" t="str">
            <v>no</v>
          </cell>
          <cell r="K183" t="str">
            <v>yes</v>
          </cell>
          <cell r="L183" t="str">
            <v>Full Motion</v>
          </cell>
          <cell r="M183" t="str">
            <v>y</v>
          </cell>
          <cell r="N183" t="str">
            <v>n</v>
          </cell>
          <cell r="O183" t="str">
            <v>h</v>
          </cell>
          <cell r="P183" t="str">
            <v>n</v>
          </cell>
          <cell r="Q183" t="str">
            <v>10" in 60"</v>
          </cell>
          <cell r="R183">
            <v>547974</v>
          </cell>
          <cell r="S183" t="str">
            <v>0600 - 2300</v>
          </cell>
        </row>
        <row r="184">
          <cell r="A184" t="str">
            <v>New Street @ Bull Ring - Birmingham</v>
          </cell>
          <cell r="B184" t="str">
            <v>Ocean</v>
          </cell>
          <cell r="C184" t="str">
            <v>Retail</v>
          </cell>
          <cell r="D184" t="str">
            <v>Birmingham</v>
          </cell>
          <cell r="E184" t="str">
            <v>Digital Portraits</v>
          </cell>
          <cell r="F184">
            <v>1</v>
          </cell>
          <cell r="G184" t="str">
            <v>Portrait</v>
          </cell>
          <cell r="H184" t="str">
            <v>7.5 x 5</v>
          </cell>
          <cell r="I184" t="str">
            <v>468 x 312</v>
          </cell>
          <cell r="J184" t="str">
            <v>no</v>
          </cell>
          <cell r="K184" t="str">
            <v>yes</v>
          </cell>
          <cell r="L184" t="str">
            <v>Full Motion</v>
          </cell>
          <cell r="M184" t="str">
            <v>y</v>
          </cell>
          <cell r="N184" t="str">
            <v>y</v>
          </cell>
          <cell r="O184" t="str">
            <v>h</v>
          </cell>
          <cell r="P184" t="str">
            <v>n</v>
          </cell>
          <cell r="Q184" t="str">
            <v>10" in 60"</v>
          </cell>
          <cell r="R184">
            <v>1500000</v>
          </cell>
          <cell r="S184" t="str">
            <v>0800 - 2230</v>
          </cell>
        </row>
        <row r="185">
          <cell r="A185" t="str">
            <v>Screen on the Tyne</v>
          </cell>
          <cell r="B185" t="str">
            <v>Ocean</v>
          </cell>
          <cell r="C185" t="str">
            <v>Roadside</v>
          </cell>
          <cell r="D185" t="str">
            <v>Newcastle</v>
          </cell>
          <cell r="E185" t="str">
            <v>Digital Screen</v>
          </cell>
          <cell r="F185">
            <v>1</v>
          </cell>
          <cell r="G185" t="str">
            <v>Portrait</v>
          </cell>
          <cell r="H185" t="str">
            <v>15 x 9</v>
          </cell>
          <cell r="I185" t="str">
            <v>936 x 504</v>
          </cell>
          <cell r="J185" t="str">
            <v>no</v>
          </cell>
          <cell r="K185" t="str">
            <v>subtle</v>
          </cell>
          <cell r="L185" t="str">
            <v>SM</v>
          </cell>
          <cell r="M185" t="str">
            <v>y</v>
          </cell>
          <cell r="N185" t="str">
            <v>n</v>
          </cell>
          <cell r="O185" t="str">
            <v>h</v>
          </cell>
          <cell r="P185" t="str">
            <v>n</v>
          </cell>
          <cell r="Q185" t="str">
            <v>10" in 40"</v>
          </cell>
          <cell r="R185">
            <v>603559</v>
          </cell>
          <cell r="S185" t="str">
            <v>24 hours</v>
          </cell>
        </row>
        <row r="186">
          <cell r="A186" t="str">
            <v>St Enoch's - Glasgow</v>
          </cell>
          <cell r="B186" t="str">
            <v>Ocean</v>
          </cell>
          <cell r="C186" t="str">
            <v>Retail</v>
          </cell>
          <cell r="D186" t="str">
            <v>Glasgow</v>
          </cell>
          <cell r="E186" t="str">
            <v>Digital Screen</v>
          </cell>
          <cell r="F186">
            <v>1</v>
          </cell>
          <cell r="G186" t="str">
            <v>Landscape</v>
          </cell>
          <cell r="H186" t="str">
            <v>6.144 x 12.8</v>
          </cell>
          <cell r="I186" t="str">
            <v>480 x 1024</v>
          </cell>
          <cell r="J186" t="str">
            <v>no</v>
          </cell>
          <cell r="K186" t="str">
            <v>yes</v>
          </cell>
          <cell r="L186" t="str">
            <v>Full Motion</v>
          </cell>
          <cell r="M186" t="str">
            <v>y</v>
          </cell>
          <cell r="N186" t="str">
            <v>y</v>
          </cell>
          <cell r="O186" t="str">
            <v>h</v>
          </cell>
          <cell r="P186" t="str">
            <v>n</v>
          </cell>
          <cell r="Q186" t="str">
            <v>10" in 60"</v>
          </cell>
          <cell r="R186">
            <v>1237420</v>
          </cell>
          <cell r="S186" t="str">
            <v>24 hours</v>
          </cell>
        </row>
        <row r="187">
          <cell r="A187" t="str">
            <v>The Bridge - West Cross Route Inbound</v>
          </cell>
          <cell r="B187" t="str">
            <v>Ocean</v>
          </cell>
          <cell r="C187" t="str">
            <v>Roadside</v>
          </cell>
          <cell r="D187" t="str">
            <v>London</v>
          </cell>
          <cell r="E187" t="str">
            <v>Digital 96 sheets</v>
          </cell>
          <cell r="F187">
            <v>1</v>
          </cell>
          <cell r="G187" t="str">
            <v>Landscape</v>
          </cell>
          <cell r="H187" t="str">
            <v>3 x 10</v>
          </cell>
          <cell r="I187" t="str">
            <v>192 x 640</v>
          </cell>
          <cell r="J187" t="str">
            <v>no</v>
          </cell>
          <cell r="K187" t="str">
            <v>subtle</v>
          </cell>
          <cell r="L187" t="str">
            <v>SM</v>
          </cell>
          <cell r="M187" t="str">
            <v>y</v>
          </cell>
          <cell r="N187" t="str">
            <v>n</v>
          </cell>
          <cell r="O187" t="str">
            <v>h</v>
          </cell>
          <cell r="P187" t="str">
            <v>n</v>
          </cell>
          <cell r="Q187" t="str">
            <v>10" in 40"</v>
          </cell>
          <cell r="R187">
            <v>789320</v>
          </cell>
          <cell r="S187" t="str">
            <v>24 hours</v>
          </cell>
        </row>
        <row r="188">
          <cell r="A188" t="str">
            <v>The Bridge - West Cross Route Outbound</v>
          </cell>
          <cell r="B188" t="str">
            <v>Ocean</v>
          </cell>
          <cell r="C188" t="str">
            <v>Roadside</v>
          </cell>
          <cell r="D188" t="str">
            <v>London</v>
          </cell>
          <cell r="E188" t="str">
            <v>Digital 96 sheets</v>
          </cell>
          <cell r="F188">
            <v>1</v>
          </cell>
          <cell r="G188" t="str">
            <v>Landscape</v>
          </cell>
          <cell r="H188" t="str">
            <v>3 x 10</v>
          </cell>
          <cell r="I188" t="str">
            <v>192 x 640</v>
          </cell>
          <cell r="J188" t="str">
            <v>no</v>
          </cell>
          <cell r="K188" t="str">
            <v>subtle</v>
          </cell>
          <cell r="L188" t="str">
            <v>SM</v>
          </cell>
          <cell r="M188" t="str">
            <v>y</v>
          </cell>
          <cell r="N188" t="str">
            <v>n</v>
          </cell>
          <cell r="O188" t="str">
            <v>h</v>
          </cell>
          <cell r="P188" t="str">
            <v>n</v>
          </cell>
          <cell r="Q188" t="str">
            <v>10" in 40"</v>
          </cell>
          <cell r="R188">
            <v>778580</v>
          </cell>
          <cell r="S188" t="str">
            <v>24 hours</v>
          </cell>
        </row>
        <row r="189">
          <cell r="A189" t="str">
            <v>The Screen @ Canary Wharf</v>
          </cell>
          <cell r="B189" t="str">
            <v>Ocean</v>
          </cell>
          <cell r="C189" t="str">
            <v>Retail</v>
          </cell>
          <cell r="D189" t="str">
            <v>London</v>
          </cell>
          <cell r="E189" t="str">
            <v>Digital Screen</v>
          </cell>
          <cell r="F189">
            <v>1</v>
          </cell>
          <cell r="G189" t="str">
            <v>Landscape</v>
          </cell>
          <cell r="H189" t="str">
            <v>3.36 x 6.4</v>
          </cell>
          <cell r="I189" t="str">
            <v>352 x 640</v>
          </cell>
          <cell r="J189" t="str">
            <v>no</v>
          </cell>
          <cell r="K189" t="str">
            <v>yes</v>
          </cell>
          <cell r="L189" t="str">
            <v>Full Motion</v>
          </cell>
          <cell r="M189" t="str">
            <v>n</v>
          </cell>
          <cell r="N189" t="str">
            <v>y</v>
          </cell>
          <cell r="O189" t="str">
            <v>h</v>
          </cell>
          <cell r="P189" t="str">
            <v>up to 2 x 10 secs</v>
          </cell>
          <cell r="Q189" t="str">
            <v>10" in 60"</v>
          </cell>
          <cell r="R189">
            <v>1370000</v>
          </cell>
          <cell r="S189" t="str">
            <v>0600 - 2300</v>
          </cell>
        </row>
        <row r="190">
          <cell r="A190" t="str">
            <v>Trinity - Leeds</v>
          </cell>
          <cell r="B190" t="str">
            <v>Ocean</v>
          </cell>
          <cell r="C190" t="str">
            <v>Retail</v>
          </cell>
          <cell r="D190" t="str">
            <v>Leeds</v>
          </cell>
          <cell r="E190" t="str">
            <v>Digital Portraits</v>
          </cell>
          <cell r="F190">
            <v>1</v>
          </cell>
          <cell r="G190" t="str">
            <v>Portrait</v>
          </cell>
          <cell r="H190" t="str">
            <v>6.144 x 3.456</v>
          </cell>
          <cell r="I190" t="str">
            <v>512 x 288</v>
          </cell>
          <cell r="J190" t="str">
            <v>no</v>
          </cell>
          <cell r="K190" t="str">
            <v>yes</v>
          </cell>
          <cell r="L190" t="str">
            <v>Full Motion</v>
          </cell>
          <cell r="M190" t="str">
            <v>y</v>
          </cell>
          <cell r="N190" t="str">
            <v>y</v>
          </cell>
          <cell r="O190" t="str">
            <v>h</v>
          </cell>
          <cell r="P190" t="str">
            <v>n</v>
          </cell>
          <cell r="Q190" t="str">
            <v>10" in 60"</v>
          </cell>
          <cell r="R190">
            <v>1460000</v>
          </cell>
          <cell r="S190" t="str">
            <v>24 hours</v>
          </cell>
        </row>
        <row r="191">
          <cell r="A191" t="str">
            <v>Two Towers East Inbound</v>
          </cell>
          <cell r="B191" t="str">
            <v>Ocean</v>
          </cell>
          <cell r="C191" t="str">
            <v>Roadside</v>
          </cell>
          <cell r="D191" t="str">
            <v>London</v>
          </cell>
          <cell r="E191" t="str">
            <v>Digital Portraits</v>
          </cell>
          <cell r="F191">
            <v>2</v>
          </cell>
          <cell r="G191" t="str">
            <v>Portrait</v>
          </cell>
          <cell r="H191" t="str">
            <v>7.5 x 5</v>
          </cell>
          <cell r="I191" t="str">
            <v>960 x 640</v>
          </cell>
          <cell r="J191" t="str">
            <v>no</v>
          </cell>
          <cell r="K191" t="str">
            <v>no</v>
          </cell>
          <cell r="L191" t="str">
            <v>Static</v>
          </cell>
          <cell r="M191" t="str">
            <v>y</v>
          </cell>
          <cell r="N191" t="str">
            <v>n</v>
          </cell>
          <cell r="O191" t="str">
            <v>h</v>
          </cell>
          <cell r="P191" t="str">
            <v>n</v>
          </cell>
          <cell r="Q191" t="str">
            <v>10" in 40"</v>
          </cell>
          <cell r="R191">
            <v>3907700</v>
          </cell>
          <cell r="S191" t="str">
            <v>24 hours</v>
          </cell>
        </row>
        <row r="192">
          <cell r="A192" t="str">
            <v>Two Towers East Outbound</v>
          </cell>
          <cell r="B192" t="str">
            <v>Ocean</v>
          </cell>
          <cell r="C192" t="str">
            <v>Roadside</v>
          </cell>
          <cell r="D192" t="str">
            <v>London</v>
          </cell>
          <cell r="E192" t="str">
            <v>Digital Portraits</v>
          </cell>
          <cell r="F192">
            <v>2</v>
          </cell>
          <cell r="G192" t="str">
            <v>Portrait</v>
          </cell>
          <cell r="H192" t="str">
            <v>7.5 x 5</v>
          </cell>
          <cell r="I192" t="str">
            <v>960 x 640</v>
          </cell>
          <cell r="J192" t="str">
            <v>no</v>
          </cell>
          <cell r="K192" t="str">
            <v>no</v>
          </cell>
          <cell r="L192" t="str">
            <v>Static</v>
          </cell>
          <cell r="M192" t="str">
            <v>y</v>
          </cell>
          <cell r="N192" t="str">
            <v>n</v>
          </cell>
          <cell r="O192" t="str">
            <v>h</v>
          </cell>
          <cell r="P192" t="str">
            <v>n</v>
          </cell>
          <cell r="Q192" t="str">
            <v>10" in 40"</v>
          </cell>
          <cell r="R192">
            <v>3122100</v>
          </cell>
          <cell r="S192" t="str">
            <v>24 hours</v>
          </cell>
        </row>
        <row r="193">
          <cell r="A193" t="str">
            <v>Two Towers West Inbound</v>
          </cell>
          <cell r="B193" t="str">
            <v>Ocean</v>
          </cell>
          <cell r="C193" t="str">
            <v>Roadside</v>
          </cell>
          <cell r="D193" t="str">
            <v>London</v>
          </cell>
          <cell r="E193" t="str">
            <v>Digital Portraits</v>
          </cell>
          <cell r="F193">
            <v>2</v>
          </cell>
          <cell r="G193" t="str">
            <v>Portrait</v>
          </cell>
          <cell r="H193" t="str">
            <v>7.5 x 5</v>
          </cell>
          <cell r="I193" t="str">
            <v>960 x 640</v>
          </cell>
          <cell r="J193" t="str">
            <v>no</v>
          </cell>
          <cell r="K193" t="str">
            <v>subtle</v>
          </cell>
          <cell r="L193" t="str">
            <v>SM</v>
          </cell>
          <cell r="M193" t="str">
            <v>y</v>
          </cell>
          <cell r="N193" t="str">
            <v>n</v>
          </cell>
          <cell r="O193" t="str">
            <v>h</v>
          </cell>
          <cell r="P193" t="str">
            <v>n</v>
          </cell>
          <cell r="Q193" t="str">
            <v>10" in 40"</v>
          </cell>
          <cell r="R193">
            <v>3438980</v>
          </cell>
          <cell r="S193" t="str">
            <v>24 hours</v>
          </cell>
        </row>
        <row r="194">
          <cell r="A194" t="str">
            <v>Two Towers West Outbound</v>
          </cell>
          <cell r="B194" t="str">
            <v>Ocean</v>
          </cell>
          <cell r="C194" t="str">
            <v>Roadside</v>
          </cell>
          <cell r="D194" t="str">
            <v>London</v>
          </cell>
          <cell r="E194" t="str">
            <v>Digital Portraits</v>
          </cell>
          <cell r="F194">
            <v>2</v>
          </cell>
          <cell r="G194" t="str">
            <v>Portrait</v>
          </cell>
          <cell r="H194" t="str">
            <v>7.5 x 5</v>
          </cell>
          <cell r="I194" t="str">
            <v>960 x 640</v>
          </cell>
          <cell r="J194" t="str">
            <v>no</v>
          </cell>
          <cell r="K194" t="str">
            <v>subtle</v>
          </cell>
          <cell r="L194" t="str">
            <v>SM</v>
          </cell>
          <cell r="M194" t="str">
            <v>y</v>
          </cell>
          <cell r="N194" t="str">
            <v>n</v>
          </cell>
          <cell r="O194" t="str">
            <v>h</v>
          </cell>
          <cell r="P194" t="str">
            <v>n</v>
          </cell>
          <cell r="Q194" t="str">
            <v>10" in 40"</v>
          </cell>
          <cell r="R194">
            <v>3188380</v>
          </cell>
          <cell r="S194" t="str">
            <v>24 hours</v>
          </cell>
        </row>
        <row r="195">
          <cell r="A195" t="str">
            <v>Wall @ Westfield</v>
          </cell>
          <cell r="B195" t="str">
            <v>Ocean</v>
          </cell>
          <cell r="C195" t="str">
            <v>Retail</v>
          </cell>
          <cell r="D195" t="str">
            <v>London</v>
          </cell>
          <cell r="E195" t="str">
            <v>Digital Screen</v>
          </cell>
          <cell r="F195">
            <v>2</v>
          </cell>
          <cell r="G195" t="str">
            <v>Landscape</v>
          </cell>
          <cell r="H195" t="str">
            <v xml:space="preserve">3 x 12 </v>
          </cell>
          <cell r="I195" t="str">
            <v>162 x 768</v>
          </cell>
          <cell r="J195" t="str">
            <v>no</v>
          </cell>
          <cell r="K195" t="str">
            <v>subtle</v>
          </cell>
          <cell r="L195" t="str">
            <v>SM</v>
          </cell>
          <cell r="M195" t="str">
            <v>y</v>
          </cell>
          <cell r="N195" t="str">
            <v>y</v>
          </cell>
          <cell r="O195" t="str">
            <v>h</v>
          </cell>
          <cell r="P195" t="str">
            <v>n</v>
          </cell>
          <cell r="Q195" t="str">
            <v>Domination</v>
          </cell>
          <cell r="R195">
            <v>1659667</v>
          </cell>
          <cell r="S195" t="str">
            <v>24 hours</v>
          </cell>
        </row>
        <row r="196">
          <cell r="A196" t="str">
            <v>WCR Digital Banner</v>
          </cell>
          <cell r="B196" t="str">
            <v>Ocean</v>
          </cell>
          <cell r="C196" t="str">
            <v>Roadside</v>
          </cell>
          <cell r="D196" t="str">
            <v>London</v>
          </cell>
          <cell r="E196" t="str">
            <v>Digital Screen</v>
          </cell>
          <cell r="F196">
            <v>1</v>
          </cell>
          <cell r="G196" t="str">
            <v>Landscape</v>
          </cell>
          <cell r="H196" t="str">
            <v>9 x 15</v>
          </cell>
          <cell r="I196" t="str">
            <v>432 x 704</v>
          </cell>
          <cell r="J196" t="str">
            <v>no</v>
          </cell>
          <cell r="K196" t="str">
            <v>subtle</v>
          </cell>
          <cell r="L196" t="str">
            <v>SM</v>
          </cell>
          <cell r="M196" t="str">
            <v>y</v>
          </cell>
          <cell r="N196" t="str">
            <v>n</v>
          </cell>
          <cell r="O196" t="str">
            <v>h</v>
          </cell>
          <cell r="P196" t="str">
            <v>n</v>
          </cell>
          <cell r="Q196" t="str">
            <v>10" in 40"</v>
          </cell>
          <cell r="S196" t="str">
            <v>24 hours</v>
          </cell>
        </row>
        <row r="197">
          <cell r="A197" t="str">
            <v>Westfield Point</v>
          </cell>
          <cell r="B197" t="str">
            <v>Ocean</v>
          </cell>
          <cell r="C197" t="str">
            <v>Retail</v>
          </cell>
          <cell r="D197" t="str">
            <v>London</v>
          </cell>
          <cell r="E197" t="str">
            <v>Digital Screen</v>
          </cell>
          <cell r="F197">
            <v>1</v>
          </cell>
          <cell r="G197" t="str">
            <v>Landscape</v>
          </cell>
          <cell r="H197" t="str">
            <v>4.8 x 8.6</v>
          </cell>
          <cell r="I197" t="str">
            <v>240 x 448</v>
          </cell>
          <cell r="J197" t="str">
            <v>no</v>
          </cell>
          <cell r="K197" t="str">
            <v>subtle</v>
          </cell>
          <cell r="L197" t="str">
            <v>SM</v>
          </cell>
          <cell r="M197" t="str">
            <v>y</v>
          </cell>
          <cell r="N197" t="str">
            <v>n</v>
          </cell>
          <cell r="O197" t="str">
            <v>h</v>
          </cell>
          <cell r="P197" t="str">
            <v>n</v>
          </cell>
          <cell r="Q197" t="str">
            <v>10" in 40"</v>
          </cell>
          <cell r="R197">
            <v>796820</v>
          </cell>
          <cell r="S197" t="str">
            <v>0600 - 0200</v>
          </cell>
        </row>
        <row r="198">
          <cell r="A198" t="str">
            <v>National</v>
          </cell>
          <cell r="B198" t="str">
            <v>Outdoor Plus</v>
          </cell>
          <cell r="C198" t="str">
            <v>Malls</v>
          </cell>
          <cell r="D198" t="str">
            <v>National</v>
          </cell>
          <cell r="E198" t="str">
            <v>Digital Screen</v>
          </cell>
          <cell r="F198">
            <v>36</v>
          </cell>
          <cell r="G198" t="str">
            <v>Landscape</v>
          </cell>
          <cell r="H198" t="str">
            <v>4m x 1m</v>
          </cell>
          <cell r="I198" t="str">
            <v>576 x 144</v>
          </cell>
          <cell r="J198" t="str">
            <v>no</v>
          </cell>
          <cell r="K198" t="str">
            <v>yes</v>
          </cell>
          <cell r="L198" t="str">
            <v>Full Motion</v>
          </cell>
          <cell r="M198" t="str">
            <v>yes</v>
          </cell>
          <cell r="N198" t="str">
            <v>no</v>
          </cell>
          <cell r="O198" t="str">
            <v>high</v>
          </cell>
          <cell r="P198" t="str">
            <v>No</v>
          </cell>
          <cell r="Q198" t="str">
            <v>10" in 50"</v>
          </cell>
          <cell r="R198">
            <v>12115383</v>
          </cell>
        </row>
        <row r="199">
          <cell r="A199" t="str">
            <v>The City of London Gateway</v>
          </cell>
          <cell r="B199" t="str">
            <v>Outdoor Plus</v>
          </cell>
          <cell r="C199" t="str">
            <v>Roadside</v>
          </cell>
          <cell r="D199" t="str">
            <v>London</v>
          </cell>
          <cell r="E199" t="str">
            <v>Digital Screen</v>
          </cell>
          <cell r="F199">
            <v>1</v>
          </cell>
          <cell r="G199" t="str">
            <v>Landscape</v>
          </cell>
          <cell r="H199" t="str">
            <v>14.5m x 3.5m</v>
          </cell>
          <cell r="I199" t="str">
            <v>1088 x 288</v>
          </cell>
          <cell r="J199" t="str">
            <v>no</v>
          </cell>
          <cell r="K199" t="str">
            <v>no</v>
          </cell>
          <cell r="L199" t="str">
            <v>subtle, layered &amp; static</v>
          </cell>
          <cell r="M199" t="str">
            <v>yes</v>
          </cell>
          <cell r="N199" t="str">
            <v>no</v>
          </cell>
          <cell r="O199" t="str">
            <v>high</v>
          </cell>
          <cell r="P199" t="str">
            <v>No</v>
          </cell>
          <cell r="Q199" t="str">
            <v>10" in 50"</v>
          </cell>
          <cell r="R199">
            <v>729000</v>
          </cell>
        </row>
        <row r="200">
          <cell r="A200" t="str">
            <v>A41 Hendon Way</v>
          </cell>
          <cell r="B200" t="str">
            <v>Outdoor Plus</v>
          </cell>
          <cell r="C200" t="str">
            <v>Roadside</v>
          </cell>
          <cell r="D200" t="str">
            <v>London</v>
          </cell>
          <cell r="E200" t="str">
            <v>Digital Screen</v>
          </cell>
          <cell r="F200">
            <v>1</v>
          </cell>
          <cell r="G200" t="str">
            <v>Landscape</v>
          </cell>
          <cell r="H200" t="str">
            <v>14.5m x 3.5m</v>
          </cell>
          <cell r="I200" t="str">
            <v>1200 x 336</v>
          </cell>
          <cell r="J200" t="str">
            <v>no</v>
          </cell>
          <cell r="K200" t="str">
            <v>no</v>
          </cell>
          <cell r="L200" t="str">
            <v>static &amp; layered</v>
          </cell>
          <cell r="M200" t="str">
            <v>yes</v>
          </cell>
          <cell r="N200" t="str">
            <v>no</v>
          </cell>
          <cell r="O200" t="str">
            <v>high</v>
          </cell>
          <cell r="P200" t="str">
            <v>No</v>
          </cell>
          <cell r="Q200" t="str">
            <v>10" in 50"</v>
          </cell>
          <cell r="R200">
            <v>626871</v>
          </cell>
        </row>
        <row r="201">
          <cell r="A201" t="str">
            <v>The Eye Holborn</v>
          </cell>
          <cell r="B201" t="str">
            <v>Outdoor Plus</v>
          </cell>
          <cell r="C201" t="str">
            <v>Roadside</v>
          </cell>
          <cell r="D201" t="str">
            <v>London</v>
          </cell>
          <cell r="E201" t="str">
            <v>Digital Screen</v>
          </cell>
          <cell r="F201">
            <v>1</v>
          </cell>
          <cell r="G201" t="str">
            <v>Landscape</v>
          </cell>
          <cell r="H201" t="str">
            <v>14.5m x 3.5m</v>
          </cell>
          <cell r="I201" t="str">
            <v>1120 x 288</v>
          </cell>
          <cell r="J201" t="str">
            <v>no</v>
          </cell>
          <cell r="K201" t="str">
            <v>no</v>
          </cell>
          <cell r="L201" t="str">
            <v>subtle, layered &amp; static</v>
          </cell>
          <cell r="M201" t="str">
            <v>yes</v>
          </cell>
          <cell r="N201" t="str">
            <v>no</v>
          </cell>
          <cell r="O201" t="str">
            <v>high</v>
          </cell>
          <cell r="P201" t="str">
            <v>No</v>
          </cell>
          <cell r="Q201" t="str">
            <v>20" in 100"</v>
          </cell>
          <cell r="R201">
            <v>495830</v>
          </cell>
        </row>
        <row r="202">
          <cell r="A202" t="str">
            <v>Euston Road Underpass Eastbound</v>
          </cell>
          <cell r="B202" t="str">
            <v>Outdoor Plus</v>
          </cell>
          <cell r="C202" t="str">
            <v>Roadside</v>
          </cell>
          <cell r="D202" t="str">
            <v>London</v>
          </cell>
          <cell r="E202" t="str">
            <v>Digital Screen</v>
          </cell>
          <cell r="F202">
            <v>1</v>
          </cell>
          <cell r="G202" t="str">
            <v>Landscape</v>
          </cell>
          <cell r="H202" t="str">
            <v>14.5m x 3.5m</v>
          </cell>
          <cell r="I202" t="str">
            <v>1024 x 288</v>
          </cell>
          <cell r="J202" t="str">
            <v>no</v>
          </cell>
          <cell r="K202" t="str">
            <v>no</v>
          </cell>
          <cell r="L202" t="str">
            <v>static &amp; layered</v>
          </cell>
          <cell r="M202" t="str">
            <v>yes</v>
          </cell>
          <cell r="N202" t="str">
            <v>no</v>
          </cell>
          <cell r="O202" t="str">
            <v>high</v>
          </cell>
          <cell r="P202" t="str">
            <v>No</v>
          </cell>
          <cell r="Q202" t="str">
            <v>10" in 50"</v>
          </cell>
          <cell r="R202">
            <v>1047500</v>
          </cell>
        </row>
        <row r="203">
          <cell r="A203" t="str">
            <v>Euston Road Underpass Westbound</v>
          </cell>
          <cell r="B203" t="str">
            <v>Outdoor Plus</v>
          </cell>
          <cell r="C203" t="str">
            <v>Roadside</v>
          </cell>
          <cell r="D203" t="str">
            <v>London</v>
          </cell>
          <cell r="E203" t="str">
            <v>Digital Screen</v>
          </cell>
          <cell r="F203">
            <v>1</v>
          </cell>
          <cell r="G203" t="str">
            <v>Landscape</v>
          </cell>
          <cell r="H203" t="str">
            <v>14.5m x 3.5m</v>
          </cell>
          <cell r="I203" t="str">
            <v>1024 x 288</v>
          </cell>
          <cell r="J203" t="str">
            <v>no</v>
          </cell>
          <cell r="K203" t="str">
            <v>no</v>
          </cell>
          <cell r="L203" t="str">
            <v>static &amp; layered</v>
          </cell>
          <cell r="M203" t="str">
            <v>yes</v>
          </cell>
          <cell r="N203" t="str">
            <v>no</v>
          </cell>
          <cell r="O203" t="str">
            <v>high</v>
          </cell>
          <cell r="P203" t="str">
            <v>No</v>
          </cell>
          <cell r="Q203" t="str">
            <v>10" in 50"</v>
          </cell>
          <cell r="R203">
            <v>1047500</v>
          </cell>
        </row>
        <row r="204">
          <cell r="A204" t="str">
            <v>Purley Way Fiveways</v>
          </cell>
          <cell r="B204" t="str">
            <v>Outdoor Plus</v>
          </cell>
          <cell r="C204" t="str">
            <v>Roadside</v>
          </cell>
          <cell r="D204" t="str">
            <v>London</v>
          </cell>
          <cell r="E204" t="str">
            <v>Digital Screen</v>
          </cell>
          <cell r="F204">
            <v>1</v>
          </cell>
          <cell r="G204" t="str">
            <v>Landscape</v>
          </cell>
          <cell r="H204" t="str">
            <v>14.5m x 3.5m</v>
          </cell>
          <cell r="I204" t="str">
            <v>1200 x 336</v>
          </cell>
          <cell r="J204" t="str">
            <v>no</v>
          </cell>
          <cell r="K204" t="str">
            <v>no</v>
          </cell>
          <cell r="L204" t="str">
            <v>static &amp; layered</v>
          </cell>
          <cell r="M204" t="str">
            <v>yes</v>
          </cell>
          <cell r="N204" t="str">
            <v>no</v>
          </cell>
          <cell r="O204" t="str">
            <v>high</v>
          </cell>
          <cell r="P204" t="str">
            <v>No</v>
          </cell>
          <cell r="Q204" t="str">
            <v>10" in 50"</v>
          </cell>
          <cell r="R204">
            <v>538648</v>
          </cell>
        </row>
        <row r="205">
          <cell r="A205" t="str">
            <v>A12 East Cross Route</v>
          </cell>
          <cell r="B205" t="str">
            <v>Outdoor Plus</v>
          </cell>
          <cell r="C205" t="str">
            <v>Roadside</v>
          </cell>
          <cell r="D205" t="str">
            <v>London</v>
          </cell>
          <cell r="E205" t="str">
            <v>Digital Screen</v>
          </cell>
          <cell r="F205">
            <v>1</v>
          </cell>
          <cell r="G205" t="str">
            <v>Landscape</v>
          </cell>
          <cell r="H205" t="str">
            <v>14.5m x 3.5m</v>
          </cell>
          <cell r="I205" t="str">
            <v>1216 x 288</v>
          </cell>
          <cell r="J205" t="str">
            <v>no</v>
          </cell>
          <cell r="K205" t="str">
            <v>no</v>
          </cell>
          <cell r="L205" t="str">
            <v>static &amp; layered</v>
          </cell>
          <cell r="M205" t="str">
            <v>yes</v>
          </cell>
          <cell r="N205" t="str">
            <v>no</v>
          </cell>
          <cell r="O205" t="str">
            <v>high</v>
          </cell>
          <cell r="P205" t="str">
            <v>No</v>
          </cell>
          <cell r="Q205" t="str">
            <v>10" in 50"</v>
          </cell>
          <cell r="R205">
            <v>1284833</v>
          </cell>
        </row>
        <row r="206">
          <cell r="A206" t="str">
            <v>A40 Westway Elevated</v>
          </cell>
          <cell r="B206" t="str">
            <v>Outdoor Plus</v>
          </cell>
          <cell r="C206" t="str">
            <v>Roadside</v>
          </cell>
          <cell r="D206" t="str">
            <v>London</v>
          </cell>
          <cell r="E206" t="str">
            <v>Digital Screen</v>
          </cell>
          <cell r="F206">
            <v>1</v>
          </cell>
          <cell r="G206" t="str">
            <v>Landscape</v>
          </cell>
          <cell r="H206" t="str">
            <v>14.5m x 3.5m</v>
          </cell>
          <cell r="I206" t="str">
            <v>1152 x 288</v>
          </cell>
          <cell r="J206" t="str">
            <v>no</v>
          </cell>
          <cell r="K206" t="str">
            <v>no</v>
          </cell>
          <cell r="L206" t="str">
            <v>subtle, layered &amp; static</v>
          </cell>
          <cell r="M206" t="str">
            <v>yes</v>
          </cell>
          <cell r="N206" t="str">
            <v>no</v>
          </cell>
          <cell r="O206" t="str">
            <v>high</v>
          </cell>
          <cell r="P206" t="str">
            <v>No</v>
          </cell>
          <cell r="Q206" t="str">
            <v>10" in 50"</v>
          </cell>
          <cell r="R206">
            <v>914760</v>
          </cell>
        </row>
        <row r="207">
          <cell r="A207" t="str">
            <v>A1 Archway Highgate</v>
          </cell>
          <cell r="B207" t="str">
            <v>Outdoor Plus</v>
          </cell>
          <cell r="C207" t="str">
            <v>Roadside</v>
          </cell>
          <cell r="D207" t="str">
            <v>London</v>
          </cell>
          <cell r="E207" t="str">
            <v>Digital Screen</v>
          </cell>
          <cell r="F207">
            <v>1</v>
          </cell>
          <cell r="G207" t="str">
            <v>Landscape</v>
          </cell>
          <cell r="H207" t="str">
            <v>14.5m x 3.5m</v>
          </cell>
          <cell r="I207" t="str">
            <v>1200 x 336</v>
          </cell>
          <cell r="J207" t="str">
            <v>no</v>
          </cell>
          <cell r="K207" t="str">
            <v>no</v>
          </cell>
          <cell r="L207" t="str">
            <v>static &amp; layered</v>
          </cell>
          <cell r="M207" t="str">
            <v>yes</v>
          </cell>
          <cell r="N207" t="str">
            <v>no</v>
          </cell>
          <cell r="O207" t="str">
            <v>high</v>
          </cell>
          <cell r="P207" t="str">
            <v>No</v>
          </cell>
          <cell r="Q207" t="str">
            <v>10" in 50"</v>
          </cell>
          <cell r="R207">
            <v>397096</v>
          </cell>
        </row>
        <row r="208">
          <cell r="A208" t="str">
            <v xml:space="preserve">Chiswick Roundabout </v>
          </cell>
          <cell r="B208" t="str">
            <v>Outdoor Plus</v>
          </cell>
          <cell r="C208" t="str">
            <v>Roadside</v>
          </cell>
          <cell r="D208" t="str">
            <v>London</v>
          </cell>
          <cell r="E208" t="str">
            <v>Digital Screen</v>
          </cell>
          <cell r="F208">
            <v>1</v>
          </cell>
          <cell r="G208" t="str">
            <v>Landscape</v>
          </cell>
          <cell r="H208" t="str">
            <v>14.5m x 3.5m</v>
          </cell>
          <cell r="I208" t="str">
            <v>1392 x 336</v>
          </cell>
          <cell r="J208" t="str">
            <v>no</v>
          </cell>
          <cell r="K208" t="str">
            <v>no</v>
          </cell>
          <cell r="L208" t="str">
            <v>static &amp; layered</v>
          </cell>
          <cell r="M208" t="str">
            <v>yes</v>
          </cell>
          <cell r="N208" t="str">
            <v>no</v>
          </cell>
          <cell r="O208" t="str">
            <v>high</v>
          </cell>
          <cell r="P208" t="str">
            <v>No</v>
          </cell>
          <cell r="Q208" t="str">
            <v>20" in 100"</v>
          </cell>
          <cell r="R208">
            <v>1121000</v>
          </cell>
        </row>
        <row r="209">
          <cell r="A209" t="str">
            <v>Chiswick Roundabout A4 Gt West Rd</v>
          </cell>
          <cell r="B209" t="str">
            <v>Outdoor Plus</v>
          </cell>
          <cell r="C209" t="str">
            <v>Roadside</v>
          </cell>
          <cell r="D209" t="str">
            <v>London</v>
          </cell>
          <cell r="E209" t="str">
            <v>Digital Screen</v>
          </cell>
          <cell r="F209">
            <v>1</v>
          </cell>
          <cell r="G209" t="str">
            <v>Landscape</v>
          </cell>
          <cell r="H209" t="str">
            <v>14.5m x 3.5m</v>
          </cell>
          <cell r="I209" t="str">
            <v>1392 x 336</v>
          </cell>
          <cell r="J209" t="str">
            <v>no</v>
          </cell>
          <cell r="K209" t="str">
            <v>no</v>
          </cell>
          <cell r="L209" t="str">
            <v>static &amp; layered</v>
          </cell>
          <cell r="M209" t="str">
            <v>yes</v>
          </cell>
          <cell r="N209" t="str">
            <v>no</v>
          </cell>
          <cell r="O209" t="str">
            <v>high</v>
          </cell>
          <cell r="P209" t="str">
            <v>No</v>
          </cell>
          <cell r="Q209" t="str">
            <v>20" in 100"</v>
          </cell>
          <cell r="R209">
            <v>484000</v>
          </cell>
        </row>
        <row r="210">
          <cell r="A210" t="str">
            <v>Cheyne Walk, Kensington</v>
          </cell>
          <cell r="B210" t="str">
            <v>Outdoor Plus</v>
          </cell>
          <cell r="C210" t="str">
            <v>Roadside</v>
          </cell>
          <cell r="D210" t="str">
            <v>London</v>
          </cell>
          <cell r="E210" t="str">
            <v>Digital 96 sheets</v>
          </cell>
          <cell r="F210">
            <v>1</v>
          </cell>
          <cell r="G210" t="str">
            <v>Landscape</v>
          </cell>
          <cell r="H210" t="str">
            <v>14.5m x 3.5m</v>
          </cell>
          <cell r="I210" t="str">
            <v>1120 x 288</v>
          </cell>
          <cell r="J210" t="str">
            <v>no</v>
          </cell>
          <cell r="K210" t="str">
            <v>no</v>
          </cell>
          <cell r="L210" t="str">
            <v>static &amp; layered</v>
          </cell>
          <cell r="M210" t="str">
            <v>yes</v>
          </cell>
          <cell r="N210" t="str">
            <v>no</v>
          </cell>
          <cell r="O210" t="str">
            <v>high</v>
          </cell>
          <cell r="P210" t="str">
            <v>No</v>
          </cell>
          <cell r="Q210" t="str">
            <v>10" in 50"</v>
          </cell>
          <cell r="R210">
            <v>467000</v>
          </cell>
        </row>
        <row r="211">
          <cell r="A211" t="str">
            <v>Vauxhall Cross Island Nine Elms</v>
          </cell>
          <cell r="B211" t="str">
            <v>Outdoor Plus</v>
          </cell>
          <cell r="C211" t="str">
            <v>Roadside</v>
          </cell>
          <cell r="D211" t="str">
            <v>London</v>
          </cell>
          <cell r="E211" t="str">
            <v>Digital Screen</v>
          </cell>
          <cell r="F211">
            <v>1</v>
          </cell>
          <cell r="G211" t="str">
            <v>Landscape</v>
          </cell>
          <cell r="H211" t="str">
            <v>14.5m x 3.5m</v>
          </cell>
          <cell r="I211" t="str">
            <v>1152 x 288</v>
          </cell>
          <cell r="J211" t="str">
            <v>no</v>
          </cell>
          <cell r="K211" t="str">
            <v>no</v>
          </cell>
          <cell r="L211" t="str">
            <v>static &amp; layered</v>
          </cell>
          <cell r="M211" t="str">
            <v>yes</v>
          </cell>
          <cell r="N211" t="str">
            <v>no</v>
          </cell>
          <cell r="O211" t="str">
            <v>high</v>
          </cell>
          <cell r="P211" t="str">
            <v>No</v>
          </cell>
          <cell r="Q211" t="str">
            <v>10" in 50"</v>
          </cell>
          <cell r="R211">
            <v>1084269</v>
          </cell>
        </row>
        <row r="212">
          <cell r="A212" t="str">
            <v>Vauxhall Cross Island Bondway</v>
          </cell>
          <cell r="B212" t="str">
            <v>Outdoor Plus</v>
          </cell>
          <cell r="C212" t="str">
            <v>Roadside</v>
          </cell>
          <cell r="D212" t="str">
            <v>London</v>
          </cell>
          <cell r="E212" t="str">
            <v>Digital Screen</v>
          </cell>
          <cell r="F212">
            <v>1</v>
          </cell>
          <cell r="G212" t="str">
            <v>Landscape</v>
          </cell>
          <cell r="H212" t="str">
            <v>14.5m x 3.5m</v>
          </cell>
          <cell r="I212" t="str">
            <v>1152 x 288</v>
          </cell>
          <cell r="J212" t="str">
            <v>no</v>
          </cell>
          <cell r="K212" t="str">
            <v>no</v>
          </cell>
          <cell r="L212" t="str">
            <v>static &amp; layered</v>
          </cell>
          <cell r="M212" t="str">
            <v>yes</v>
          </cell>
          <cell r="N212" t="str">
            <v>no</v>
          </cell>
          <cell r="O212" t="str">
            <v>high</v>
          </cell>
          <cell r="P212" t="str">
            <v>No</v>
          </cell>
          <cell r="Q212" t="str">
            <v>10" in 50"</v>
          </cell>
          <cell r="R212">
            <v>915000</v>
          </cell>
        </row>
        <row r="213">
          <cell r="A213" t="str">
            <v>42" screens in Students' Unions</v>
          </cell>
          <cell r="B213" t="str">
            <v>Popcorn</v>
          </cell>
          <cell r="C213" t="str">
            <v>Universities</v>
          </cell>
          <cell r="D213" t="str">
            <v>National</v>
          </cell>
          <cell r="E213" t="str">
            <v>D6</v>
          </cell>
          <cell r="F213">
            <v>125</v>
          </cell>
          <cell r="G213" t="str">
            <v>Portrait</v>
          </cell>
          <cell r="H213">
            <v>1.05</v>
          </cell>
          <cell r="I213" t="str">
            <v>1920 x 1080</v>
          </cell>
          <cell r="J213" t="str">
            <v>No</v>
          </cell>
          <cell r="K213" t="str">
            <v>Yes</v>
          </cell>
          <cell r="L213" t="str">
            <v>Full Motion</v>
          </cell>
          <cell r="M213" t="str">
            <v>No</v>
          </cell>
          <cell r="N213" t="str">
            <v>Yes</v>
          </cell>
          <cell r="O213" t="str">
            <v>Standard</v>
          </cell>
          <cell r="P213">
            <v>20</v>
          </cell>
          <cell r="Q213" t="str">
            <v>10 in 60</v>
          </cell>
          <cell r="R213">
            <v>14872727</v>
          </cell>
        </row>
        <row r="214">
          <cell r="A214" t="str">
            <v>42" screens in Students' Unions</v>
          </cell>
          <cell r="B214" t="str">
            <v>Popcorn</v>
          </cell>
          <cell r="C214" t="str">
            <v>Universities</v>
          </cell>
          <cell r="D214" t="str">
            <v>National</v>
          </cell>
          <cell r="E214" t="str">
            <v>Digital Screen</v>
          </cell>
          <cell r="F214">
            <v>268</v>
          </cell>
          <cell r="G214" t="str">
            <v>Landscape</v>
          </cell>
          <cell r="H214">
            <v>1.05</v>
          </cell>
          <cell r="I214" t="str">
            <v>Various</v>
          </cell>
          <cell r="J214" t="str">
            <v>No</v>
          </cell>
          <cell r="K214" t="str">
            <v>Yes</v>
          </cell>
          <cell r="L214" t="str">
            <v>Full Motion</v>
          </cell>
          <cell r="M214" t="str">
            <v>No</v>
          </cell>
          <cell r="N214" t="str">
            <v>Yes</v>
          </cell>
          <cell r="O214" t="str">
            <v>Standard</v>
          </cell>
          <cell r="P214">
            <v>20</v>
          </cell>
          <cell r="Q214" t="str">
            <v>10 in 60</v>
          </cell>
          <cell r="R214">
            <v>15030288</v>
          </cell>
        </row>
        <row r="215">
          <cell r="A215" t="str">
            <v>42" screens inside music venues</v>
          </cell>
          <cell r="B215" t="str">
            <v>Popcorn</v>
          </cell>
          <cell r="C215" t="str">
            <v>Music Venues</v>
          </cell>
          <cell r="D215" t="str">
            <v>National</v>
          </cell>
          <cell r="E215" t="str">
            <v>Digital Screen</v>
          </cell>
          <cell r="F215">
            <v>100</v>
          </cell>
          <cell r="G215" t="str">
            <v>Landscape</v>
          </cell>
          <cell r="H215">
            <v>1.05</v>
          </cell>
          <cell r="I215" t="str">
            <v>1920 x 1080</v>
          </cell>
          <cell r="J215" t="str">
            <v>No</v>
          </cell>
          <cell r="K215" t="str">
            <v>Yes</v>
          </cell>
          <cell r="L215" t="str">
            <v>Full Motion</v>
          </cell>
          <cell r="M215" t="str">
            <v>No</v>
          </cell>
          <cell r="N215" t="str">
            <v>Yes</v>
          </cell>
          <cell r="O215" t="str">
            <v>Standard</v>
          </cell>
          <cell r="P215">
            <v>20</v>
          </cell>
          <cell r="Q215" t="str">
            <v>10 in 60</v>
          </cell>
          <cell r="R215">
            <v>2059190</v>
          </cell>
        </row>
        <row r="216">
          <cell r="A216" t="str">
            <v>46" and 51" screens inside music venues</v>
          </cell>
          <cell r="B216" t="str">
            <v>Popcorn</v>
          </cell>
          <cell r="C216" t="str">
            <v>Music Venues</v>
          </cell>
          <cell r="D216" t="str">
            <v>National</v>
          </cell>
          <cell r="E216" t="str">
            <v>D6</v>
          </cell>
          <cell r="F216">
            <v>28</v>
          </cell>
          <cell r="G216" t="str">
            <v>Portrait</v>
          </cell>
          <cell r="H216" t="str">
            <v>1.15 and 1.275</v>
          </cell>
          <cell r="I216" t="str">
            <v>1920 x 1080</v>
          </cell>
          <cell r="J216" t="str">
            <v>No</v>
          </cell>
          <cell r="K216" t="str">
            <v>Yes</v>
          </cell>
          <cell r="L216" t="str">
            <v>Full Motion</v>
          </cell>
          <cell r="M216" t="str">
            <v>Yes</v>
          </cell>
          <cell r="N216" t="str">
            <v>Yes</v>
          </cell>
          <cell r="O216" t="str">
            <v>High</v>
          </cell>
          <cell r="P216">
            <v>20</v>
          </cell>
          <cell r="Q216" t="str">
            <v>10 in 60</v>
          </cell>
          <cell r="R216">
            <v>3223540</v>
          </cell>
        </row>
        <row r="217">
          <cell r="A217" t="str">
            <v>Middlesex Street</v>
          </cell>
          <cell r="B217" t="str">
            <v>Primesight</v>
          </cell>
          <cell r="C217" t="str">
            <v>Roadside</v>
          </cell>
          <cell r="D217" t="str">
            <v>London</v>
          </cell>
          <cell r="E217" t="str">
            <v>Digital 48 sheets</v>
          </cell>
          <cell r="F217">
            <v>1</v>
          </cell>
          <cell r="G217" t="str">
            <v>Landscape</v>
          </cell>
          <cell r="H217" t="str">
            <v>6096mm (w) x 3048mm (h)</v>
          </cell>
          <cell r="I217" t="str">
            <v>384 x 192</v>
          </cell>
          <cell r="J217" t="str">
            <v>no</v>
          </cell>
          <cell r="K217" t="str">
            <v>no</v>
          </cell>
          <cell r="L217" t="str">
            <v>static</v>
          </cell>
          <cell r="M217" t="str">
            <v>no</v>
          </cell>
          <cell r="N217" t="str">
            <v>no</v>
          </cell>
          <cell r="O217" t="str">
            <v>high</v>
          </cell>
          <cell r="P217" t="str">
            <v>no</v>
          </cell>
          <cell r="Q217" t="str">
            <v>10" in 60"</v>
          </cell>
          <cell r="R217">
            <v>251566</v>
          </cell>
          <cell r="S217" t="str">
            <v>Screens 24Hour</v>
          </cell>
        </row>
        <row r="218">
          <cell r="A218" t="str">
            <v>Finchley Road</v>
          </cell>
          <cell r="B218" t="str">
            <v>Primesight</v>
          </cell>
          <cell r="C218" t="str">
            <v>Roadside</v>
          </cell>
          <cell r="D218" t="str">
            <v>London</v>
          </cell>
          <cell r="E218" t="str">
            <v>Digital 48 sheets</v>
          </cell>
          <cell r="F218">
            <v>1</v>
          </cell>
          <cell r="G218" t="str">
            <v>Landscape</v>
          </cell>
          <cell r="H218" t="str">
            <v>6.14m(w) x 3.07m(h)</v>
          </cell>
          <cell r="I218" t="str">
            <v>384 x 192</v>
          </cell>
          <cell r="J218" t="str">
            <v>no</v>
          </cell>
          <cell r="K218" t="str">
            <v>no</v>
          </cell>
          <cell r="L218" t="str">
            <v>static</v>
          </cell>
          <cell r="M218" t="str">
            <v>no</v>
          </cell>
          <cell r="N218" t="str">
            <v>no</v>
          </cell>
          <cell r="O218" t="str">
            <v>high</v>
          </cell>
          <cell r="P218" t="str">
            <v>no</v>
          </cell>
          <cell r="Q218" t="str">
            <v>10" in 60"</v>
          </cell>
          <cell r="R218">
            <v>720200</v>
          </cell>
          <cell r="S218" t="str">
            <v>Screens 24Hour</v>
          </cell>
        </row>
        <row r="219">
          <cell r="A219" t="str">
            <v>Chelsea Yacht Club</v>
          </cell>
          <cell r="B219" t="str">
            <v>Primesight</v>
          </cell>
          <cell r="C219" t="str">
            <v>Roadside</v>
          </cell>
          <cell r="D219" t="str">
            <v>London</v>
          </cell>
          <cell r="E219" t="str">
            <v>Digital 48 sheets</v>
          </cell>
          <cell r="F219">
            <v>1</v>
          </cell>
          <cell r="G219" t="str">
            <v>Landscape</v>
          </cell>
          <cell r="H219" t="str">
            <v>5.71m(w) x 2.94m(h)</v>
          </cell>
          <cell r="I219" t="str">
            <v>560 x 288</v>
          </cell>
          <cell r="J219" t="str">
            <v>no</v>
          </cell>
          <cell r="K219" t="str">
            <v>no</v>
          </cell>
          <cell r="L219" t="str">
            <v>static</v>
          </cell>
          <cell r="M219" t="str">
            <v>yes</v>
          </cell>
          <cell r="N219" t="str">
            <v>no</v>
          </cell>
          <cell r="O219" t="str">
            <v>high</v>
          </cell>
          <cell r="P219" t="str">
            <v>no</v>
          </cell>
          <cell r="Q219" t="str">
            <v>10" in 60"</v>
          </cell>
          <cell r="R219">
            <v>467000</v>
          </cell>
          <cell r="S219" t="str">
            <v>Screen Switches off at 11:30pm and comes back on at 7am</v>
          </cell>
        </row>
        <row r="220">
          <cell r="A220" t="str">
            <v>Southern Gateway London Road</v>
          </cell>
          <cell r="B220" t="str">
            <v>Primesight</v>
          </cell>
          <cell r="C220" t="str">
            <v>Roadside</v>
          </cell>
          <cell r="D220" t="str">
            <v>London</v>
          </cell>
          <cell r="E220" t="str">
            <v>Digital 48 sheets</v>
          </cell>
          <cell r="F220">
            <v>1</v>
          </cell>
          <cell r="G220" t="str">
            <v>Landscape</v>
          </cell>
          <cell r="H220" t="str">
            <v>5.71m(w) x 2.94m(h)</v>
          </cell>
          <cell r="I220" t="str">
            <v>560 x 288</v>
          </cell>
          <cell r="J220" t="str">
            <v>no</v>
          </cell>
          <cell r="K220" t="str">
            <v>no</v>
          </cell>
          <cell r="L220" t="str">
            <v>static</v>
          </cell>
          <cell r="M220" t="str">
            <v>no</v>
          </cell>
          <cell r="N220" t="str">
            <v>no</v>
          </cell>
          <cell r="O220" t="str">
            <v>high</v>
          </cell>
          <cell r="P220" t="str">
            <v>no</v>
          </cell>
          <cell r="Q220" t="str">
            <v>10" in 40"</v>
          </cell>
          <cell r="R220">
            <v>231210</v>
          </cell>
          <cell r="S220" t="str">
            <v>Screens 24Hour</v>
          </cell>
        </row>
        <row r="221">
          <cell r="A221" t="str">
            <v>Southern Gateway Newington Causeway</v>
          </cell>
          <cell r="B221" t="str">
            <v>Primesight</v>
          </cell>
          <cell r="C221" t="str">
            <v>Roadside</v>
          </cell>
          <cell r="D221" t="str">
            <v>London</v>
          </cell>
          <cell r="E221" t="str">
            <v>Digital 96 sheets</v>
          </cell>
          <cell r="F221">
            <v>1</v>
          </cell>
          <cell r="G221" t="str">
            <v>Landscape</v>
          </cell>
          <cell r="H221" t="str">
            <v>11.42m(w) x 2.94m(h)</v>
          </cell>
          <cell r="I221" t="str">
            <v>1120 x 288</v>
          </cell>
          <cell r="J221" t="str">
            <v>no</v>
          </cell>
          <cell r="K221" t="str">
            <v>no</v>
          </cell>
          <cell r="L221" t="str">
            <v>static</v>
          </cell>
          <cell r="M221" t="str">
            <v>no</v>
          </cell>
          <cell r="N221" t="str">
            <v>no</v>
          </cell>
          <cell r="O221" t="str">
            <v>high</v>
          </cell>
          <cell r="P221" t="str">
            <v>no</v>
          </cell>
          <cell r="Q221" t="str">
            <v>10" in 40"</v>
          </cell>
          <cell r="R221">
            <v>230985</v>
          </cell>
          <cell r="S221" t="str">
            <v>Screens 24Hour</v>
          </cell>
        </row>
        <row r="222">
          <cell r="A222" t="str">
            <v>Southern Gateway New Kent Road</v>
          </cell>
          <cell r="B222" t="str">
            <v>Primesight</v>
          </cell>
          <cell r="C222" t="str">
            <v>Roadside</v>
          </cell>
          <cell r="D222" t="str">
            <v>London</v>
          </cell>
          <cell r="E222" t="str">
            <v>Digital 48 sheets</v>
          </cell>
          <cell r="F222">
            <v>1</v>
          </cell>
          <cell r="G222" t="str">
            <v>Landscape</v>
          </cell>
          <cell r="H222" t="str">
            <v>5.71m(w) x 2.94m(h)</v>
          </cell>
          <cell r="I222" t="str">
            <v>560 x 288</v>
          </cell>
          <cell r="J222" t="str">
            <v>no</v>
          </cell>
          <cell r="K222" t="str">
            <v>no</v>
          </cell>
          <cell r="L222" t="str">
            <v>static</v>
          </cell>
          <cell r="M222" t="str">
            <v>no</v>
          </cell>
          <cell r="N222" t="str">
            <v>no</v>
          </cell>
          <cell r="O222" t="str">
            <v>high</v>
          </cell>
          <cell r="P222" t="str">
            <v>no</v>
          </cell>
          <cell r="Q222" t="str">
            <v>10" in 40"</v>
          </cell>
          <cell r="R222">
            <v>505666</v>
          </cell>
          <cell r="S222" t="str">
            <v>Screens 24Hour</v>
          </cell>
        </row>
        <row r="223">
          <cell r="A223" t="str">
            <v>Southern Gateway Newington Butts</v>
          </cell>
          <cell r="B223" t="str">
            <v>Primesight</v>
          </cell>
          <cell r="C223" t="str">
            <v>Roadside</v>
          </cell>
          <cell r="D223" t="str">
            <v>London</v>
          </cell>
          <cell r="E223" t="str">
            <v>Digital 96 sheets</v>
          </cell>
          <cell r="F223">
            <v>1</v>
          </cell>
          <cell r="G223" t="str">
            <v>Landscape</v>
          </cell>
          <cell r="H223" t="str">
            <v>11.42m(w) x 2.94m(h)</v>
          </cell>
          <cell r="I223" t="str">
            <v>1120 x 288</v>
          </cell>
          <cell r="J223" t="str">
            <v>no</v>
          </cell>
          <cell r="K223" t="str">
            <v>no</v>
          </cell>
          <cell r="L223" t="str">
            <v>static</v>
          </cell>
          <cell r="M223" t="str">
            <v>no</v>
          </cell>
          <cell r="N223" t="str">
            <v>no</v>
          </cell>
          <cell r="O223" t="str">
            <v>high</v>
          </cell>
          <cell r="P223" t="str">
            <v>no</v>
          </cell>
          <cell r="Q223" t="str">
            <v>10" in 40"</v>
          </cell>
          <cell r="R223">
            <v>689752</v>
          </cell>
          <cell r="S223" t="str">
            <v>Screens 24Hour</v>
          </cell>
        </row>
        <row r="224">
          <cell r="A224" t="str">
            <v>Western Wonder</v>
          </cell>
          <cell r="B224" t="str">
            <v>Primesight</v>
          </cell>
          <cell r="C224" t="str">
            <v>Roadside</v>
          </cell>
          <cell r="D224" t="str">
            <v>London</v>
          </cell>
          <cell r="E224" t="str">
            <v>Digital Screen</v>
          </cell>
          <cell r="F224">
            <v>1</v>
          </cell>
          <cell r="G224" t="str">
            <v>Landscape</v>
          </cell>
          <cell r="H224" t="str">
            <v>18.43m(w) x 5.76m(h)</v>
          </cell>
          <cell r="I224" t="str">
            <v>1536 x 480</v>
          </cell>
          <cell r="J224" t="str">
            <v>no</v>
          </cell>
          <cell r="K224" t="str">
            <v>no</v>
          </cell>
          <cell r="L224" t="str">
            <v>static</v>
          </cell>
          <cell r="M224" t="str">
            <v>no</v>
          </cell>
          <cell r="N224" t="str">
            <v>no</v>
          </cell>
          <cell r="O224" t="str">
            <v>high</v>
          </cell>
          <cell r="P224" t="str">
            <v>no</v>
          </cell>
          <cell r="Q224" t="str">
            <v>10" in 40"</v>
          </cell>
          <cell r="R224">
            <v>1700000</v>
          </cell>
          <cell r="S224" t="str">
            <v>Screen Switches off at 12:00pm and comes back on at 5am</v>
          </cell>
        </row>
        <row r="225">
          <cell r="A225" t="str">
            <v>3-10 Shoreditch High Street</v>
          </cell>
          <cell r="B225" t="str">
            <v>Primesight</v>
          </cell>
          <cell r="C225" t="str">
            <v>Roadside</v>
          </cell>
          <cell r="D225" t="str">
            <v>London</v>
          </cell>
          <cell r="E225" t="str">
            <v>Digital 48 sheets</v>
          </cell>
          <cell r="F225">
            <v>1</v>
          </cell>
          <cell r="G225" t="str">
            <v>Landscape</v>
          </cell>
          <cell r="H225" t="str">
            <v>5.71m(w) x 2.94m(h)</v>
          </cell>
          <cell r="I225" t="str">
            <v>576 x 288</v>
          </cell>
          <cell r="J225" t="str">
            <v>no</v>
          </cell>
          <cell r="K225" t="str">
            <v>no</v>
          </cell>
          <cell r="L225" t="str">
            <v>static</v>
          </cell>
          <cell r="M225" t="str">
            <v>no</v>
          </cell>
          <cell r="N225" t="str">
            <v>no</v>
          </cell>
          <cell r="O225" t="str">
            <v>high</v>
          </cell>
          <cell r="P225" t="str">
            <v>no</v>
          </cell>
          <cell r="Q225" t="str">
            <v>10" in 60"</v>
          </cell>
          <cell r="R225">
            <v>476814</v>
          </cell>
          <cell r="S225" t="str">
            <v>Screens 24Hour</v>
          </cell>
        </row>
        <row r="226">
          <cell r="A226" t="str">
            <v>114a Salamander Street, Edinburgh</v>
          </cell>
          <cell r="B226" t="str">
            <v>Primesight</v>
          </cell>
          <cell r="C226" t="str">
            <v>Roadside</v>
          </cell>
          <cell r="D226" t="str">
            <v>Edinburgh</v>
          </cell>
          <cell r="E226" t="str">
            <v>Digital 48 sheets</v>
          </cell>
          <cell r="F226">
            <v>1</v>
          </cell>
          <cell r="G226" t="str">
            <v>Landscape</v>
          </cell>
          <cell r="H226" t="str">
            <v>5.71m(w) x 2.94m(h)</v>
          </cell>
          <cell r="I226" t="str">
            <v>576 x 288</v>
          </cell>
          <cell r="J226" t="str">
            <v>no</v>
          </cell>
          <cell r="K226" t="str">
            <v>no</v>
          </cell>
          <cell r="L226" t="str">
            <v>static</v>
          </cell>
          <cell r="M226" t="str">
            <v>no</v>
          </cell>
          <cell r="N226" t="str">
            <v>no</v>
          </cell>
          <cell r="O226" t="str">
            <v>high</v>
          </cell>
          <cell r="P226" t="str">
            <v>no</v>
          </cell>
          <cell r="Q226" t="str">
            <v>10" in 60"</v>
          </cell>
          <cell r="R226">
            <v>165554</v>
          </cell>
          <cell r="S226" t="str">
            <v>Screens 24Hour</v>
          </cell>
        </row>
        <row r="227">
          <cell r="A227" t="str">
            <v>M8 Glasgow Nearside</v>
          </cell>
          <cell r="B227" t="str">
            <v>Primesight</v>
          </cell>
          <cell r="C227" t="str">
            <v>Roadside</v>
          </cell>
          <cell r="D227" t="str">
            <v>Glasgow</v>
          </cell>
          <cell r="E227" t="str">
            <v>Digital 48 sheets</v>
          </cell>
          <cell r="F227">
            <v>1</v>
          </cell>
          <cell r="G227" t="str">
            <v>Landscape</v>
          </cell>
          <cell r="H227" t="str">
            <v>5.71m(w) x 2.94m(h)</v>
          </cell>
          <cell r="I227" t="str">
            <v>576 x 288</v>
          </cell>
          <cell r="J227" t="str">
            <v>no</v>
          </cell>
          <cell r="K227" t="str">
            <v>no</v>
          </cell>
          <cell r="L227" t="str">
            <v>static</v>
          </cell>
          <cell r="M227" t="str">
            <v>no</v>
          </cell>
          <cell r="N227" t="str">
            <v>no</v>
          </cell>
          <cell r="O227" t="str">
            <v>high</v>
          </cell>
          <cell r="P227" t="str">
            <v>no</v>
          </cell>
          <cell r="Q227" t="str">
            <v>10" in 60"</v>
          </cell>
          <cell r="R227">
            <v>216136</v>
          </cell>
          <cell r="S227" t="str">
            <v>Screens 24Hour</v>
          </cell>
        </row>
        <row r="228">
          <cell r="A228" t="str">
            <v>M8 Glasgow Offside</v>
          </cell>
          <cell r="B228" t="str">
            <v>Primesight</v>
          </cell>
          <cell r="C228" t="str">
            <v>Roadside</v>
          </cell>
          <cell r="D228" t="str">
            <v>Glasgow</v>
          </cell>
          <cell r="E228" t="str">
            <v>Digital 48 sheets</v>
          </cell>
          <cell r="F228">
            <v>1</v>
          </cell>
          <cell r="G228" t="str">
            <v>Landscape</v>
          </cell>
          <cell r="H228" t="str">
            <v>5.71m(w) x 2.94m(h)</v>
          </cell>
          <cell r="I228" t="str">
            <v>576 x 288</v>
          </cell>
          <cell r="J228" t="str">
            <v>no</v>
          </cell>
          <cell r="K228" t="str">
            <v>no</v>
          </cell>
          <cell r="L228" t="str">
            <v>static</v>
          </cell>
          <cell r="M228" t="str">
            <v>no</v>
          </cell>
          <cell r="N228" t="str">
            <v>no</v>
          </cell>
          <cell r="O228" t="str">
            <v>high</v>
          </cell>
          <cell r="P228" t="str">
            <v>no</v>
          </cell>
          <cell r="Q228" t="str">
            <v>10" in 60"</v>
          </cell>
          <cell r="R228">
            <v>216136</v>
          </cell>
          <cell r="S228" t="str">
            <v>Screens 24Hour</v>
          </cell>
        </row>
        <row r="229">
          <cell r="A229" t="str">
            <v>Wandsworth Bridge Road, Hammersmith</v>
          </cell>
          <cell r="B229" t="str">
            <v>Primesight</v>
          </cell>
          <cell r="C229" t="str">
            <v>Roadside</v>
          </cell>
          <cell r="D229" t="str">
            <v>London</v>
          </cell>
          <cell r="E229" t="str">
            <v>Digital 48 sheets</v>
          </cell>
          <cell r="F229">
            <v>1</v>
          </cell>
          <cell r="G229" t="str">
            <v>Landscape</v>
          </cell>
          <cell r="H229" t="str">
            <v>5.71m(w) x 2.94m(h)</v>
          </cell>
          <cell r="I229" t="str">
            <v>576 x 288</v>
          </cell>
          <cell r="J229" t="str">
            <v>no</v>
          </cell>
          <cell r="K229" t="str">
            <v>no</v>
          </cell>
          <cell r="L229" t="str">
            <v>static</v>
          </cell>
          <cell r="M229" t="str">
            <v>no</v>
          </cell>
          <cell r="N229" t="str">
            <v>no</v>
          </cell>
          <cell r="O229" t="str">
            <v>high</v>
          </cell>
          <cell r="P229" t="str">
            <v>no</v>
          </cell>
          <cell r="Q229" t="str">
            <v>10" in 60"</v>
          </cell>
          <cell r="R229">
            <v>340142</v>
          </cell>
          <cell r="S229" t="str">
            <v>Screens 24Hour</v>
          </cell>
        </row>
        <row r="230">
          <cell r="A230" t="str">
            <v>Commercial Road/Butcher Row</v>
          </cell>
          <cell r="B230" t="str">
            <v>Primesight</v>
          </cell>
          <cell r="C230" t="str">
            <v>Roadside</v>
          </cell>
          <cell r="D230" t="str">
            <v>London</v>
          </cell>
          <cell r="E230" t="str">
            <v>Digital 48 sheets</v>
          </cell>
          <cell r="F230">
            <v>1</v>
          </cell>
          <cell r="G230" t="str">
            <v>Landscape</v>
          </cell>
          <cell r="H230" t="str">
            <v>5.71m(w) x 2.94m(h)</v>
          </cell>
          <cell r="I230" t="str">
            <v>576 x 288</v>
          </cell>
          <cell r="J230" t="str">
            <v>no</v>
          </cell>
          <cell r="K230" t="str">
            <v>no</v>
          </cell>
          <cell r="L230" t="str">
            <v>static</v>
          </cell>
          <cell r="M230" t="str">
            <v>no</v>
          </cell>
          <cell r="N230" t="str">
            <v>no</v>
          </cell>
          <cell r="O230" t="str">
            <v>high</v>
          </cell>
          <cell r="P230" t="str">
            <v>no</v>
          </cell>
          <cell r="Q230" t="str">
            <v>10" in 60"</v>
          </cell>
          <cell r="R230">
            <v>230386</v>
          </cell>
          <cell r="S230" t="str">
            <v>Screens 24Hour</v>
          </cell>
        </row>
        <row r="231">
          <cell r="A231" t="str">
            <v>Glasgow</v>
          </cell>
          <cell r="B231" t="str">
            <v>Primesight</v>
          </cell>
          <cell r="C231" t="str">
            <v>Underground</v>
          </cell>
          <cell r="D231" t="str">
            <v>Glasgow</v>
          </cell>
          <cell r="E231" t="str">
            <v>LCD</v>
          </cell>
          <cell r="F231">
            <v>20</v>
          </cell>
          <cell r="G231" t="str">
            <v>Portrait</v>
          </cell>
          <cell r="I231" t="str">
            <v>1080px (w) x 1920px (h)</v>
          </cell>
          <cell r="J231" t="str">
            <v>yes</v>
          </cell>
          <cell r="K231" t="str">
            <v>yes</v>
          </cell>
          <cell r="L231" t="str">
            <v>full motion</v>
          </cell>
          <cell r="M231" t="str">
            <v>yes</v>
          </cell>
          <cell r="N231" t="str">
            <v>no</v>
          </cell>
          <cell r="O231" t="str">
            <v>high</v>
          </cell>
          <cell r="P231" t="str">
            <v>Yes 20 secs very 60 secs (2 x loops)</v>
          </cell>
          <cell r="Q231" t="str">
            <v>5" in 20"</v>
          </cell>
          <cell r="R231">
            <v>1209949</v>
          </cell>
        </row>
        <row r="232">
          <cell r="A232" t="str">
            <v>Glasgow</v>
          </cell>
          <cell r="B232" t="str">
            <v>Primesight</v>
          </cell>
          <cell r="C232" t="str">
            <v>Underground</v>
          </cell>
          <cell r="D232" t="str">
            <v>Glasgow</v>
          </cell>
          <cell r="E232" t="str">
            <v>DEP</v>
          </cell>
          <cell r="F232">
            <v>48</v>
          </cell>
          <cell r="G232" t="str">
            <v>Portrait</v>
          </cell>
          <cell r="I232" t="str">
            <v>1080 px(w) 1920px (h)</v>
          </cell>
          <cell r="J232" t="str">
            <v>yes</v>
          </cell>
          <cell r="K232" t="str">
            <v>yes</v>
          </cell>
          <cell r="L232" t="str">
            <v>full motion</v>
          </cell>
          <cell r="M232" t="str">
            <v>yes</v>
          </cell>
          <cell r="N232" t="str">
            <v>no</v>
          </cell>
          <cell r="O232" t="str">
            <v>high</v>
          </cell>
          <cell r="P232" t="str">
            <v>No</v>
          </cell>
          <cell r="Q232" t="str">
            <v>10" in 60"</v>
          </cell>
          <cell r="R232">
            <v>608190</v>
          </cell>
        </row>
        <row r="233">
          <cell r="A233" t="str">
            <v>National</v>
          </cell>
          <cell r="B233" t="str">
            <v>Primesight</v>
          </cell>
          <cell r="C233" t="str">
            <v>Cinema</v>
          </cell>
          <cell r="D233" t="str">
            <v>National</v>
          </cell>
          <cell r="E233" t="str">
            <v>D6</v>
          </cell>
          <cell r="F233">
            <v>124</v>
          </cell>
          <cell r="G233" t="str">
            <v>Portrait</v>
          </cell>
          <cell r="I233" t="str">
            <v>1080px (W) x 1920px (H)</v>
          </cell>
          <cell r="J233" t="str">
            <v>yes</v>
          </cell>
          <cell r="K233" t="str">
            <v>yes</v>
          </cell>
          <cell r="L233" t="str">
            <v>full motion</v>
          </cell>
          <cell r="M233" t="str">
            <v>yes</v>
          </cell>
          <cell r="N233" t="str">
            <v>yes</v>
          </cell>
          <cell r="O233" t="str">
            <v>high</v>
          </cell>
          <cell r="P233" t="str">
            <v>No</v>
          </cell>
          <cell r="Q233" t="str">
            <v>10" in 50"</v>
          </cell>
          <cell r="R233">
            <v>3315646</v>
          </cell>
        </row>
        <row r="234">
          <cell r="A234" t="str">
            <v>University D6s Non Freshers</v>
          </cell>
          <cell r="B234" t="str">
            <v>Redbus Media</v>
          </cell>
          <cell r="C234" t="str">
            <v>Universities</v>
          </cell>
          <cell r="D234" t="str">
            <v>National</v>
          </cell>
          <cell r="E234" t="str">
            <v>D6</v>
          </cell>
          <cell r="F234">
            <v>125</v>
          </cell>
          <cell r="G234" t="str">
            <v>Portrait</v>
          </cell>
          <cell r="H234" t="str">
            <v>55inch</v>
          </cell>
          <cell r="I234" t="str">
            <v>1080 x 1920 portrait</v>
          </cell>
          <cell r="J234" t="str">
            <v>no</v>
          </cell>
          <cell r="K234" t="str">
            <v>yes</v>
          </cell>
          <cell r="L234" t="str">
            <v>Full Motion</v>
          </cell>
          <cell r="M234" t="str">
            <v>yes</v>
          </cell>
          <cell r="N234" t="str">
            <v>yes</v>
          </cell>
          <cell r="O234" t="str">
            <v>High</v>
          </cell>
          <cell r="P234" t="str">
            <v>Variable</v>
          </cell>
          <cell r="Q234" t="str">
            <v>10" in 60"</v>
          </cell>
          <cell r="R234">
            <v>8719109</v>
          </cell>
          <cell r="S234" t="str">
            <v>non-freshers</v>
          </cell>
        </row>
        <row r="235">
          <cell r="A235" t="str">
            <v>University D6s Freshers</v>
          </cell>
          <cell r="B235" t="str">
            <v>Redbus Media</v>
          </cell>
          <cell r="C235" t="str">
            <v>Universities</v>
          </cell>
          <cell r="D235" t="str">
            <v>National</v>
          </cell>
          <cell r="E235" t="str">
            <v>D6</v>
          </cell>
          <cell r="F235">
            <v>125</v>
          </cell>
          <cell r="G235" t="str">
            <v>Portrait</v>
          </cell>
          <cell r="H235" t="str">
            <v>55inch</v>
          </cell>
          <cell r="I235" t="str">
            <v>1081 x 1920 portrait</v>
          </cell>
          <cell r="J235" t="str">
            <v>no</v>
          </cell>
          <cell r="K235" t="str">
            <v>yes</v>
          </cell>
          <cell r="L235" t="str">
            <v>Full Motion</v>
          </cell>
          <cell r="M235" t="str">
            <v>yes</v>
          </cell>
          <cell r="N235" t="str">
            <v>yes</v>
          </cell>
          <cell r="O235" t="str">
            <v>High</v>
          </cell>
          <cell r="P235" t="str">
            <v>Variable</v>
          </cell>
          <cell r="Q235" t="str">
            <v>10" in 60"</v>
          </cell>
          <cell r="R235">
            <v>11334841</v>
          </cell>
          <cell r="S235" t="str">
            <v>freshers</v>
          </cell>
        </row>
        <row r="236">
          <cell r="A236" t="str">
            <v>CityVision - SouthSide</v>
          </cell>
          <cell r="B236" t="str">
            <v>Signature Outdoor</v>
          </cell>
          <cell r="C236" t="str">
            <v>Roadside</v>
          </cell>
          <cell r="D236" t="str">
            <v>Birmingham</v>
          </cell>
          <cell r="E236" t="str">
            <v>Digital 48 sheets</v>
          </cell>
          <cell r="F236">
            <v>1</v>
          </cell>
          <cell r="G236" t="str">
            <v>Landscape</v>
          </cell>
          <cell r="H236" t="str">
            <v>3m x 6m</v>
          </cell>
          <cell r="I236" t="str">
            <v>576 Pixels Wide X 288 Pixels High</v>
          </cell>
          <cell r="J236" t="str">
            <v>no</v>
          </cell>
          <cell r="K236" t="str">
            <v>subtle</v>
          </cell>
          <cell r="L236" t="str">
            <v>subtle</v>
          </cell>
          <cell r="M236" t="str">
            <v>yes</v>
          </cell>
          <cell r="N236" t="str">
            <v>no</v>
          </cell>
          <cell r="O236" t="str">
            <v>high</v>
          </cell>
          <cell r="P236" t="str">
            <v>No</v>
          </cell>
          <cell r="Q236" t="str">
            <v>10" in 60"</v>
          </cell>
          <cell r="R236">
            <v>1673571</v>
          </cell>
        </row>
        <row r="237">
          <cell r="A237" t="str">
            <v>Concourse TV Screens</v>
          </cell>
          <cell r="B237" t="str">
            <v>Sports Rev</v>
          </cell>
          <cell r="C237" t="str">
            <v>In stadia</v>
          </cell>
          <cell r="D237" t="str">
            <v>National</v>
          </cell>
          <cell r="E237" t="str">
            <v>Digital Screen</v>
          </cell>
          <cell r="F237">
            <v>28</v>
          </cell>
          <cell r="G237" t="str">
            <v>Landscape</v>
          </cell>
          <cell r="H237" t="str">
            <v>1.05m</v>
          </cell>
          <cell r="I237" t="str">
            <v>1280x720 (16:9)</v>
          </cell>
          <cell r="J237" t="str">
            <v>yes</v>
          </cell>
          <cell r="K237" t="str">
            <v>yes</v>
          </cell>
          <cell r="L237" t="str">
            <v>full motion</v>
          </cell>
          <cell r="M237" t="str">
            <v>yes</v>
          </cell>
          <cell r="N237" t="str">
            <v>no</v>
          </cell>
          <cell r="O237" t="str">
            <v>high</v>
          </cell>
          <cell r="P237">
            <v>360</v>
          </cell>
          <cell r="Q237" t="str">
            <v>30" in 270"</v>
          </cell>
          <cell r="R237">
            <v>664407</v>
          </cell>
          <cell r="S237" t="str">
            <v>Per game/minute</v>
          </cell>
        </row>
        <row r="238">
          <cell r="A238" t="str">
            <v>Pitch Side Perimeter Screens</v>
          </cell>
          <cell r="B238" t="str">
            <v>Sports Rev</v>
          </cell>
          <cell r="C238" t="str">
            <v>In stadia</v>
          </cell>
          <cell r="D238" t="str">
            <v>Twickenham</v>
          </cell>
          <cell r="E238" t="str">
            <v>LED perimeter boards</v>
          </cell>
          <cell r="F238">
            <v>1</v>
          </cell>
          <cell r="G238" t="str">
            <v>Landscape</v>
          </cell>
          <cell r="H238" t="str">
            <v>100m/50m/50m</v>
          </cell>
          <cell r="I238" t="str">
            <v>n/a</v>
          </cell>
          <cell r="J238" t="str">
            <v>no</v>
          </cell>
          <cell r="K238" t="str">
            <v>yes</v>
          </cell>
          <cell r="L238" t="str">
            <v>full motion</v>
          </cell>
          <cell r="M238" t="str">
            <v>no</v>
          </cell>
          <cell r="N238" t="str">
            <v>no</v>
          </cell>
          <cell r="O238" t="str">
            <v>high</v>
          </cell>
          <cell r="P238" t="str">
            <v>n/a</v>
          </cell>
          <cell r="Q238" t="str">
            <v>30" in n/a"</v>
          </cell>
          <cell r="R238">
            <v>6600000</v>
          </cell>
          <cell r="S238" t="str">
            <v>Per game/minute</v>
          </cell>
        </row>
        <row r="239">
          <cell r="A239" t="str">
            <v>Pitch Side Perimeter Screens</v>
          </cell>
          <cell r="B239" t="str">
            <v>Sports Rev</v>
          </cell>
          <cell r="C239" t="str">
            <v>In stadia</v>
          </cell>
          <cell r="D239" t="str">
            <v>England Premier League</v>
          </cell>
          <cell r="E239" t="str">
            <v>LED perimeter boards</v>
          </cell>
          <cell r="F239" t="str">
            <v>1 (4 clubs)</v>
          </cell>
          <cell r="G239" t="str">
            <v>Landscape</v>
          </cell>
          <cell r="H239" t="str">
            <v>100m/50m/50m</v>
          </cell>
          <cell r="I239" t="str">
            <v>n/a</v>
          </cell>
          <cell r="J239" t="str">
            <v>no</v>
          </cell>
          <cell r="K239" t="str">
            <v>yes</v>
          </cell>
          <cell r="L239" t="str">
            <v>full motion</v>
          </cell>
          <cell r="M239" t="str">
            <v>no</v>
          </cell>
          <cell r="N239" t="str">
            <v>no</v>
          </cell>
          <cell r="O239" t="str">
            <v>high</v>
          </cell>
          <cell r="P239" t="str">
            <v>n/a</v>
          </cell>
          <cell r="Q239" t="str">
            <v>30" in n/a"</v>
          </cell>
          <cell r="R239">
            <v>6600000</v>
          </cell>
          <cell r="S239" t="str">
            <v>Per game/minute</v>
          </cell>
        </row>
        <row r="240">
          <cell r="A240" t="str">
            <v>Pitch Side Perimeter Screens</v>
          </cell>
          <cell r="B240" t="str">
            <v>Sports Rev</v>
          </cell>
          <cell r="C240" t="str">
            <v>In stadia</v>
          </cell>
          <cell r="D240" t="str">
            <v>England Championship</v>
          </cell>
          <cell r="E240" t="str">
            <v>LED perimeter boards</v>
          </cell>
          <cell r="F240" t="str">
            <v>1 (3 Clubs)</v>
          </cell>
          <cell r="G240" t="str">
            <v>Landscape</v>
          </cell>
          <cell r="H240" t="str">
            <v>100m/50m/50m</v>
          </cell>
          <cell r="I240" t="str">
            <v>n/a</v>
          </cell>
          <cell r="J240" t="str">
            <v>no</v>
          </cell>
          <cell r="K240" t="str">
            <v>yes</v>
          </cell>
          <cell r="L240" t="str">
            <v>full motion</v>
          </cell>
          <cell r="M240" t="str">
            <v>no</v>
          </cell>
          <cell r="N240" t="str">
            <v>no</v>
          </cell>
          <cell r="O240" t="str">
            <v>high</v>
          </cell>
          <cell r="P240" t="str">
            <v>n/a</v>
          </cell>
          <cell r="Q240" t="str">
            <v>30" in n/a"</v>
          </cell>
          <cell r="R240">
            <v>6600000</v>
          </cell>
          <cell r="S240" t="str">
            <v>Per game/minute</v>
          </cell>
        </row>
        <row r="241">
          <cell r="A241" t="str">
            <v>Pitch Side Perimeter Screens</v>
          </cell>
          <cell r="B241" t="str">
            <v>Sports Rev</v>
          </cell>
          <cell r="C241" t="str">
            <v>In stadia</v>
          </cell>
          <cell r="D241" t="str">
            <v>Scottish Premier League</v>
          </cell>
          <cell r="E241" t="str">
            <v>LED perimeter boards</v>
          </cell>
          <cell r="F241" t="str">
            <v>1 (Celtic)</v>
          </cell>
          <cell r="G241" t="str">
            <v>Landscape</v>
          </cell>
          <cell r="H241" t="str">
            <v>100m/50m/50m</v>
          </cell>
          <cell r="I241" t="str">
            <v>n/a</v>
          </cell>
          <cell r="J241" t="str">
            <v>no</v>
          </cell>
          <cell r="K241" t="str">
            <v>yes</v>
          </cell>
          <cell r="L241" t="str">
            <v>full motion</v>
          </cell>
          <cell r="M241" t="str">
            <v>no</v>
          </cell>
          <cell r="N241" t="str">
            <v>no</v>
          </cell>
          <cell r="O241" t="str">
            <v>high</v>
          </cell>
          <cell r="P241" t="str">
            <v>n/a</v>
          </cell>
          <cell r="Q241" t="str">
            <v>30" in n/a"</v>
          </cell>
          <cell r="R241">
            <v>6600000</v>
          </cell>
          <cell r="S241" t="str">
            <v>Per game/minute</v>
          </cell>
        </row>
        <row r="242">
          <cell r="A242" t="str">
            <v>In stands</v>
          </cell>
          <cell r="B242" t="str">
            <v>Sports Rev</v>
          </cell>
          <cell r="C242" t="str">
            <v>In stadia</v>
          </cell>
          <cell r="D242" t="str">
            <v>National</v>
          </cell>
          <cell r="E242" t="str">
            <v>Jumbotrons</v>
          </cell>
          <cell r="F242">
            <v>2</v>
          </cell>
          <cell r="G242" t="str">
            <v>Landscape</v>
          </cell>
          <cell r="H242" t="str">
            <v>Varies club by club</v>
          </cell>
          <cell r="I242" t="str">
            <v>Varies club by club</v>
          </cell>
          <cell r="J242" t="str">
            <v>yes</v>
          </cell>
          <cell r="K242" t="str">
            <v>yes</v>
          </cell>
          <cell r="L242" t="str">
            <v>full motion</v>
          </cell>
          <cell r="M242" t="str">
            <v>no</v>
          </cell>
          <cell r="N242" t="str">
            <v>no</v>
          </cell>
          <cell r="O242" t="str">
            <v>high</v>
          </cell>
          <cell r="P242" t="str">
            <v>Varies club by club</v>
          </cell>
          <cell r="Q242" t="str">
            <v>30" in n/a"</v>
          </cell>
          <cell r="R242">
            <v>525593</v>
          </cell>
          <cell r="S242" t="str">
            <v>Per game/minute</v>
          </cell>
        </row>
        <row r="243">
          <cell r="A243" t="str">
            <v>Chiswick Towers (Ownership)</v>
          </cell>
          <cell r="B243" t="str">
            <v>Storm</v>
          </cell>
          <cell r="C243" t="str">
            <v>Roadside</v>
          </cell>
          <cell r="D243" t="str">
            <v>London</v>
          </cell>
          <cell r="E243" t="str">
            <v>Digital Portraits</v>
          </cell>
          <cell r="F243">
            <v>4</v>
          </cell>
          <cell r="G243" t="str">
            <v>Portrait</v>
          </cell>
          <cell r="H243" t="str">
            <v>5.376 x 6.912</v>
          </cell>
          <cell r="I243" t="str">
            <v>448 x 576 pixels</v>
          </cell>
          <cell r="J243" t="str">
            <v>no</v>
          </cell>
          <cell r="K243" t="str">
            <v>subtle</v>
          </cell>
          <cell r="L243" t="str">
            <v>subtle</v>
          </cell>
          <cell r="M243" t="str">
            <v>yes</v>
          </cell>
          <cell r="N243" t="str">
            <v>no</v>
          </cell>
          <cell r="O243" t="str">
            <v xml:space="preserve">standard </v>
          </cell>
          <cell r="Q243" t="str">
            <v>Domination</v>
          </cell>
          <cell r="R243" t="str">
            <v>300000 per day</v>
          </cell>
          <cell r="S243" t="str">
            <v>Please be aware of our residency rates too</v>
          </cell>
        </row>
        <row r="244">
          <cell r="A244" t="str">
            <v>Cromwell Road Tower (Ownership)</v>
          </cell>
          <cell r="B244" t="str">
            <v>Storm</v>
          </cell>
          <cell r="C244" t="str">
            <v>Roadside</v>
          </cell>
          <cell r="D244" t="str">
            <v>London</v>
          </cell>
          <cell r="E244" t="str">
            <v>Digital Portraits</v>
          </cell>
          <cell r="F244">
            <v>2</v>
          </cell>
          <cell r="G244" t="str">
            <v>Portrait</v>
          </cell>
          <cell r="H244" t="str">
            <v>5.376 x 6.912</v>
          </cell>
          <cell r="I244" t="str">
            <v>448 x 576 pixels</v>
          </cell>
          <cell r="J244" t="str">
            <v>no</v>
          </cell>
          <cell r="K244" t="str">
            <v>subtle</v>
          </cell>
          <cell r="L244" t="str">
            <v>subtle</v>
          </cell>
          <cell r="M244" t="str">
            <v>yes</v>
          </cell>
          <cell r="N244" t="str">
            <v>no</v>
          </cell>
          <cell r="O244" t="str">
            <v xml:space="preserve">standard </v>
          </cell>
          <cell r="Q244" t="str">
            <v>Domination</v>
          </cell>
          <cell r="R244" t="str">
            <v>288000 per day</v>
          </cell>
          <cell r="S244" t="str">
            <v>Please be aware of our residency rates too</v>
          </cell>
        </row>
        <row r="245">
          <cell r="A245" t="str">
            <v>A40 Powerstation (Ownership)</v>
          </cell>
          <cell r="B245" t="str">
            <v>Storm</v>
          </cell>
          <cell r="C245" t="str">
            <v>Roadside</v>
          </cell>
          <cell r="D245" t="str">
            <v>London</v>
          </cell>
          <cell r="E245" t="str">
            <v>Digital Portraits</v>
          </cell>
          <cell r="F245">
            <v>1</v>
          </cell>
          <cell r="G245" t="str">
            <v>Portrait</v>
          </cell>
          <cell r="H245" t="str">
            <v>5.376 x 6.912</v>
          </cell>
          <cell r="I245" t="str">
            <v>448 x 576 pixels</v>
          </cell>
          <cell r="J245" t="str">
            <v>no</v>
          </cell>
          <cell r="K245" t="str">
            <v>subtle</v>
          </cell>
          <cell r="L245" t="str">
            <v>subtle</v>
          </cell>
          <cell r="M245" t="str">
            <v>yes</v>
          </cell>
          <cell r="N245" t="str">
            <v>no</v>
          </cell>
          <cell r="O245" t="str">
            <v xml:space="preserve">standard </v>
          </cell>
          <cell r="Q245" t="str">
            <v>Domination</v>
          </cell>
          <cell r="R245" t="str">
            <v>201000 per day</v>
          </cell>
          <cell r="S245" t="str">
            <v>Please be aware of our residency rates too</v>
          </cell>
        </row>
        <row r="246">
          <cell r="A246" t="str">
            <v>North London Tower (Ownership)</v>
          </cell>
          <cell r="B246" t="str">
            <v>Storm</v>
          </cell>
          <cell r="C246" t="str">
            <v>Roadside</v>
          </cell>
          <cell r="D246" t="str">
            <v>London</v>
          </cell>
          <cell r="E246" t="str">
            <v>Digital Portraits</v>
          </cell>
          <cell r="F246">
            <v>4</v>
          </cell>
          <cell r="G246" t="str">
            <v>Portrait</v>
          </cell>
          <cell r="H246" t="str">
            <v>5.376 x 6.912</v>
          </cell>
          <cell r="I246" t="str">
            <v>448 x 576 pixels</v>
          </cell>
          <cell r="J246" t="str">
            <v>no</v>
          </cell>
          <cell r="K246" t="str">
            <v>subtle</v>
          </cell>
          <cell r="L246" t="str">
            <v>subtle</v>
          </cell>
          <cell r="M246" t="str">
            <v>yes</v>
          </cell>
          <cell r="N246" t="str">
            <v>no</v>
          </cell>
          <cell r="O246" t="str">
            <v xml:space="preserve">standard </v>
          </cell>
          <cell r="Q246" t="str">
            <v>Domination</v>
          </cell>
          <cell r="R246" t="str">
            <v>280000 per day</v>
          </cell>
          <cell r="S246" t="str">
            <v>Please be aware of our residency rates too</v>
          </cell>
        </row>
        <row r="247">
          <cell r="A247" t="str">
            <v>One Piccadilly (Ownership)</v>
          </cell>
          <cell r="B247" t="str">
            <v>Storm</v>
          </cell>
          <cell r="C247" t="str">
            <v>Roadside</v>
          </cell>
          <cell r="D247" t="str">
            <v>London</v>
          </cell>
          <cell r="E247" t="str">
            <v>Digital Screen</v>
          </cell>
          <cell r="F247">
            <v>1</v>
          </cell>
          <cell r="G247" t="str">
            <v>Landscape</v>
          </cell>
          <cell r="H247" t="str">
            <v>25 x 5</v>
          </cell>
          <cell r="I247" t="str">
            <v>2296 x 448 pixels</v>
          </cell>
          <cell r="J247" t="str">
            <v>no</v>
          </cell>
          <cell r="K247" t="str">
            <v>yes</v>
          </cell>
          <cell r="L247" t="str">
            <v>full motion</v>
          </cell>
          <cell r="M247" t="str">
            <v>yes</v>
          </cell>
          <cell r="N247" t="str">
            <v>no</v>
          </cell>
          <cell r="O247" t="str">
            <v xml:space="preserve">standard </v>
          </cell>
          <cell r="Q247" t="str">
            <v>Domination</v>
          </cell>
          <cell r="R247" t="str">
            <v>285714 per day</v>
          </cell>
          <cell r="S247" t="str">
            <v>Please be aware of our residency rates too</v>
          </cell>
        </row>
        <row r="248">
          <cell r="A248" t="str">
            <v>Coventry House (Ownership)</v>
          </cell>
          <cell r="B248" t="str">
            <v>Storm</v>
          </cell>
          <cell r="C248" t="str">
            <v>Roadside</v>
          </cell>
          <cell r="D248" t="str">
            <v>London</v>
          </cell>
          <cell r="E248" t="str">
            <v>Digital Screen</v>
          </cell>
          <cell r="F248">
            <v>1</v>
          </cell>
          <cell r="G248" t="str">
            <v>Landscape</v>
          </cell>
          <cell r="H248" t="str">
            <v>9.8 x 5.3</v>
          </cell>
          <cell r="I248" t="str">
            <v>TBC</v>
          </cell>
          <cell r="J248" t="str">
            <v>no</v>
          </cell>
          <cell r="K248" t="str">
            <v>yes</v>
          </cell>
          <cell r="L248" t="str">
            <v>full motion</v>
          </cell>
          <cell r="M248" t="str">
            <v>yes</v>
          </cell>
          <cell r="N248" t="str">
            <v>no</v>
          </cell>
          <cell r="O248" t="str">
            <v xml:space="preserve">standard </v>
          </cell>
          <cell r="Q248" t="str">
            <v>Domination</v>
          </cell>
          <cell r="R248" t="str">
            <v>285714 per day</v>
          </cell>
          <cell r="S248" t="str">
            <v>We have 60 days in total to sell on this site</v>
          </cell>
        </row>
        <row r="249">
          <cell r="A249" t="str">
            <v>Chiswick Towers (Storm 25)</v>
          </cell>
          <cell r="B249" t="str">
            <v>Storm</v>
          </cell>
          <cell r="C249" t="str">
            <v>Roadside</v>
          </cell>
          <cell r="D249" t="str">
            <v>London</v>
          </cell>
          <cell r="E249" t="str">
            <v>Digital Portraits</v>
          </cell>
          <cell r="F249">
            <v>4</v>
          </cell>
          <cell r="G249" t="str">
            <v>Portrait</v>
          </cell>
          <cell r="H249" t="str">
            <v>5.376 x 6.912</v>
          </cell>
          <cell r="I249" t="str">
            <v>448 x 576 pixels</v>
          </cell>
          <cell r="J249" t="str">
            <v>no</v>
          </cell>
          <cell r="K249" t="str">
            <v>subtle</v>
          </cell>
          <cell r="L249" t="str">
            <v>subtle</v>
          </cell>
          <cell r="M249" t="str">
            <v>yes</v>
          </cell>
          <cell r="N249" t="str">
            <v>no</v>
          </cell>
          <cell r="O249" t="str">
            <v xml:space="preserve">standard </v>
          </cell>
          <cell r="P249" t="str">
            <v>N/A</v>
          </cell>
          <cell r="Q249" t="str">
            <v>Domination by hour</v>
          </cell>
          <cell r="R249" t="str">
            <v>300000 per day</v>
          </cell>
          <cell r="S249" t="str">
            <v>Costs based on Storm 25 (25% SOV)</v>
          </cell>
        </row>
        <row r="250">
          <cell r="A250" t="str">
            <v>Cromwell Road Tower (Storm 25)</v>
          </cell>
          <cell r="B250" t="str">
            <v>Storm</v>
          </cell>
          <cell r="C250" t="str">
            <v>Roadside</v>
          </cell>
          <cell r="D250" t="str">
            <v>London</v>
          </cell>
          <cell r="E250" t="str">
            <v>Digital Portraits</v>
          </cell>
          <cell r="F250">
            <v>2</v>
          </cell>
          <cell r="G250" t="str">
            <v>Portrait</v>
          </cell>
          <cell r="H250" t="str">
            <v>5.376 x 6.912</v>
          </cell>
          <cell r="I250" t="str">
            <v>448 x 576 pixels</v>
          </cell>
          <cell r="J250" t="str">
            <v>no</v>
          </cell>
          <cell r="K250" t="str">
            <v>subtle</v>
          </cell>
          <cell r="L250" t="str">
            <v>subtle</v>
          </cell>
          <cell r="M250" t="str">
            <v>yes</v>
          </cell>
          <cell r="N250" t="str">
            <v>no</v>
          </cell>
          <cell r="O250" t="str">
            <v xml:space="preserve">standard </v>
          </cell>
          <cell r="P250" t="str">
            <v>N/A</v>
          </cell>
          <cell r="Q250" t="str">
            <v>Domination by hour</v>
          </cell>
          <cell r="R250" t="str">
            <v>288000 per day</v>
          </cell>
          <cell r="S250" t="str">
            <v>Costs based on Storm 25 (25% SOV)</v>
          </cell>
        </row>
        <row r="251">
          <cell r="A251" t="str">
            <v>A40 Powerstation (Storm 25)</v>
          </cell>
          <cell r="B251" t="str">
            <v>Storm</v>
          </cell>
          <cell r="C251" t="str">
            <v>Roadside</v>
          </cell>
          <cell r="D251" t="str">
            <v>London</v>
          </cell>
          <cell r="E251" t="str">
            <v>Digital Portraits</v>
          </cell>
          <cell r="F251">
            <v>1</v>
          </cell>
          <cell r="G251" t="str">
            <v>Portrait</v>
          </cell>
          <cell r="H251" t="str">
            <v>5.376 x 6.912</v>
          </cell>
          <cell r="I251" t="str">
            <v>448 x 576 pixels</v>
          </cell>
          <cell r="J251" t="str">
            <v>no</v>
          </cell>
          <cell r="K251" t="str">
            <v>subtle</v>
          </cell>
          <cell r="L251" t="str">
            <v>subtle</v>
          </cell>
          <cell r="M251" t="str">
            <v>yes</v>
          </cell>
          <cell r="N251" t="str">
            <v>no</v>
          </cell>
          <cell r="O251" t="str">
            <v xml:space="preserve">standard </v>
          </cell>
          <cell r="P251" t="str">
            <v>N/A</v>
          </cell>
          <cell r="Q251" t="str">
            <v>Domination by hour</v>
          </cell>
          <cell r="R251" t="str">
            <v>201000 per day</v>
          </cell>
          <cell r="S251" t="str">
            <v>Costs based on Storm 25 (25% SOV)</v>
          </cell>
        </row>
        <row r="252">
          <cell r="A252" t="str">
            <v>North London Tower (Storm 25)</v>
          </cell>
          <cell r="B252" t="str">
            <v>Storm</v>
          </cell>
          <cell r="C252" t="str">
            <v>Roadside</v>
          </cell>
          <cell r="D252" t="str">
            <v>London</v>
          </cell>
          <cell r="E252" t="str">
            <v>Digital Portraits</v>
          </cell>
          <cell r="F252">
            <v>4</v>
          </cell>
          <cell r="G252" t="str">
            <v>Portrait</v>
          </cell>
          <cell r="H252" t="str">
            <v>5.376 x 6.912</v>
          </cell>
          <cell r="I252" t="str">
            <v>448 x 576 pixels</v>
          </cell>
          <cell r="J252" t="str">
            <v>no</v>
          </cell>
          <cell r="K252" t="str">
            <v>subtle</v>
          </cell>
          <cell r="L252" t="str">
            <v>subtle</v>
          </cell>
          <cell r="M252" t="str">
            <v>yes</v>
          </cell>
          <cell r="N252" t="str">
            <v>no</v>
          </cell>
          <cell r="O252" t="str">
            <v xml:space="preserve">standard </v>
          </cell>
          <cell r="P252" t="str">
            <v>N/A</v>
          </cell>
          <cell r="Q252" t="str">
            <v>Domination by hour</v>
          </cell>
          <cell r="R252" t="str">
            <v>280000 per day</v>
          </cell>
          <cell r="S252" t="str">
            <v>Costs based on Storm 25 (25% SOV)</v>
          </cell>
        </row>
        <row r="253">
          <cell r="A253" t="str">
            <v>Chiswick Island (Storm 25)</v>
          </cell>
          <cell r="B253" t="str">
            <v>Storm</v>
          </cell>
          <cell r="C253" t="str">
            <v>Roadside</v>
          </cell>
          <cell r="D253" t="str">
            <v>London</v>
          </cell>
          <cell r="E253" t="str">
            <v>Digital Portraits</v>
          </cell>
          <cell r="F253">
            <v>1</v>
          </cell>
          <cell r="G253" t="str">
            <v>Portrait</v>
          </cell>
          <cell r="H253" t="str">
            <v>5 x 7.5</v>
          </cell>
          <cell r="I253" t="str">
            <v>528 x 720 pixels</v>
          </cell>
          <cell r="J253" t="str">
            <v>no</v>
          </cell>
          <cell r="K253" t="str">
            <v>subtle</v>
          </cell>
          <cell r="L253" t="str">
            <v>subtle</v>
          </cell>
          <cell r="M253" t="str">
            <v>yes</v>
          </cell>
          <cell r="N253" t="str">
            <v>no</v>
          </cell>
          <cell r="O253" t="str">
            <v xml:space="preserve">standard </v>
          </cell>
          <cell r="P253" t="str">
            <v>N/A</v>
          </cell>
          <cell r="Q253" t="str">
            <v>Domination by hour</v>
          </cell>
          <cell r="R253" t="str">
            <v>82,500 per day</v>
          </cell>
          <cell r="S253" t="str">
            <v>Costs based on Storm 25 (25% SOV)</v>
          </cell>
        </row>
        <row r="254">
          <cell r="A254" t="str">
            <v>Westway Tower (Storm 25)</v>
          </cell>
          <cell r="B254" t="str">
            <v>Storm</v>
          </cell>
          <cell r="C254" t="str">
            <v>Roadside</v>
          </cell>
          <cell r="D254" t="str">
            <v>London</v>
          </cell>
          <cell r="E254" t="str">
            <v>Digital Portraits</v>
          </cell>
          <cell r="F254">
            <v>1</v>
          </cell>
          <cell r="G254" t="str">
            <v>Portrait</v>
          </cell>
          <cell r="H254" t="str">
            <v>5.376 x 6.912</v>
          </cell>
          <cell r="I254" t="str">
            <v>448 x 576 pixels</v>
          </cell>
          <cell r="J254" t="str">
            <v>no</v>
          </cell>
          <cell r="K254" t="str">
            <v>subtle</v>
          </cell>
          <cell r="L254" t="str">
            <v>subtle</v>
          </cell>
          <cell r="M254" t="str">
            <v>yes</v>
          </cell>
          <cell r="N254" t="str">
            <v>no</v>
          </cell>
          <cell r="O254" t="str">
            <v xml:space="preserve">standard </v>
          </cell>
          <cell r="P254" t="str">
            <v>N/A</v>
          </cell>
          <cell r="Q254" t="str">
            <v>Domination by hour</v>
          </cell>
          <cell r="R254" t="str">
            <v>146,000 per day</v>
          </cell>
          <cell r="S254" t="str">
            <v>Costs based on Storm 25 (25% SOV)</v>
          </cell>
        </row>
        <row r="255">
          <cell r="A255" t="str">
            <v>Gunnersbury Tower (Storm 25)</v>
          </cell>
          <cell r="B255" t="str">
            <v>Storm</v>
          </cell>
          <cell r="C255" t="str">
            <v>Roadside</v>
          </cell>
          <cell r="D255" t="str">
            <v>London</v>
          </cell>
          <cell r="E255" t="str">
            <v>Digital Portraits</v>
          </cell>
          <cell r="F255">
            <v>2</v>
          </cell>
          <cell r="G255" t="str">
            <v>Portrait</v>
          </cell>
          <cell r="H255" t="str">
            <v>5.376 x 6.912</v>
          </cell>
          <cell r="I255" t="str">
            <v>448 x 576 pixels</v>
          </cell>
          <cell r="J255" t="str">
            <v>no</v>
          </cell>
          <cell r="K255" t="str">
            <v>subtle</v>
          </cell>
          <cell r="L255" t="str">
            <v>subtle</v>
          </cell>
          <cell r="M255" t="str">
            <v>yes</v>
          </cell>
          <cell r="N255" t="str">
            <v>no</v>
          </cell>
          <cell r="O255" t="str">
            <v xml:space="preserve">standard </v>
          </cell>
          <cell r="P255" t="str">
            <v>N/A</v>
          </cell>
          <cell r="Q255" t="str">
            <v>Domination by hour</v>
          </cell>
          <cell r="R255" t="str">
            <v>300,000 per day</v>
          </cell>
          <cell r="S255" t="str">
            <v>Costs based on Storm 25 (25% SOV)</v>
          </cell>
        </row>
        <row r="256">
          <cell r="A256" t="str">
            <v>One Piccadilly (Storm 25)</v>
          </cell>
          <cell r="B256" t="str">
            <v>Storm</v>
          </cell>
          <cell r="C256" t="str">
            <v>Roadside</v>
          </cell>
          <cell r="D256" t="str">
            <v>London</v>
          </cell>
          <cell r="E256" t="str">
            <v>Digital Screen</v>
          </cell>
          <cell r="F256">
            <v>1</v>
          </cell>
          <cell r="G256" t="str">
            <v>Landscape</v>
          </cell>
          <cell r="H256" t="str">
            <v>25 x 5</v>
          </cell>
          <cell r="I256" t="str">
            <v>2296 x 448 pixels</v>
          </cell>
          <cell r="J256" t="str">
            <v>no</v>
          </cell>
          <cell r="K256" t="str">
            <v>yes</v>
          </cell>
          <cell r="L256" t="str">
            <v>full motion</v>
          </cell>
          <cell r="M256" t="str">
            <v>yes</v>
          </cell>
          <cell r="N256" t="str">
            <v>no</v>
          </cell>
          <cell r="O256" t="str">
            <v xml:space="preserve">standard </v>
          </cell>
          <cell r="P256" t="str">
            <v>N/A</v>
          </cell>
          <cell r="Q256" t="str">
            <v>Domination by hour</v>
          </cell>
          <cell r="R256" t="str">
            <v>285714 per day</v>
          </cell>
          <cell r="S256" t="str">
            <v>Costs based on Storm 25 (25% SOV)</v>
          </cell>
        </row>
        <row r="257">
          <cell r="A257" t="str">
            <v>Coventry House (Ownership)</v>
          </cell>
          <cell r="B257" t="str">
            <v>Storm</v>
          </cell>
          <cell r="C257" t="str">
            <v>Roadside</v>
          </cell>
          <cell r="D257" t="str">
            <v>London</v>
          </cell>
          <cell r="E257" t="str">
            <v>Digital Screen</v>
          </cell>
          <cell r="F257">
            <v>1</v>
          </cell>
          <cell r="G257" t="str">
            <v>Landscape</v>
          </cell>
          <cell r="H257" t="str">
            <v>9.8 x 5.3</v>
          </cell>
          <cell r="I257" t="str">
            <v>TBC</v>
          </cell>
          <cell r="J257" t="str">
            <v>no</v>
          </cell>
          <cell r="K257" t="str">
            <v>yes</v>
          </cell>
          <cell r="L257" t="str">
            <v>full motion</v>
          </cell>
          <cell r="M257" t="str">
            <v>yes</v>
          </cell>
          <cell r="N257" t="str">
            <v>no</v>
          </cell>
          <cell r="O257" t="str">
            <v xml:space="preserve">standard </v>
          </cell>
          <cell r="P257" t="str">
            <v>LG are long term holding</v>
          </cell>
          <cell r="Q257" t="str">
            <v>Domination</v>
          </cell>
          <cell r="R257" t="str">
            <v>285714 per day</v>
          </cell>
          <cell r="S257" t="str">
            <v>We have 60 days in total to sell on this site</v>
          </cell>
        </row>
        <row r="258">
          <cell r="A258" t="str">
            <v>University TV Screens</v>
          </cell>
          <cell r="B258" t="str">
            <v>Subtv</v>
          </cell>
          <cell r="C258" t="str">
            <v>University Bars</v>
          </cell>
          <cell r="D258" t="str">
            <v>National</v>
          </cell>
          <cell r="E258" t="str">
            <v>Digital Screen</v>
          </cell>
          <cell r="F258">
            <v>680</v>
          </cell>
          <cell r="G258" t="str">
            <v>Landscape</v>
          </cell>
          <cell r="H258" t="str">
            <v>42 and 60 inch</v>
          </cell>
          <cell r="I258" t="str">
            <v>1280 x 720</v>
          </cell>
          <cell r="J258" t="str">
            <v>yes</v>
          </cell>
          <cell r="K258" t="str">
            <v>yes</v>
          </cell>
          <cell r="L258" t="str">
            <v>Both</v>
          </cell>
          <cell r="M258" t="str">
            <v>yes</v>
          </cell>
          <cell r="N258" t="str">
            <v>no</v>
          </cell>
          <cell r="O258" t="str">
            <v>high</v>
          </cell>
          <cell r="P258">
            <v>2880</v>
          </cell>
          <cell r="Q258" t="str">
            <v xml:space="preserve">10" in 180" </v>
          </cell>
          <cell r="R258">
            <v>3517400</v>
          </cell>
          <cell r="S258" t="str">
            <v>18 spots per day</v>
          </cell>
        </row>
        <row r="259">
          <cell r="A259" t="str">
            <v>University TV Screens</v>
          </cell>
          <cell r="B259" t="str">
            <v>Subtv</v>
          </cell>
          <cell r="C259" t="str">
            <v>University Bars</v>
          </cell>
          <cell r="D259" t="str">
            <v>National</v>
          </cell>
          <cell r="E259" t="str">
            <v>Digital Screen</v>
          </cell>
          <cell r="F259">
            <v>680</v>
          </cell>
          <cell r="G259" t="str">
            <v>Landscape</v>
          </cell>
          <cell r="H259" t="str">
            <v>42 and 60 inch</v>
          </cell>
          <cell r="I259" t="str">
            <v>1280 x 720</v>
          </cell>
          <cell r="J259" t="str">
            <v>yes</v>
          </cell>
          <cell r="K259" t="str">
            <v>yes</v>
          </cell>
          <cell r="L259" t="str">
            <v>Both</v>
          </cell>
          <cell r="M259" t="str">
            <v>yes</v>
          </cell>
          <cell r="N259" t="str">
            <v>no</v>
          </cell>
          <cell r="O259" t="str">
            <v>high</v>
          </cell>
          <cell r="P259">
            <v>2880</v>
          </cell>
          <cell r="Q259" t="str">
            <v>20" in 180"</v>
          </cell>
          <cell r="R259">
            <v>3517400</v>
          </cell>
          <cell r="S259" t="str">
            <v>18 spots per day</v>
          </cell>
        </row>
        <row r="260">
          <cell r="A260" t="str">
            <v>University TV Screens</v>
          </cell>
          <cell r="B260" t="str">
            <v>Subtv</v>
          </cell>
          <cell r="C260" t="str">
            <v>University Bars</v>
          </cell>
          <cell r="D260" t="str">
            <v>National</v>
          </cell>
          <cell r="E260" t="str">
            <v>Digital Screen</v>
          </cell>
          <cell r="F260">
            <v>680</v>
          </cell>
          <cell r="G260" t="str">
            <v>Landscape</v>
          </cell>
          <cell r="H260" t="str">
            <v>42 and 60 inch</v>
          </cell>
          <cell r="I260" t="str">
            <v>1280 x 720</v>
          </cell>
          <cell r="J260" t="str">
            <v>yes</v>
          </cell>
          <cell r="K260" t="str">
            <v>yes</v>
          </cell>
          <cell r="L260" t="str">
            <v>Both</v>
          </cell>
          <cell r="M260" t="str">
            <v>yes</v>
          </cell>
          <cell r="N260" t="str">
            <v>no</v>
          </cell>
          <cell r="O260" t="str">
            <v>high</v>
          </cell>
          <cell r="P260">
            <v>2880</v>
          </cell>
          <cell r="Q260" t="str">
            <v>30" in 180"</v>
          </cell>
          <cell r="R260">
            <v>3517400</v>
          </cell>
          <cell r="S260" t="str">
            <v>18 spots per day</v>
          </cell>
        </row>
        <row r="261">
          <cell r="A261" t="str">
            <v>University TV Screens</v>
          </cell>
          <cell r="B261" t="str">
            <v>Subtv</v>
          </cell>
          <cell r="C261" t="str">
            <v>University Bars</v>
          </cell>
          <cell r="D261" t="str">
            <v>National</v>
          </cell>
          <cell r="E261" t="str">
            <v>Digital Screen</v>
          </cell>
          <cell r="F261">
            <v>680</v>
          </cell>
          <cell r="G261" t="str">
            <v>Landscape</v>
          </cell>
          <cell r="H261" t="str">
            <v>42 and 60 inch</v>
          </cell>
          <cell r="I261" t="str">
            <v>1280 x 720</v>
          </cell>
          <cell r="J261" t="str">
            <v>yes</v>
          </cell>
          <cell r="K261" t="str">
            <v>yes</v>
          </cell>
          <cell r="L261" t="str">
            <v>Both</v>
          </cell>
          <cell r="M261" t="str">
            <v>yes</v>
          </cell>
          <cell r="N261" t="str">
            <v>no</v>
          </cell>
          <cell r="O261" t="str">
            <v>high</v>
          </cell>
          <cell r="P261">
            <v>2880</v>
          </cell>
          <cell r="Q261" t="str">
            <v>40" in 180"</v>
          </cell>
          <cell r="R261">
            <v>3517400</v>
          </cell>
          <cell r="S261" t="str">
            <v>18 spots per day</v>
          </cell>
        </row>
        <row r="262">
          <cell r="A262" t="str">
            <v>University TV Screens</v>
          </cell>
          <cell r="B262" t="str">
            <v>Subtv</v>
          </cell>
          <cell r="C262" t="str">
            <v>University Bars</v>
          </cell>
          <cell r="D262" t="str">
            <v>National</v>
          </cell>
          <cell r="E262" t="str">
            <v>Digital Screen</v>
          </cell>
          <cell r="F262">
            <v>680</v>
          </cell>
          <cell r="G262" t="str">
            <v>Landscape</v>
          </cell>
          <cell r="H262" t="str">
            <v>42 and 60 inch</v>
          </cell>
          <cell r="I262" t="str">
            <v>1280 x 720</v>
          </cell>
          <cell r="J262" t="str">
            <v>yes</v>
          </cell>
          <cell r="K262" t="str">
            <v>yes</v>
          </cell>
          <cell r="L262" t="str">
            <v>Both</v>
          </cell>
          <cell r="M262" t="str">
            <v>yes</v>
          </cell>
          <cell r="N262" t="str">
            <v>no</v>
          </cell>
          <cell r="O262" t="str">
            <v>high</v>
          </cell>
          <cell r="P262">
            <v>2880</v>
          </cell>
          <cell r="Q262" t="str">
            <v>50" in 180"</v>
          </cell>
          <cell r="R262">
            <v>3517400</v>
          </cell>
          <cell r="S262" t="str">
            <v>18 spots per day</v>
          </cell>
        </row>
        <row r="263">
          <cell r="A263" t="str">
            <v>University TV Screens</v>
          </cell>
          <cell r="B263" t="str">
            <v>Subtv</v>
          </cell>
          <cell r="C263" t="str">
            <v>University Bars</v>
          </cell>
          <cell r="D263" t="str">
            <v>National</v>
          </cell>
          <cell r="E263" t="str">
            <v>Digital Screen</v>
          </cell>
          <cell r="F263">
            <v>680</v>
          </cell>
          <cell r="G263" t="str">
            <v>Landscape</v>
          </cell>
          <cell r="H263" t="str">
            <v>42 and 60 inch</v>
          </cell>
          <cell r="I263" t="str">
            <v>1280 x 720</v>
          </cell>
          <cell r="J263" t="str">
            <v>yes</v>
          </cell>
          <cell r="K263" t="str">
            <v>yes</v>
          </cell>
          <cell r="L263" t="str">
            <v>Both</v>
          </cell>
          <cell r="M263" t="str">
            <v>yes</v>
          </cell>
          <cell r="N263" t="str">
            <v>no</v>
          </cell>
          <cell r="O263" t="str">
            <v>high</v>
          </cell>
          <cell r="P263">
            <v>2880</v>
          </cell>
          <cell r="Q263" t="str">
            <v>60" in 180"</v>
          </cell>
          <cell r="R263">
            <v>3517400</v>
          </cell>
          <cell r="S263" t="str">
            <v>18 spots per day</v>
          </cell>
        </row>
        <row r="264">
          <cell r="A264" t="str">
            <v>University Panels</v>
          </cell>
          <cell r="B264" t="str">
            <v>Subtv</v>
          </cell>
          <cell r="C264" t="str">
            <v xml:space="preserve">University Social Areas </v>
          </cell>
          <cell r="D264" t="str">
            <v>National</v>
          </cell>
          <cell r="E264" t="str">
            <v>Digital Screen</v>
          </cell>
          <cell r="F264">
            <v>32</v>
          </cell>
          <cell r="G264" t="str">
            <v>Portrait</v>
          </cell>
          <cell r="H264" t="str">
            <v>42 and 46 inch</v>
          </cell>
          <cell r="I264" t="str">
            <v xml:space="preserve"> 720 X 1280</v>
          </cell>
          <cell r="J264" t="str">
            <v>No</v>
          </cell>
          <cell r="K264" t="str">
            <v>yes</v>
          </cell>
          <cell r="L264" t="str">
            <v>Both</v>
          </cell>
          <cell r="M264" t="str">
            <v>no</v>
          </cell>
          <cell r="N264" t="str">
            <v>no</v>
          </cell>
          <cell r="O264" t="str">
            <v>High</v>
          </cell>
          <cell r="P264">
            <v>10</v>
          </cell>
          <cell r="Q264" t="str">
            <v>10" in 50"</v>
          </cell>
          <cell r="R264">
            <v>8735400</v>
          </cell>
          <cell r="S264" t="str">
            <v>Av 14 hrs per day 60 per hour</v>
          </cell>
        </row>
        <row r="265">
          <cell r="A265" t="str">
            <v>Digital Washroom Vending Machine</v>
          </cell>
          <cell r="B265" t="str">
            <v>TrendyVend</v>
          </cell>
          <cell r="C265" t="str">
            <v>Bars and Clubs</v>
          </cell>
          <cell r="D265" t="str">
            <v>National</v>
          </cell>
          <cell r="E265" t="str">
            <v>Digital Screen</v>
          </cell>
          <cell r="F265">
            <v>500</v>
          </cell>
          <cell r="G265" t="str">
            <v>Landscape</v>
          </cell>
          <cell r="H265" t="str">
            <v>19"</v>
          </cell>
          <cell r="I265" t="str">
            <v>1280 x 720</v>
          </cell>
          <cell r="J265" t="str">
            <v>yes</v>
          </cell>
          <cell r="K265" t="str">
            <v>yes</v>
          </cell>
          <cell r="L265" t="str">
            <v>full motion</v>
          </cell>
          <cell r="M265" t="str">
            <v>no</v>
          </cell>
          <cell r="N265" t="str">
            <v>no</v>
          </cell>
          <cell r="O265" t="str">
            <v xml:space="preserve">standard </v>
          </cell>
          <cell r="P265" t="str">
            <v>no</v>
          </cell>
          <cell r="Q265" t="str">
            <v>30" in 120"</v>
          </cell>
          <cell r="R265">
            <v>7000000</v>
          </cell>
          <cell r="S265" t="str">
            <v xml:space="preserve">Screens Run On Average 11.30am -1am </v>
          </cell>
        </row>
        <row r="266">
          <cell r="A266" t="str">
            <v>Taxi TV</v>
          </cell>
          <cell r="B266" t="str">
            <v>Verifone Media</v>
          </cell>
          <cell r="C266" t="str">
            <v>Black Cabs</v>
          </cell>
          <cell r="D266" t="str">
            <v>London</v>
          </cell>
          <cell r="E266" t="str">
            <v>Digital Screen</v>
          </cell>
          <cell r="F266">
            <v>2500</v>
          </cell>
          <cell r="G266" t="str">
            <v>Landscape</v>
          </cell>
          <cell r="H266" t="str">
            <v>15'</v>
          </cell>
          <cell r="I266" t="str">
            <v>Standard</v>
          </cell>
          <cell r="J266" t="str">
            <v>yes</v>
          </cell>
          <cell r="K266" t="str">
            <v>yes</v>
          </cell>
          <cell r="L266" t="str">
            <v>full motion</v>
          </cell>
          <cell r="M266" t="str">
            <v>yes</v>
          </cell>
          <cell r="N266" t="str">
            <v>no</v>
          </cell>
          <cell r="O266" t="str">
            <v>Standard</v>
          </cell>
          <cell r="P266" t="str">
            <v>8-11 mins</v>
          </cell>
          <cell r="Q266" t="str">
            <v>30' (8 x per loop)" in 12-15 mins"</v>
          </cell>
          <cell r="R266">
            <v>500000</v>
          </cell>
        </row>
        <row r="267">
          <cell r="A267" t="str">
            <v>Gym Digital Screens</v>
          </cell>
          <cell r="B267" t="str">
            <v>Zoom Media</v>
          </cell>
          <cell r="C267" t="str">
            <v xml:space="preserve">Gyms </v>
          </cell>
          <cell r="D267" t="str">
            <v>National</v>
          </cell>
          <cell r="E267" t="str">
            <v>Digital Screen</v>
          </cell>
          <cell r="F267" t="str">
            <v>25 fps</v>
          </cell>
          <cell r="G267" t="str">
            <v>Landscape</v>
          </cell>
          <cell r="H267" t="str">
            <v>1.1m (42")</v>
          </cell>
          <cell r="I267" t="str">
            <v>720 x 576 FHA</v>
          </cell>
          <cell r="J267" t="str">
            <v>yes</v>
          </cell>
          <cell r="K267" t="str">
            <v>yes</v>
          </cell>
          <cell r="L267" t="str">
            <v>full motion</v>
          </cell>
          <cell r="M267" t="str">
            <v>yes</v>
          </cell>
          <cell r="N267" t="str">
            <v>yes</v>
          </cell>
          <cell r="O267" t="str">
            <v>high</v>
          </cell>
          <cell r="P267" t="str">
            <v>n/a</v>
          </cell>
          <cell r="Q267" t="str">
            <v>15" DS or any TV spot ad" in n/a Full music TV channel. DS ads run x 4 p/hr and TV 2 x p/hr"</v>
          </cell>
          <cell r="R267" t="str">
            <v>DS 28m impacts &amp; TV 14m impacts</v>
          </cell>
          <cell r="S267" t="str">
            <v>AM Commuter - Pre work 6.30 - 9.30am. PM Commuter - Lunchtime and 4.30 - 7.30pm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ence"/>
      <sheetName val="Summary tab"/>
      <sheetName val="WC"/>
      <sheetName val="AGENCIES and CLIENTS"/>
      <sheetName val="BARTER"/>
      <sheetName val="Creative other dropdowns"/>
      <sheetName val="Options by planner"/>
      <sheetName val="Sheet2"/>
      <sheetName val="Sheet1"/>
      <sheetName val="FUSION DIG"/>
      <sheetName val="SIZES"/>
      <sheetName val="BOOKING TYPE"/>
      <sheetName val="DETAILS"/>
      <sheetName val="DAYPART"/>
      <sheetName val="SPOT AND LOOPS"/>
      <sheetName val="Regions"/>
      <sheetName val="MOs"/>
      <sheetName val="Environments"/>
      <sheetName val="INCHARGES"/>
      <sheetName val="PRFS"/>
      <sheetName val="Sheet3"/>
      <sheetName val="PRICING"/>
      <sheetName val="Digital Matrix"/>
      <sheetName val="Sheet4"/>
      <sheetName val="Summary_tab"/>
      <sheetName val="AGENCIES_and_CLIENTS"/>
      <sheetName val="Creative_other_dropdowns"/>
      <sheetName val="Options_by_planner"/>
      <sheetName val="FUSION_DIG"/>
      <sheetName val="BOOKING_TYPE"/>
      <sheetName val="SPOT_AND_LOOPS"/>
      <sheetName val="Digital_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M1" t="str">
            <v>Code 2</v>
          </cell>
        </row>
        <row r="2">
          <cell r="M2" t="str">
            <v>8 OutdoorMallsDigital Portraits</v>
          </cell>
        </row>
        <row r="3">
          <cell r="M3" t="str">
            <v>8 OutdoorRoadsideBanner</v>
          </cell>
        </row>
        <row r="4">
          <cell r="M4" t="str">
            <v>8 OutdoorRoadsideBanner</v>
          </cell>
        </row>
        <row r="5">
          <cell r="M5" t="str">
            <v>8 OutdoorRoadsideBanner</v>
          </cell>
        </row>
        <row r="6">
          <cell r="M6" t="str">
            <v>8 OutdoorRoadsideBanner</v>
          </cell>
        </row>
        <row r="7">
          <cell r="M7" t="str">
            <v>8 OutdoorRoadsideDigital Portraits</v>
          </cell>
        </row>
        <row r="8">
          <cell r="M8" t="str">
            <v>8 OutdoorRoadsideDigital Portraits</v>
          </cell>
        </row>
        <row r="9">
          <cell r="M9" t="str">
            <v>8 OutdoorRoadsideDigital Portraits</v>
          </cell>
        </row>
        <row r="10">
          <cell r="M10" t="str">
            <v>8 OutdoorRoadsideDigital Portraits</v>
          </cell>
        </row>
        <row r="11">
          <cell r="M11" t="str">
            <v>8 OutdoorRoadsideDigital Portraits</v>
          </cell>
        </row>
        <row r="12">
          <cell r="M12" t="str">
            <v>8 OutdoorRoadsideDigital Portraits</v>
          </cell>
        </row>
        <row r="13">
          <cell r="M13" t="str">
            <v>8 OutdoorRoadsideDigital Portraits</v>
          </cell>
        </row>
        <row r="14">
          <cell r="M14" t="str">
            <v>8 OutdoorRoadsideDigital Portraits</v>
          </cell>
        </row>
        <row r="15">
          <cell r="M15" t="str">
            <v>8 OutdoorRoadsideDigital Portraits</v>
          </cell>
        </row>
        <row r="16">
          <cell r="M16" t="str">
            <v>8 OutdoorRoadsideDigital Portraits</v>
          </cell>
        </row>
        <row r="17">
          <cell r="M17" t="str">
            <v>8 OutdoorRoadsideDigital Portraits</v>
          </cell>
        </row>
        <row r="18">
          <cell r="M18" t="str">
            <v>8 OutdoorRoadsideDigital Portraits</v>
          </cell>
        </row>
        <row r="19">
          <cell r="M19" t="str">
            <v>8 OutdoorRoadsideDigital Portraits</v>
          </cell>
        </row>
        <row r="20">
          <cell r="M20" t="str">
            <v>8 OutdoorRoadsideDigital Portraits</v>
          </cell>
        </row>
        <row r="21">
          <cell r="M21" t="str">
            <v>8 OutdoorRoadsideDigital Portraits</v>
          </cell>
        </row>
        <row r="22">
          <cell r="M22" t="str">
            <v>8 OutdoorRoadsideDigital Portraits</v>
          </cell>
        </row>
        <row r="23">
          <cell r="M23" t="str">
            <v>8 OutdoorRoadsideDigital Screen</v>
          </cell>
        </row>
        <row r="24">
          <cell r="M24" t="str">
            <v>8 OutdoorRoadsideDigital Screen</v>
          </cell>
        </row>
        <row r="25">
          <cell r="M25" t="str">
            <v>8 OutdoorRoadsideDigital Screen</v>
          </cell>
        </row>
        <row r="26">
          <cell r="M26" t="str">
            <v>8 OutdoorRoadsideDigital Screen</v>
          </cell>
        </row>
        <row r="27">
          <cell r="M27" t="str">
            <v>BlowUp MediaMallsDigital Portraits</v>
          </cell>
        </row>
        <row r="28">
          <cell r="M28" t="str">
            <v>BlowUp MediaRoadsideBanner</v>
          </cell>
        </row>
        <row r="29">
          <cell r="M29" t="str">
            <v>BlowUp MediaRoadsideBanner</v>
          </cell>
        </row>
        <row r="30">
          <cell r="M30" t="str">
            <v>BlowUp MediaRoadsideBanner</v>
          </cell>
        </row>
        <row r="31">
          <cell r="M31" t="str">
            <v>BlowUp MediaRoadsideBanner</v>
          </cell>
        </row>
        <row r="32">
          <cell r="M32" t="str">
            <v>BlowUp MediaRoadsideBanner</v>
          </cell>
        </row>
        <row r="33">
          <cell r="M33" t="str">
            <v>BlowUp MediaRoadsideBanner</v>
          </cell>
        </row>
        <row r="34">
          <cell r="M34" t="str">
            <v>BlowUp MediaRoadsideBanner</v>
          </cell>
        </row>
        <row r="35">
          <cell r="M35" t="str">
            <v>BlowUp MediaRoadsideBanner</v>
          </cell>
        </row>
        <row r="36">
          <cell r="M36" t="str">
            <v>BlowUp MediaRoadsideBanner</v>
          </cell>
        </row>
        <row r="37">
          <cell r="M37" t="str">
            <v>BlowUp MediaRoadsideBanner</v>
          </cell>
        </row>
        <row r="38">
          <cell r="M38" t="str">
            <v>BlowUp MediaRoadsideBanner</v>
          </cell>
        </row>
        <row r="39">
          <cell r="M39" t="str">
            <v>BlowUp MediaRoadsideBanner</v>
          </cell>
        </row>
        <row r="40">
          <cell r="M40" t="str">
            <v>BlowUp MediaRoadsideBanner</v>
          </cell>
        </row>
        <row r="41">
          <cell r="M41" t="str">
            <v>BlowUp MediaRoadsideBanner</v>
          </cell>
        </row>
        <row r="42">
          <cell r="M42" t="str">
            <v>BlowUp MediaRoadsideBanner</v>
          </cell>
        </row>
        <row r="43">
          <cell r="M43" t="str">
            <v>BlowUp MediaRoadsideBanner</v>
          </cell>
        </row>
        <row r="44">
          <cell r="M44" t="str">
            <v>BlowUp MediaRoadsideBanner</v>
          </cell>
        </row>
        <row r="45">
          <cell r="M45" t="str">
            <v>BlowUp MediaRoadsideBanner</v>
          </cell>
        </row>
        <row r="46">
          <cell r="M46" t="str">
            <v>BlowUp MediaRoadsideBanner</v>
          </cell>
        </row>
        <row r="47">
          <cell r="M47" t="str">
            <v>BlowUp MediaRoadsideBanner</v>
          </cell>
        </row>
        <row r="48">
          <cell r="M48" t="str">
            <v>BlowUp MediaRoadsideBanner</v>
          </cell>
        </row>
        <row r="49">
          <cell r="M49" t="str">
            <v>BlowUp MediaRoadsideBanner</v>
          </cell>
        </row>
        <row r="50">
          <cell r="M50" t="str">
            <v>BlowUp MediaRoadsideBanner</v>
          </cell>
        </row>
        <row r="51">
          <cell r="M51" t="str">
            <v>BlowUp MediaRoadsideBanner</v>
          </cell>
        </row>
        <row r="52">
          <cell r="M52" t="str">
            <v>BlowUp MediaRoadsideBanner</v>
          </cell>
        </row>
        <row r="53">
          <cell r="M53" t="str">
            <v>BlowUp MediaRoadsideBanner</v>
          </cell>
        </row>
        <row r="54">
          <cell r="M54" t="str">
            <v>BlowUp MediaRoadsideBanner</v>
          </cell>
        </row>
        <row r="55">
          <cell r="M55" t="str">
            <v>BlowUp MediaRoadsideBanner</v>
          </cell>
        </row>
        <row r="56">
          <cell r="M56" t="str">
            <v>BlowUp MediaRoadsideBanner</v>
          </cell>
        </row>
        <row r="57">
          <cell r="M57" t="str">
            <v>BlowUp MediaRoadsideBanner</v>
          </cell>
        </row>
        <row r="58">
          <cell r="M58" t="str">
            <v>BlowUp MediaRoadsideBanner</v>
          </cell>
        </row>
        <row r="59">
          <cell r="M59" t="str">
            <v>BlowUp MediaRoadsideBanner</v>
          </cell>
        </row>
        <row r="60">
          <cell r="M60" t="str">
            <v>BlowUp MediaRoadsideBanner</v>
          </cell>
        </row>
        <row r="61">
          <cell r="M61" t="str">
            <v>BlowUp MediaRoadsideBanner</v>
          </cell>
        </row>
        <row r="62">
          <cell r="M62" t="str">
            <v>BlowUp MediaRoadsideBanner</v>
          </cell>
        </row>
        <row r="63">
          <cell r="M63" t="str">
            <v>BlowUp MediaRoadsideBanner</v>
          </cell>
        </row>
        <row r="64">
          <cell r="M64" t="str">
            <v>BlowUp MediaRoadsideBanner</v>
          </cell>
        </row>
        <row r="65">
          <cell r="M65" t="str">
            <v>BlowUp MediaRoadsideBanner</v>
          </cell>
        </row>
        <row r="66">
          <cell r="M66" t="str">
            <v>BlowUp MediaRoadsideBanner</v>
          </cell>
        </row>
        <row r="67">
          <cell r="M67" t="str">
            <v>BlowUp MediaRoadsideBanner</v>
          </cell>
        </row>
        <row r="68">
          <cell r="M68" t="str">
            <v>BlowUp MediaRoadsideBanner</v>
          </cell>
        </row>
        <row r="69">
          <cell r="M69" t="str">
            <v>City Outdoor LtdRoadsideDigital Portraits</v>
          </cell>
        </row>
        <row r="70">
          <cell r="M70" t="str">
            <v>City Outdoor LtdRoadsideDigital Portraits</v>
          </cell>
        </row>
        <row r="71">
          <cell r="M71" t="str">
            <v>City Outdoor LtdRoadsideDigital Portraits</v>
          </cell>
        </row>
        <row r="72">
          <cell r="M72" t="str">
            <v>City Outdoor LtdRoadsideDigital Portraits</v>
          </cell>
        </row>
        <row r="73">
          <cell r="M73" t="str">
            <v>City Outdoor LtdRoadsideDigital Portraits</v>
          </cell>
        </row>
        <row r="74">
          <cell r="M74" t="str">
            <v>City Outdoor LtdRoadsideDigital Portraits</v>
          </cell>
        </row>
        <row r="75">
          <cell r="M75" t="str">
            <v>City Outdoor LtdRoadsideDigital Screen</v>
          </cell>
        </row>
        <row r="76">
          <cell r="M76" t="str">
            <v>Clear Channel (NI)RoadsideBanner</v>
          </cell>
        </row>
        <row r="77">
          <cell r="M77" t="str">
            <v>Clear ChannelMallsDigital Portraits</v>
          </cell>
        </row>
        <row r="78">
          <cell r="M78" t="str">
            <v>Clear ChannelMallsDigital Portraits</v>
          </cell>
        </row>
        <row r="79">
          <cell r="M79" t="str">
            <v>Clear ChannelMallsDigital Portraits</v>
          </cell>
        </row>
        <row r="80">
          <cell r="M80" t="str">
            <v>Clear ChannelMallsDigital Portraits</v>
          </cell>
        </row>
        <row r="81">
          <cell r="M81" t="str">
            <v>Clear ChannelMallsDigital Portraits</v>
          </cell>
        </row>
        <row r="82">
          <cell r="M82" t="str">
            <v>Clear ChannelMallsDigital Screen</v>
          </cell>
        </row>
        <row r="83">
          <cell r="M83" t="str">
            <v>Clear ChannelRoadsideBanner</v>
          </cell>
        </row>
        <row r="84">
          <cell r="M84" t="str">
            <v>Clear ChannelRoadsideDigital Portraits</v>
          </cell>
        </row>
        <row r="85">
          <cell r="M85" t="str">
            <v>Exterion MediaMallsDigital Screen</v>
          </cell>
        </row>
        <row r="86">
          <cell r="M86" t="str">
            <v>Exterion MediaMallsDigital Screen</v>
          </cell>
        </row>
        <row r="87">
          <cell r="M87" t="str">
            <v>Exterion MediaMallsDigital Screen</v>
          </cell>
        </row>
        <row r="88">
          <cell r="M88" t="str">
            <v>Exterion MediaMallsDigital Screen</v>
          </cell>
        </row>
        <row r="89">
          <cell r="M89" t="str">
            <v>Exterion MediaMallsDigital Screen</v>
          </cell>
        </row>
        <row r="90">
          <cell r="M90" t="str">
            <v>Exterion MediaMallsDigital Screen</v>
          </cell>
        </row>
        <row r="91">
          <cell r="M91" t="str">
            <v>Exterion MediaMallsDigital Screen</v>
          </cell>
        </row>
        <row r="92">
          <cell r="M92" t="str">
            <v>Exterion MediaUndergroundDigital Screen</v>
          </cell>
        </row>
        <row r="93">
          <cell r="M93" t="str">
            <v>Forrest Outdoor  MediaRoadsideBanner</v>
          </cell>
        </row>
        <row r="94">
          <cell r="M94" t="str">
            <v>Forrest Outdoor  MediaRoadsideDigital Portraits</v>
          </cell>
        </row>
        <row r="95">
          <cell r="M95" t="str">
            <v>Forrest Outdoor  MediaRoadsideDigital Portraits</v>
          </cell>
        </row>
        <row r="96">
          <cell r="M96" t="str">
            <v>Forrest Outdoor  MediaRoadsideDigital Portraits</v>
          </cell>
        </row>
        <row r="97">
          <cell r="M97" t="str">
            <v>Forrest Outdoor  MediaRoadsideDigital Portraits</v>
          </cell>
        </row>
        <row r="98">
          <cell r="M98" t="str">
            <v>Forrest Outdoor  MediaRoadsideDigital Portraits</v>
          </cell>
        </row>
        <row r="99">
          <cell r="M99" t="str">
            <v>Forrest Outdoor  MediaRoadsideDigital Portraits</v>
          </cell>
        </row>
        <row r="100">
          <cell r="M100" t="str">
            <v>Forrest Outdoor  MediaRoadsideDigital Screen</v>
          </cell>
        </row>
        <row r="101">
          <cell r="M101" t="str">
            <v>Forrest Outdoor  MediaRoadsideDigital Screen</v>
          </cell>
        </row>
        <row r="102">
          <cell r="M102" t="str">
            <v>Forrest Outdoor  MediaRoadsideDigital Screen</v>
          </cell>
        </row>
        <row r="103">
          <cell r="M103" t="str">
            <v>Forrest Outdoor  MediaRoadsideDigital Screen</v>
          </cell>
        </row>
        <row r="104">
          <cell r="M104" t="str">
            <v>Forrest Outdoor  MediaRoadsideDigital Screen</v>
          </cell>
        </row>
        <row r="105">
          <cell r="M105" t="str">
            <v>Forrest Outdoor  MediaRoadsideDigital Screen</v>
          </cell>
        </row>
        <row r="106">
          <cell r="M106" t="str">
            <v>Forrest Outdoor  MediaRoadsideDigital Screen</v>
          </cell>
        </row>
        <row r="107">
          <cell r="M107" t="str">
            <v>Forrest Outdoor  MediaRoadsideDigital Screen</v>
          </cell>
        </row>
        <row r="108">
          <cell r="M108" t="str">
            <v>Forrest Outdoor  MediaRoadsideDigital Screen</v>
          </cell>
        </row>
        <row r="109">
          <cell r="M109" t="str">
            <v>Forrest Outdoor  MediaRoadsideDigital Screen</v>
          </cell>
        </row>
        <row r="110">
          <cell r="M110" t="str">
            <v>Forrest Outdoor  MediaRoadsideDigital Screen</v>
          </cell>
        </row>
        <row r="111">
          <cell r="M111" t="str">
            <v>Forrest Outdoor  MediaRoadsideDigital Screen</v>
          </cell>
        </row>
        <row r="112">
          <cell r="M112" t="str">
            <v>Forrest Outdoor  MediaRoadsideDigital Screen</v>
          </cell>
        </row>
        <row r="113">
          <cell r="M113" t="str">
            <v>Forrest Outdoor  MediaRoadsideDigital Screen</v>
          </cell>
        </row>
        <row r="114">
          <cell r="M114" t="str">
            <v>Image Zoo LtdRoadsideBanner</v>
          </cell>
        </row>
        <row r="115">
          <cell r="M115" t="str">
            <v>Infinity OutdoorRoadsideBanner</v>
          </cell>
        </row>
        <row r="116">
          <cell r="M116" t="str">
            <v>Infinity OutdoorRoadsideBanner</v>
          </cell>
        </row>
        <row r="117">
          <cell r="M117" t="str">
            <v>Infinity OutdoorRoadsideBanner</v>
          </cell>
        </row>
        <row r="118">
          <cell r="M118" t="str">
            <v>Infinity OutdoorRoadsideBanner</v>
          </cell>
        </row>
        <row r="119">
          <cell r="M119" t="str">
            <v>Infinity OutdoorRoadsideBanner</v>
          </cell>
        </row>
        <row r="120">
          <cell r="M120" t="str">
            <v>Infinity OutdoorRoadsideBanner</v>
          </cell>
        </row>
        <row r="121">
          <cell r="M121" t="str">
            <v>Infinity OutdoorRoadsideBanner</v>
          </cell>
        </row>
        <row r="122">
          <cell r="M122" t="str">
            <v>Infinity OutdoorRoadsideBanner</v>
          </cell>
        </row>
        <row r="123">
          <cell r="M123" t="str">
            <v>Infinity OutdoorRoadsideBanner</v>
          </cell>
        </row>
        <row r="124">
          <cell r="M124" t="str">
            <v>Infinity OutdoorRoadsideBanner</v>
          </cell>
        </row>
        <row r="125">
          <cell r="M125" t="str">
            <v>Infinity OutdoorRoadsideBanner</v>
          </cell>
        </row>
        <row r="126">
          <cell r="M126" t="str">
            <v>Infinity OutdoorRoadsideBanner</v>
          </cell>
        </row>
        <row r="127">
          <cell r="M127" t="str">
            <v>Infinity OutdoorRoadsideBanner</v>
          </cell>
        </row>
        <row r="128">
          <cell r="M128" t="str">
            <v>Infinity OutdoorRoadsideBanner</v>
          </cell>
        </row>
        <row r="129">
          <cell r="M129" t="str">
            <v>Infinity OutdoorRoadsideBanner</v>
          </cell>
        </row>
        <row r="130">
          <cell r="M130" t="str">
            <v>Infinity OutdoorRoadsideBanner</v>
          </cell>
        </row>
        <row r="131">
          <cell r="M131" t="str">
            <v>Infinity OutdoorRoadsideBanner</v>
          </cell>
        </row>
        <row r="132">
          <cell r="M132" t="str">
            <v>Infinity OutdoorRoadsideBanner</v>
          </cell>
        </row>
        <row r="133">
          <cell r="M133" t="str">
            <v>Infinity OutdoorRoadsideBanner</v>
          </cell>
        </row>
        <row r="134">
          <cell r="M134" t="str">
            <v>Infinity OutdoorRoadsideBanner</v>
          </cell>
        </row>
        <row r="135">
          <cell r="M135" t="str">
            <v>Infinity OutdoorRoadsideBanner</v>
          </cell>
        </row>
        <row r="136">
          <cell r="M136" t="str">
            <v>Infinity OutdoorRoadsideBanner</v>
          </cell>
        </row>
        <row r="137">
          <cell r="M137" t="str">
            <v>JCDecauxMallsBanner</v>
          </cell>
        </row>
        <row r="138">
          <cell r="M138" t="str">
            <v>JCDecauxMallsBanner</v>
          </cell>
        </row>
        <row r="139">
          <cell r="M139" t="str">
            <v>JCDecauxMallsBanner</v>
          </cell>
        </row>
        <row r="140">
          <cell r="M140" t="str">
            <v>JCDecauxMallsBanner</v>
          </cell>
        </row>
        <row r="141">
          <cell r="M141" t="str">
            <v>JCDecauxMallsBanner</v>
          </cell>
        </row>
        <row r="142">
          <cell r="M142" t="str">
            <v>JCDecauxMallsBanner</v>
          </cell>
        </row>
        <row r="143">
          <cell r="M143" t="str">
            <v>JCDecauxMallsBanner</v>
          </cell>
        </row>
        <row r="144">
          <cell r="M144" t="str">
            <v>JCDecauxMallsBanner</v>
          </cell>
        </row>
        <row r="145">
          <cell r="M145" t="str">
            <v>JCDecauxRailBanner</v>
          </cell>
        </row>
        <row r="146">
          <cell r="M146" t="str">
            <v>JCDecauxRailBanner</v>
          </cell>
        </row>
        <row r="147">
          <cell r="M147" t="str">
            <v>JCDecauxRailBanner</v>
          </cell>
        </row>
        <row r="148">
          <cell r="M148" t="str">
            <v>JCDecauxRailBanner</v>
          </cell>
        </row>
        <row r="149">
          <cell r="M149" t="str">
            <v>JCDecauxRailBanner</v>
          </cell>
        </row>
        <row r="150">
          <cell r="M150" t="str">
            <v>JCDecauxRailBanner</v>
          </cell>
        </row>
        <row r="151">
          <cell r="M151" t="str">
            <v>JCDecauxRailBanner</v>
          </cell>
        </row>
        <row r="152">
          <cell r="M152" t="str">
            <v>JCDecauxRailBanner</v>
          </cell>
        </row>
        <row r="153">
          <cell r="M153" t="str">
            <v>JCDecauxRailBanner</v>
          </cell>
        </row>
        <row r="154">
          <cell r="M154" t="str">
            <v>JCDecauxRailBanner</v>
          </cell>
        </row>
        <row r="155">
          <cell r="M155" t="str">
            <v>JCDecauxRailBanner</v>
          </cell>
        </row>
        <row r="156">
          <cell r="M156" t="str">
            <v>JCDecauxRailBanner</v>
          </cell>
        </row>
        <row r="157">
          <cell r="M157" t="str">
            <v>JCDecauxRailBanner</v>
          </cell>
        </row>
        <row r="158">
          <cell r="M158" t="str">
            <v>JCDecauxRailBanner</v>
          </cell>
        </row>
        <row r="159">
          <cell r="M159" t="str">
            <v>JCDecauxRailBanner</v>
          </cell>
        </row>
        <row r="160">
          <cell r="M160" t="str">
            <v>JCDecauxRailBanner</v>
          </cell>
        </row>
        <row r="161">
          <cell r="M161" t="str">
            <v>JCDecauxRailBanner</v>
          </cell>
        </row>
        <row r="162">
          <cell r="M162" t="str">
            <v>JCDecauxRailBanner</v>
          </cell>
        </row>
        <row r="163">
          <cell r="M163" t="str">
            <v>JCDecauxRailBanner</v>
          </cell>
        </row>
        <row r="164">
          <cell r="M164" t="str">
            <v>JCDecauxRailBanner</v>
          </cell>
        </row>
        <row r="165">
          <cell r="M165" t="str">
            <v>JCDecauxRailBanner</v>
          </cell>
        </row>
        <row r="166">
          <cell r="M166" t="str">
            <v>JCDecauxRailBanner</v>
          </cell>
        </row>
        <row r="167">
          <cell r="M167" t="str">
            <v>JCDecauxRailBanner</v>
          </cell>
        </row>
        <row r="168">
          <cell r="M168" t="str">
            <v>JCDecauxRailBanner</v>
          </cell>
        </row>
        <row r="169">
          <cell r="M169" t="str">
            <v>JCDecauxRailBanner</v>
          </cell>
        </row>
        <row r="170">
          <cell r="M170" t="str">
            <v>JCDecauxRailBanner</v>
          </cell>
        </row>
        <row r="171">
          <cell r="M171" t="str">
            <v>JCDecauxRailBanner</v>
          </cell>
        </row>
        <row r="172">
          <cell r="M172" t="str">
            <v>JCDecauxRailBanner</v>
          </cell>
        </row>
        <row r="173">
          <cell r="M173" t="str">
            <v>JCDecauxRailBanner</v>
          </cell>
        </row>
        <row r="174">
          <cell r="M174" t="str">
            <v>JCDecauxRailBanner</v>
          </cell>
        </row>
        <row r="175">
          <cell r="M175" t="str">
            <v>JCDecauxRailBanner</v>
          </cell>
        </row>
        <row r="176">
          <cell r="M176" t="str">
            <v>JCDecauxRailBanner</v>
          </cell>
        </row>
        <row r="177">
          <cell r="M177" t="str">
            <v>JCDecauxRailBanner</v>
          </cell>
        </row>
        <row r="178">
          <cell r="M178" t="str">
            <v>JCDecauxRailBanner</v>
          </cell>
        </row>
        <row r="179">
          <cell r="M179" t="str">
            <v>JCDecauxRailBanner</v>
          </cell>
        </row>
        <row r="180">
          <cell r="M180" t="str">
            <v>JCDecauxRailBanner</v>
          </cell>
        </row>
        <row r="181">
          <cell r="M181" t="str">
            <v>JCDecauxRailBanner</v>
          </cell>
        </row>
        <row r="182">
          <cell r="M182" t="str">
            <v>JCDecauxRailBanner</v>
          </cell>
        </row>
        <row r="183">
          <cell r="M183" t="str">
            <v>JCDecauxRailBanner</v>
          </cell>
        </row>
        <row r="184">
          <cell r="M184" t="str">
            <v>JCDecauxRailBanner</v>
          </cell>
        </row>
        <row r="185">
          <cell r="M185" t="str">
            <v>JCDecauxRailBanner</v>
          </cell>
        </row>
        <row r="186">
          <cell r="M186" t="str">
            <v>JCDecauxRailBanner</v>
          </cell>
        </row>
        <row r="187">
          <cell r="M187" t="str">
            <v>JCDecauxRailBanner</v>
          </cell>
        </row>
        <row r="188">
          <cell r="M188" t="str">
            <v>JCDecauxRailBanner</v>
          </cell>
        </row>
        <row r="189">
          <cell r="M189" t="str">
            <v>JCDecauxRailBanner</v>
          </cell>
        </row>
        <row r="190">
          <cell r="M190" t="str">
            <v>JCDecauxRailBanner</v>
          </cell>
        </row>
        <row r="191">
          <cell r="M191" t="str">
            <v>JCDecauxRailBanner</v>
          </cell>
        </row>
        <row r="192">
          <cell r="M192" t="str">
            <v>JCDecauxRailBanner</v>
          </cell>
        </row>
        <row r="193">
          <cell r="M193" t="str">
            <v>JCDecauxRailBanner</v>
          </cell>
        </row>
        <row r="194">
          <cell r="M194" t="str">
            <v>JCDecauxRailBanner</v>
          </cell>
        </row>
        <row r="195">
          <cell r="M195" t="str">
            <v>JCDecauxRailBanner</v>
          </cell>
        </row>
        <row r="196">
          <cell r="M196" t="str">
            <v>JCDecauxRailBanner</v>
          </cell>
        </row>
        <row r="197">
          <cell r="M197" t="str">
            <v>JCDecauxRailBanner</v>
          </cell>
        </row>
        <row r="198">
          <cell r="M198" t="str">
            <v>JCDecauxRailBanner</v>
          </cell>
        </row>
        <row r="199">
          <cell r="M199" t="str">
            <v>JCDecauxRailBanner</v>
          </cell>
        </row>
        <row r="200">
          <cell r="M200" t="str">
            <v>JCDecauxRailBanner</v>
          </cell>
        </row>
        <row r="201">
          <cell r="M201" t="str">
            <v>JCDecauxRailBanner</v>
          </cell>
        </row>
        <row r="202">
          <cell r="M202" t="str">
            <v>JCDecauxRailBanner</v>
          </cell>
        </row>
        <row r="203">
          <cell r="M203" t="str">
            <v>JCDecauxRailBanner</v>
          </cell>
        </row>
        <row r="204">
          <cell r="M204" t="str">
            <v>JCDecauxRailBanner</v>
          </cell>
        </row>
        <row r="205">
          <cell r="M205" t="str">
            <v>JCDecauxRailBanner</v>
          </cell>
        </row>
        <row r="206">
          <cell r="M206" t="str">
            <v>JCDecauxRailBanner</v>
          </cell>
        </row>
        <row r="207">
          <cell r="M207" t="str">
            <v>JCDecauxRailBanner</v>
          </cell>
        </row>
        <row r="208">
          <cell r="M208" t="str">
            <v>JCDecauxRailBanner</v>
          </cell>
        </row>
        <row r="209">
          <cell r="M209" t="str">
            <v>JCDecauxRailBanner</v>
          </cell>
        </row>
        <row r="210">
          <cell r="M210" t="str">
            <v>JCDecauxRailBanner</v>
          </cell>
        </row>
        <row r="211">
          <cell r="M211" t="str">
            <v>JCDecauxRailBanner</v>
          </cell>
        </row>
        <row r="212">
          <cell r="M212" t="str">
            <v>JCDecauxRailBanner</v>
          </cell>
        </row>
        <row r="213">
          <cell r="M213" t="str">
            <v>JCDecauxRailBanner</v>
          </cell>
        </row>
        <row r="214">
          <cell r="M214" t="str">
            <v>JCDecauxRailBanner</v>
          </cell>
        </row>
        <row r="215">
          <cell r="M215" t="str">
            <v>JCDecauxRailBanner</v>
          </cell>
        </row>
        <row r="216">
          <cell r="M216" t="str">
            <v>JCDecauxRailBanner</v>
          </cell>
        </row>
        <row r="217">
          <cell r="M217" t="str">
            <v>JCDecauxRailBanner</v>
          </cell>
        </row>
        <row r="218">
          <cell r="M218" t="str">
            <v>JCDecauxRailBanner</v>
          </cell>
        </row>
        <row r="219">
          <cell r="M219" t="str">
            <v>JCDecauxRailBanner</v>
          </cell>
        </row>
        <row r="220">
          <cell r="M220" t="str">
            <v>JCDecauxRailBanner</v>
          </cell>
        </row>
        <row r="221">
          <cell r="M221" t="str">
            <v>JCDecauxRailBanner</v>
          </cell>
        </row>
        <row r="222">
          <cell r="M222" t="str">
            <v>JCDecauxRailBanner</v>
          </cell>
        </row>
        <row r="223">
          <cell r="M223" t="str">
            <v>JCDecauxRailBanner</v>
          </cell>
        </row>
        <row r="224">
          <cell r="M224" t="str">
            <v>JCDecauxRailBanner</v>
          </cell>
        </row>
        <row r="225">
          <cell r="M225" t="str">
            <v>JCDecauxRailBanner</v>
          </cell>
        </row>
        <row r="226">
          <cell r="M226" t="str">
            <v>JCDecauxRailBanner</v>
          </cell>
        </row>
        <row r="227">
          <cell r="M227" t="str">
            <v>JCDecauxRailBanner</v>
          </cell>
        </row>
        <row r="228">
          <cell r="M228" t="str">
            <v>JCDecauxRailBanner</v>
          </cell>
        </row>
        <row r="229">
          <cell r="M229" t="str">
            <v>JCDecauxRailBanner</v>
          </cell>
        </row>
        <row r="230">
          <cell r="M230" t="str">
            <v>JCDecauxRailBanner</v>
          </cell>
        </row>
        <row r="231">
          <cell r="M231" t="str">
            <v>JCDecauxRailBanner</v>
          </cell>
        </row>
        <row r="232">
          <cell r="M232" t="str">
            <v>JCDecauxRailBanner</v>
          </cell>
        </row>
        <row r="233">
          <cell r="M233" t="str">
            <v>JCDecauxRailBanner</v>
          </cell>
        </row>
        <row r="234">
          <cell r="M234" t="str">
            <v>JCDecauxRailBanner</v>
          </cell>
        </row>
        <row r="235">
          <cell r="M235" t="str">
            <v>JCDecauxRailBanner</v>
          </cell>
        </row>
        <row r="236">
          <cell r="M236" t="str">
            <v>JCDecauxRailBanner</v>
          </cell>
        </row>
        <row r="237">
          <cell r="M237" t="str">
            <v>JCDecauxRailBanner</v>
          </cell>
        </row>
        <row r="238">
          <cell r="M238" t="str">
            <v>JCDecauxRailBanner</v>
          </cell>
        </row>
        <row r="239">
          <cell r="M239" t="str">
            <v>JCDecauxRailBanner</v>
          </cell>
        </row>
        <row r="240">
          <cell r="M240" t="str">
            <v>JCDecauxRailBanner</v>
          </cell>
        </row>
        <row r="241">
          <cell r="M241" t="str">
            <v>JCDecauxRailBanner</v>
          </cell>
        </row>
        <row r="242">
          <cell r="M242" t="str">
            <v>JCDecauxRailBanner</v>
          </cell>
        </row>
        <row r="243">
          <cell r="M243" t="str">
            <v>JCDecauxRailBanner</v>
          </cell>
        </row>
        <row r="244">
          <cell r="M244" t="str">
            <v>JCDecauxRailBanner</v>
          </cell>
        </row>
        <row r="245">
          <cell r="M245" t="str">
            <v>JCDecauxRailBanner</v>
          </cell>
        </row>
        <row r="246">
          <cell r="M246" t="str">
            <v>JCDecauxRailBanner</v>
          </cell>
        </row>
        <row r="247">
          <cell r="M247" t="str">
            <v>JCDecauxRailBanner</v>
          </cell>
        </row>
        <row r="248">
          <cell r="M248" t="str">
            <v>JCDecauxRailBanner</v>
          </cell>
        </row>
        <row r="249">
          <cell r="M249" t="str">
            <v>JCDecauxRailBanner</v>
          </cell>
        </row>
        <row r="250">
          <cell r="M250" t="str">
            <v>JCDecauxRailBanner</v>
          </cell>
        </row>
        <row r="251">
          <cell r="M251" t="str">
            <v>JCDecauxRailBanner</v>
          </cell>
        </row>
        <row r="252">
          <cell r="M252" t="str">
            <v>JCDecauxRailBanner</v>
          </cell>
        </row>
        <row r="253">
          <cell r="M253" t="str">
            <v>JCDecauxRailBanner</v>
          </cell>
        </row>
        <row r="254">
          <cell r="M254" t="str">
            <v>JCDecauxRailBanner</v>
          </cell>
        </row>
        <row r="255">
          <cell r="M255" t="str">
            <v>JCDecauxRailBanner</v>
          </cell>
        </row>
        <row r="256">
          <cell r="M256" t="str">
            <v>JCDecauxRailBanner</v>
          </cell>
        </row>
        <row r="257">
          <cell r="M257" t="str">
            <v>JCDecauxRailBanner</v>
          </cell>
        </row>
        <row r="258">
          <cell r="M258" t="str">
            <v>JCDecauxRailBanner</v>
          </cell>
        </row>
        <row r="259">
          <cell r="M259" t="str">
            <v>JCDecauxRailBanner</v>
          </cell>
        </row>
        <row r="260">
          <cell r="M260" t="str">
            <v>JCDecauxRailBanner</v>
          </cell>
        </row>
        <row r="261">
          <cell r="M261" t="str">
            <v>JCDecauxRailBanner</v>
          </cell>
        </row>
        <row r="262">
          <cell r="M262" t="str">
            <v>JCDecauxRailBanner</v>
          </cell>
        </row>
        <row r="263">
          <cell r="M263" t="str">
            <v>JCDecauxRailBanner</v>
          </cell>
        </row>
        <row r="264">
          <cell r="M264" t="str">
            <v>JCDecauxRailBanner</v>
          </cell>
        </row>
        <row r="265">
          <cell r="M265" t="str">
            <v>JCDecauxRailBanner</v>
          </cell>
        </row>
        <row r="266">
          <cell r="M266" t="str">
            <v>JCDecauxRailBanner</v>
          </cell>
        </row>
        <row r="267">
          <cell r="M267" t="str">
            <v>JCDecauxRailBanner</v>
          </cell>
        </row>
        <row r="268">
          <cell r="M268" t="str">
            <v>JCDecauxRailBanner</v>
          </cell>
        </row>
        <row r="269">
          <cell r="M269" t="str">
            <v>JCDecauxRailDigital Screen</v>
          </cell>
        </row>
        <row r="270">
          <cell r="M270" t="str">
            <v>JCDecauxRailDigital Special</v>
          </cell>
        </row>
        <row r="271">
          <cell r="M271" t="str">
            <v>JCDecauxRailDigital Special</v>
          </cell>
        </row>
        <row r="272">
          <cell r="M272" t="str">
            <v>JCDecauxRailDigital Special</v>
          </cell>
        </row>
        <row r="273">
          <cell r="M273" t="str">
            <v>JCDecauxRoadsideBanner</v>
          </cell>
        </row>
        <row r="274">
          <cell r="M274" t="str">
            <v>JCDecauxRoadsideDigital 48 Sheets</v>
          </cell>
        </row>
        <row r="275">
          <cell r="M275" t="str">
            <v>JCDecauxRoadsideDigital 48 Sheets</v>
          </cell>
        </row>
        <row r="276">
          <cell r="M276" t="str">
            <v>JCDecauxRoadsideDigital 48 Sheets</v>
          </cell>
        </row>
        <row r="277">
          <cell r="M277" t="str">
            <v>JCDecauxRoadsideDigital 48 Sheets</v>
          </cell>
        </row>
        <row r="278">
          <cell r="M278" t="str">
            <v>JCDecauxRoadsideDigital 48 Sheets</v>
          </cell>
        </row>
        <row r="279">
          <cell r="M279" t="str">
            <v>JCDecauxRoadsideDigital 48 Sheets</v>
          </cell>
        </row>
        <row r="280">
          <cell r="M280" t="str">
            <v>JCDecauxRoadsideDigital 48 Sheets</v>
          </cell>
        </row>
        <row r="281">
          <cell r="M281" t="str">
            <v>JCDecauxRoadsideDigital 48 Sheets</v>
          </cell>
        </row>
        <row r="282">
          <cell r="M282" t="str">
            <v>JCDecauxRoadsideDigital 48 Sheets</v>
          </cell>
        </row>
        <row r="283">
          <cell r="M283" t="str">
            <v>JCDecauxRoadsideDigital 48 Sheets</v>
          </cell>
        </row>
        <row r="284">
          <cell r="M284" t="str">
            <v>JCDecauxRoadsideDigital 48 Sheets</v>
          </cell>
        </row>
        <row r="285">
          <cell r="M285" t="str">
            <v>JCDecauxRoadsideDigital 48 Sheets</v>
          </cell>
        </row>
        <row r="286">
          <cell r="M286" t="str">
            <v>JCDecauxRoadsideDigital 48 Sheets</v>
          </cell>
        </row>
        <row r="287">
          <cell r="M287" t="str">
            <v>JCDecauxRoadsideDigital 48 Sheets</v>
          </cell>
        </row>
        <row r="288">
          <cell r="M288" t="str">
            <v>JCDecauxRoadsideDigital 48 Sheets</v>
          </cell>
        </row>
        <row r="289">
          <cell r="M289" t="str">
            <v>JCDecauxRoadsideDigital 48 Sheets</v>
          </cell>
        </row>
        <row r="290">
          <cell r="M290" t="str">
            <v>JCDecauxRoadsideDigital 48 Sheets</v>
          </cell>
        </row>
        <row r="291">
          <cell r="M291" t="str">
            <v>JCDecauxRoadsideDigital 48 Sheets</v>
          </cell>
        </row>
        <row r="292">
          <cell r="M292" t="str">
            <v>JCDecauxRoadsideDigital 48 Sheets</v>
          </cell>
        </row>
        <row r="293">
          <cell r="M293" t="str">
            <v>JCDecauxRoadsideDigital 96 Sheets</v>
          </cell>
        </row>
        <row r="294">
          <cell r="M294" t="str">
            <v>JCDecauxRoadsideDigital 96 Sheets</v>
          </cell>
        </row>
        <row r="295">
          <cell r="M295" t="str">
            <v>JCDecauxRoadsideDigital 96 Sheets</v>
          </cell>
        </row>
        <row r="296">
          <cell r="M296" t="str">
            <v>JCDecauxRoadsideDigital 96 Sheets</v>
          </cell>
        </row>
        <row r="297">
          <cell r="M297" t="str">
            <v>JCDecauxRoadsideDigital 96 Sheets</v>
          </cell>
        </row>
        <row r="298">
          <cell r="M298" t="str">
            <v>JCDecauxRoadsideDigital 96 Sheets</v>
          </cell>
        </row>
        <row r="299">
          <cell r="M299" t="str">
            <v>JCDecauxRoadsideDigital Portraits</v>
          </cell>
        </row>
        <row r="300">
          <cell r="M300" t="str">
            <v>JCDecauxRoadsideDigital Portraits</v>
          </cell>
        </row>
        <row r="301">
          <cell r="M301" t="str">
            <v>JCDecauxRoadsideDigital Portraits</v>
          </cell>
        </row>
        <row r="302">
          <cell r="M302" t="str">
            <v>JCDecauxRoadsideDigital Portraits</v>
          </cell>
        </row>
        <row r="303">
          <cell r="M303" t="str">
            <v>JCDecauxRoadsideDigital Portraits</v>
          </cell>
        </row>
        <row r="304">
          <cell r="M304" t="str">
            <v>JCDecauxRoadsideDigital Portraits</v>
          </cell>
        </row>
        <row r="305">
          <cell r="M305" t="str">
            <v>JCDecauxRoadsideDigital Portraits</v>
          </cell>
        </row>
        <row r="306">
          <cell r="M306" t="str">
            <v>JCDecauxRoadsideDigital Portraits</v>
          </cell>
        </row>
        <row r="307">
          <cell r="M307" t="str">
            <v>JCDecauxRoadsideDigital Portraits</v>
          </cell>
        </row>
        <row r="308">
          <cell r="M308" t="str">
            <v>JCDecauxRoadsideDigital Portraits</v>
          </cell>
        </row>
        <row r="309">
          <cell r="M309" t="str">
            <v>JCDecauxRoadsideDigital Portraits</v>
          </cell>
        </row>
        <row r="310">
          <cell r="M310" t="str">
            <v>JCDecauxRoadsideDigital Portraits</v>
          </cell>
        </row>
        <row r="311">
          <cell r="M311" t="str">
            <v>JCDecauxRoadsideDigital Portraits</v>
          </cell>
        </row>
        <row r="312">
          <cell r="M312" t="str">
            <v>JCDecauxRoadsideDigital Screen</v>
          </cell>
        </row>
        <row r="313">
          <cell r="M313" t="str">
            <v>JCDecauxRoadsideDigital Screen</v>
          </cell>
        </row>
        <row r="314">
          <cell r="M314" t="str">
            <v>JCDecauxRoadsideDigital Screen</v>
          </cell>
        </row>
        <row r="315">
          <cell r="M315" t="str">
            <v>JCDecauxRoadsideDigital Screen</v>
          </cell>
        </row>
        <row r="316">
          <cell r="M316" t="str">
            <v>JCDecauxRoadsideDigital Screen</v>
          </cell>
        </row>
        <row r="317">
          <cell r="M317" t="str">
            <v>JCDecauxRoadsideDigital Screen</v>
          </cell>
        </row>
        <row r="318">
          <cell r="M318" t="str">
            <v>JCDecauxRoadsideDigital Screen</v>
          </cell>
        </row>
        <row r="319">
          <cell r="M319" t="str">
            <v>Kong MediaRoadsideDigital 48 Sheets</v>
          </cell>
        </row>
        <row r="320">
          <cell r="M320" t="str">
            <v>Kong MediaRoadsideDigital 48 Sheets</v>
          </cell>
        </row>
        <row r="321">
          <cell r="M321" t="str">
            <v>Kong MediaRoadsideDigital 48 Sheets</v>
          </cell>
        </row>
        <row r="322">
          <cell r="M322" t="str">
            <v>Kong MediaRoadsideDigital 48 Sheets</v>
          </cell>
        </row>
        <row r="323">
          <cell r="M323" t="str">
            <v>Kong MediaRoadsideDigital 48 Sheets</v>
          </cell>
        </row>
        <row r="324">
          <cell r="M324" t="str">
            <v>Kong MediaRoadsideDigital 48 Sheets</v>
          </cell>
        </row>
        <row r="325">
          <cell r="M325" t="str">
            <v>Kong MediaRoadsideDigital Portraits</v>
          </cell>
        </row>
        <row r="326">
          <cell r="M326" t="str">
            <v>Kong MediaRoadsideDigital Portraits</v>
          </cell>
        </row>
        <row r="327">
          <cell r="M327" t="str">
            <v>MaximusRoadsideBanner</v>
          </cell>
        </row>
        <row r="328">
          <cell r="M328" t="str">
            <v>MaximusRoadsideBanner</v>
          </cell>
        </row>
        <row r="329">
          <cell r="M329" t="str">
            <v>MaximusRoadsideBanner</v>
          </cell>
        </row>
        <row r="330">
          <cell r="M330" t="str">
            <v>MaximusRoadsideBanner</v>
          </cell>
        </row>
        <row r="331">
          <cell r="M331" t="str">
            <v>MaximusRoadsideBanner</v>
          </cell>
        </row>
        <row r="332">
          <cell r="M332" t="str">
            <v>MaximusRoadsideBanner</v>
          </cell>
        </row>
        <row r="333">
          <cell r="M333" t="str">
            <v>MaximusRoadsideBanner</v>
          </cell>
        </row>
        <row r="334">
          <cell r="M334" t="str">
            <v>MaximusRoadsideBanner</v>
          </cell>
        </row>
        <row r="335">
          <cell r="M335" t="str">
            <v>MaximusRoadsideBanner</v>
          </cell>
        </row>
        <row r="336">
          <cell r="M336" t="str">
            <v>MaximusRoadsideBanner</v>
          </cell>
        </row>
        <row r="337">
          <cell r="M337" t="str">
            <v>MaximusRoadsideBanner</v>
          </cell>
        </row>
        <row r="338">
          <cell r="M338" t="str">
            <v>MaximusRoadsideBanner</v>
          </cell>
        </row>
        <row r="339">
          <cell r="M339" t="str">
            <v>MaximusRoadsideBanner</v>
          </cell>
        </row>
        <row r="340">
          <cell r="M340" t="str">
            <v>MaximusRoadsideBanner</v>
          </cell>
        </row>
        <row r="341">
          <cell r="M341" t="str">
            <v>MaximusRoadsideBanner</v>
          </cell>
        </row>
        <row r="342">
          <cell r="M342" t="str">
            <v>MaximusRoadsideBanner</v>
          </cell>
        </row>
        <row r="343">
          <cell r="M343" t="str">
            <v>MaximusRoadsideBanner</v>
          </cell>
        </row>
        <row r="344">
          <cell r="M344" t="str">
            <v>MaximusRoadsideDigital Portraits</v>
          </cell>
        </row>
        <row r="345">
          <cell r="M345" t="str">
            <v>MaximusRoadsideDigital Portraits</v>
          </cell>
        </row>
        <row r="346">
          <cell r="M346" t="str">
            <v>MaxxMediaRoadsideDigital 48 Sheets</v>
          </cell>
        </row>
        <row r="347">
          <cell r="M347" t="str">
            <v>MaxxMediaRoadsideDigital 48 Sheets</v>
          </cell>
        </row>
        <row r="348">
          <cell r="M348" t="str">
            <v>MaxxMediaRoadsideDigital 48 Sheets</v>
          </cell>
        </row>
        <row r="349">
          <cell r="M349" t="str">
            <v>MaxxMediaRoadsideDigital Screen</v>
          </cell>
        </row>
        <row r="350">
          <cell r="M350" t="str">
            <v>Ocean OutdoorMallsDigital Portraits</v>
          </cell>
        </row>
        <row r="351">
          <cell r="M351" t="str">
            <v>Ocean OutdoorMallsDigital Portraits</v>
          </cell>
        </row>
        <row r="352">
          <cell r="M352" t="str">
            <v>Ocean OutdoorMallsDigital Portraits</v>
          </cell>
        </row>
        <row r="353">
          <cell r="M353" t="str">
            <v>Ocean OutdoorMallsDigital Portraits</v>
          </cell>
        </row>
        <row r="354">
          <cell r="M354" t="str">
            <v>Ocean OutdoorMallsDigital Portraits</v>
          </cell>
        </row>
        <row r="355">
          <cell r="M355" t="str">
            <v>Ocean OutdoorMallsDigital Portraits</v>
          </cell>
        </row>
        <row r="356">
          <cell r="M356" t="str">
            <v>Ocean OutdoorMallsDigital Portraits</v>
          </cell>
        </row>
        <row r="357">
          <cell r="M357" t="str">
            <v>Ocean OutdoorMallsDigital Portraits</v>
          </cell>
        </row>
        <row r="358">
          <cell r="M358" t="str">
            <v>Ocean OutdoorMallsDigital Portraits</v>
          </cell>
        </row>
        <row r="359">
          <cell r="M359" t="str">
            <v>Ocean OutdoorMallsDigital Screen</v>
          </cell>
        </row>
        <row r="360">
          <cell r="M360" t="str">
            <v>Ocean OutdoorMallsDigital Screen</v>
          </cell>
        </row>
        <row r="361">
          <cell r="M361" t="str">
            <v>Ocean OutdoorMallsDigital Screen</v>
          </cell>
        </row>
        <row r="362">
          <cell r="M362" t="str">
            <v>Ocean OutdoorMallsDigital Screen</v>
          </cell>
        </row>
        <row r="363">
          <cell r="M363" t="str">
            <v>Ocean OutdoorMallsDigital Screen</v>
          </cell>
        </row>
        <row r="364">
          <cell r="M364" t="str">
            <v>Ocean OutdoorMallsDigital Screen</v>
          </cell>
        </row>
        <row r="365">
          <cell r="M365" t="str">
            <v>Ocean OutdoorMallsDigital Screen</v>
          </cell>
        </row>
        <row r="366">
          <cell r="M366" t="str">
            <v>Ocean OutdoorMallsDigital Screen</v>
          </cell>
        </row>
        <row r="367">
          <cell r="M367" t="str">
            <v>Ocean OutdoorMallsDigital Screen</v>
          </cell>
        </row>
        <row r="368">
          <cell r="M368" t="str">
            <v>Ocean OutdoorMallsDigital Screen</v>
          </cell>
        </row>
        <row r="369">
          <cell r="M369" t="str">
            <v>Ocean OutdoorRoadsideBanner</v>
          </cell>
        </row>
        <row r="370">
          <cell r="M370" t="str">
            <v>Ocean OutdoorRoadsideDigital 96 Sheets</v>
          </cell>
        </row>
        <row r="371">
          <cell r="M371" t="str">
            <v>Ocean OutdoorRoadsideDigital 96 Sheets</v>
          </cell>
        </row>
        <row r="372">
          <cell r="M372" t="str">
            <v>Ocean OutdoorRoadsideDigital 96 Sheets</v>
          </cell>
        </row>
        <row r="373">
          <cell r="M373" t="str">
            <v>Ocean OutdoorRoadsideDigital 96 Sheets</v>
          </cell>
        </row>
        <row r="374">
          <cell r="M374" t="str">
            <v>Ocean OutdoorRoadsideDigital 96 Sheets</v>
          </cell>
        </row>
        <row r="375">
          <cell r="M375" t="str">
            <v>Ocean OutdoorRoadsideDigital 96 Sheets</v>
          </cell>
        </row>
        <row r="376">
          <cell r="M376" t="str">
            <v>Ocean OutdoorRoadsideDigital 96 Sheets</v>
          </cell>
        </row>
        <row r="377">
          <cell r="M377" t="str">
            <v>Ocean OutdoorRoadsideDigital Portraits</v>
          </cell>
        </row>
        <row r="378">
          <cell r="M378" t="str">
            <v>Ocean OutdoorRoadsideDigital Portraits</v>
          </cell>
        </row>
        <row r="379">
          <cell r="M379" t="str">
            <v>Ocean OutdoorRoadsideDigital Portraits</v>
          </cell>
        </row>
        <row r="380">
          <cell r="M380" t="str">
            <v>Ocean OutdoorRoadsideDigital Portraits</v>
          </cell>
        </row>
        <row r="381">
          <cell r="M381" t="str">
            <v>Ocean OutdoorRoadsideDigital Portraits</v>
          </cell>
        </row>
        <row r="382">
          <cell r="M382" t="str">
            <v>Ocean OutdoorRoadsideDigital Portraits</v>
          </cell>
        </row>
        <row r="383">
          <cell r="M383" t="str">
            <v>Ocean OutdoorRoadsideDigital Portraits</v>
          </cell>
        </row>
        <row r="384">
          <cell r="M384" t="str">
            <v>Ocean OutdoorRoadsideDigital Portraits</v>
          </cell>
        </row>
        <row r="385">
          <cell r="M385" t="str">
            <v>Ocean OutdoorRoadsideDigital Portraits</v>
          </cell>
        </row>
        <row r="386">
          <cell r="M386" t="str">
            <v>Ocean OutdoorRoadsideDigital Portraits</v>
          </cell>
        </row>
        <row r="387">
          <cell r="M387" t="str">
            <v>Ocean OutdoorRoadsideDigital Portraits</v>
          </cell>
        </row>
        <row r="388">
          <cell r="M388" t="str">
            <v>Ocean OutdoorRoadsideDigital Portraits</v>
          </cell>
        </row>
        <row r="389">
          <cell r="M389" t="str">
            <v>Ocean OutdoorRoadsideDigital Portraits</v>
          </cell>
        </row>
        <row r="390">
          <cell r="M390" t="str">
            <v>Ocean OutdoorRoadsideDigital Portraits</v>
          </cell>
        </row>
        <row r="391">
          <cell r="M391" t="str">
            <v>Ocean OutdoorRoadsideDigital Portraits</v>
          </cell>
        </row>
        <row r="392">
          <cell r="M392" t="str">
            <v>Ocean OutdoorRoadsideDigital Portraits</v>
          </cell>
        </row>
        <row r="393">
          <cell r="M393" t="str">
            <v>Ocean OutdoorRoadsideDigital Portraits</v>
          </cell>
        </row>
        <row r="394">
          <cell r="M394" t="str">
            <v>Ocean OutdoorRoadsideDigital Portraits</v>
          </cell>
        </row>
        <row r="395">
          <cell r="M395" t="str">
            <v>Ocean OutdoorRoadsideDigital Portraits</v>
          </cell>
        </row>
        <row r="396">
          <cell r="M396" t="str">
            <v>Ocean OutdoorRoadsideDigital Portraits</v>
          </cell>
        </row>
        <row r="397">
          <cell r="M397" t="str">
            <v>Ocean OutdoorRoadsideDigital Portraits</v>
          </cell>
        </row>
        <row r="398">
          <cell r="M398" t="str">
            <v>Ocean OutdoorRoadsideDigital Portraits</v>
          </cell>
        </row>
        <row r="399">
          <cell r="M399" t="str">
            <v>Ocean OutdoorRoadsideDigital Portraits</v>
          </cell>
        </row>
        <row r="400">
          <cell r="M400" t="str">
            <v>Ocean OutdoorRoadsideDigital Portraits</v>
          </cell>
        </row>
        <row r="401">
          <cell r="M401" t="str">
            <v>Ocean OutdoorRoadsideDigital Screen</v>
          </cell>
        </row>
        <row r="402">
          <cell r="M402" t="str">
            <v>Ocean OutdoorRoadsideDigital Screen</v>
          </cell>
        </row>
        <row r="403">
          <cell r="M403" t="str">
            <v>Ocean OutdoorRoadsideDigital Screen</v>
          </cell>
        </row>
        <row r="404">
          <cell r="M404" t="str">
            <v>Ocean OutdoorRoadsideDigital Screen</v>
          </cell>
        </row>
        <row r="405">
          <cell r="M405" t="str">
            <v>Ocean OutdoorRoadsideDigital Screen</v>
          </cell>
        </row>
        <row r="406">
          <cell r="M406" t="str">
            <v>Ocean OutdoorRoadsideDigital Screen</v>
          </cell>
        </row>
        <row r="407">
          <cell r="M407" t="str">
            <v>Ocean OutdoorRoadsideDigital Screen</v>
          </cell>
        </row>
        <row r="408">
          <cell r="M408" t="str">
            <v>Ocean OutdoorRoadsideDigital Screen</v>
          </cell>
        </row>
        <row r="409">
          <cell r="M409" t="str">
            <v>Ocean OutdoorRoadsideDigital Screen</v>
          </cell>
        </row>
        <row r="410">
          <cell r="M410" t="str">
            <v>Ocean OutdoorRoadsideDigital Screen</v>
          </cell>
        </row>
        <row r="411">
          <cell r="M411" t="str">
            <v>Ocean OutdoorRoadsideDigital Screen</v>
          </cell>
        </row>
        <row r="412">
          <cell r="M412" t="str">
            <v>Ocean OutdoorRoadsideDigital Screen</v>
          </cell>
        </row>
        <row r="413">
          <cell r="M413" t="str">
            <v>Outdoor PlusRoadsideBanner</v>
          </cell>
        </row>
        <row r="414">
          <cell r="M414" t="str">
            <v>Outdoor PlusRoadsideBanner</v>
          </cell>
        </row>
        <row r="415">
          <cell r="M415" t="str">
            <v>Outdoor PlusRoadsideBanner</v>
          </cell>
        </row>
        <row r="416">
          <cell r="M416" t="str">
            <v>Outdoor PlusRoadsideBanner</v>
          </cell>
        </row>
        <row r="417">
          <cell r="M417" t="str">
            <v>Outdoor PlusRoadsideBanner</v>
          </cell>
        </row>
        <row r="418">
          <cell r="M418" t="str">
            <v>Outdoor PlusRoadsideBanner</v>
          </cell>
        </row>
        <row r="419">
          <cell r="M419" t="str">
            <v>Outdoor PlusRoadsideBanner</v>
          </cell>
        </row>
        <row r="420">
          <cell r="M420" t="str">
            <v>Outdoor PlusRoadsideBanner</v>
          </cell>
        </row>
        <row r="421">
          <cell r="M421" t="str">
            <v>Outdoor PlusRoadsideDigital 96 Sheets</v>
          </cell>
        </row>
        <row r="422">
          <cell r="M422" t="str">
            <v>Outdoor PlusRoadsideDigital Portraits</v>
          </cell>
        </row>
        <row r="423">
          <cell r="M423" t="str">
            <v>Outdoor PlusRoadsideDigital Portraits</v>
          </cell>
        </row>
        <row r="424">
          <cell r="M424" t="str">
            <v>Outdoor PlusRoadsideDigital Portraits</v>
          </cell>
        </row>
        <row r="425">
          <cell r="M425" t="str">
            <v>Outdoor PlusRoadsideDigital Portraits</v>
          </cell>
        </row>
        <row r="426">
          <cell r="M426" t="str">
            <v>Outdoor PlusRoadsideDigital Screen</v>
          </cell>
        </row>
        <row r="427">
          <cell r="M427" t="str">
            <v>Outdoor PlusRoadsideDigital Screen</v>
          </cell>
        </row>
        <row r="428">
          <cell r="M428" t="str">
            <v>Outdoor PlusRoadsideDigital Screen</v>
          </cell>
        </row>
        <row r="429">
          <cell r="M429" t="str">
            <v>Outdoor PlusRoadsideDigital Screen</v>
          </cell>
        </row>
        <row r="430">
          <cell r="M430" t="str">
            <v>Outdoor PlusRoadsideDigital Screen</v>
          </cell>
        </row>
        <row r="431">
          <cell r="M431" t="str">
            <v>Outdoor PlusRoadsideDigital Screen</v>
          </cell>
        </row>
        <row r="432">
          <cell r="M432" t="str">
            <v>Outdoor PlusRoadsideDigital Screen</v>
          </cell>
        </row>
        <row r="433">
          <cell r="M433" t="str">
            <v>Outdoor PlusRoadsideDigital Screen</v>
          </cell>
        </row>
        <row r="434">
          <cell r="M434" t="str">
            <v>Outdoor PlusRoadsideDigital Screen</v>
          </cell>
        </row>
        <row r="435">
          <cell r="M435" t="str">
            <v>Outdoor PlusRoadsideDigital Screen</v>
          </cell>
        </row>
        <row r="436">
          <cell r="M436" t="str">
            <v>Outdoor PlusRoadsideDigital Screen</v>
          </cell>
        </row>
        <row r="437">
          <cell r="M437" t="str">
            <v>Outdoor PlusRoadsideDigital Screen</v>
          </cell>
        </row>
        <row r="438">
          <cell r="M438" t="str">
            <v>Outdoor PlusRoadsideDigital Screen</v>
          </cell>
        </row>
        <row r="439">
          <cell r="M439" t="str">
            <v>Outdoor PlusRoadsideDigital Screen</v>
          </cell>
        </row>
        <row r="440">
          <cell r="M440" t="str">
            <v>Outdoor PlusRoadsideDigital Screen</v>
          </cell>
        </row>
        <row r="441">
          <cell r="M441" t="str">
            <v>Outdoor PlusRoadsideDigital Screen</v>
          </cell>
        </row>
        <row r="442">
          <cell r="M442" t="str">
            <v>Outdoor PlusRoadsideDigital Screen</v>
          </cell>
        </row>
        <row r="443">
          <cell r="M443" t="str">
            <v>Outdoor PlusRoadsideDigital Screen</v>
          </cell>
        </row>
        <row r="444">
          <cell r="M444" t="str">
            <v>Outdoor PlusRoadsideDigital Screen</v>
          </cell>
        </row>
        <row r="445">
          <cell r="M445" t="str">
            <v>Outdoor PlusRoadsideDigital Screen</v>
          </cell>
        </row>
        <row r="446">
          <cell r="M446" t="str">
            <v>Outdoor PlusRoadsideDigital Screen</v>
          </cell>
        </row>
        <row r="447">
          <cell r="M447" t="str">
            <v>Outdoor PlusRoadsideDigital Screen</v>
          </cell>
        </row>
        <row r="448">
          <cell r="M448" t="str">
            <v>Pemberton OutdoorRoadsideDigital Portraits</v>
          </cell>
        </row>
        <row r="449">
          <cell r="M449" t="str">
            <v>Pemberton OutdoorRoadsideDigital Screen</v>
          </cell>
        </row>
        <row r="450">
          <cell r="M450" t="str">
            <v>Pemberton OutdoorRoadsideDigital Screen</v>
          </cell>
        </row>
        <row r="451">
          <cell r="M451" t="str">
            <v>Signature OutdoorRoadsideBanner</v>
          </cell>
        </row>
        <row r="452">
          <cell r="M452" t="str">
            <v>Signature OutdoorRoadsideBanner</v>
          </cell>
        </row>
        <row r="453">
          <cell r="M453" t="str">
            <v>Signature OutdoorRoadsideBanner</v>
          </cell>
        </row>
        <row r="454">
          <cell r="M454" t="str">
            <v>Signature OutdoorRoadsideBanner</v>
          </cell>
        </row>
        <row r="455">
          <cell r="M455" t="str">
            <v>Signature OutdoorRoadsideBanner</v>
          </cell>
        </row>
        <row r="456">
          <cell r="M456" t="str">
            <v>Signature OutdoorRoadsideBanner</v>
          </cell>
        </row>
        <row r="457">
          <cell r="M457" t="str">
            <v>Signature OutdoorRoadsideBanner</v>
          </cell>
        </row>
        <row r="458">
          <cell r="M458" t="str">
            <v>Signature OutdoorRoadsideDigital 48 Sheets</v>
          </cell>
        </row>
        <row r="459">
          <cell r="M459" t="str">
            <v>Signature OutdoorRoadsideDigital 48 Sheets</v>
          </cell>
        </row>
        <row r="460">
          <cell r="M460" t="str">
            <v>Signature OutdoorRoadsideDigital 48 Sheets</v>
          </cell>
        </row>
        <row r="461">
          <cell r="M461" t="str">
            <v>Signature OutdoorRoadsideDigital 48 Sheets</v>
          </cell>
        </row>
        <row r="462">
          <cell r="M462" t="str">
            <v>Signature OutdoorRoadsideDigital 96 Sheets</v>
          </cell>
        </row>
        <row r="463">
          <cell r="M463" t="str">
            <v>Signature OutdoorRoadsideDigital 96 Sheets</v>
          </cell>
        </row>
        <row r="464">
          <cell r="M464" t="str">
            <v>Signature OutdoorRoadsideDigital 96 Sheets</v>
          </cell>
        </row>
        <row r="465">
          <cell r="M465" t="str">
            <v>Signature OutdoorRoadsideDigital Portraits</v>
          </cell>
        </row>
        <row r="466">
          <cell r="M466" t="str">
            <v>Signature OutdoorRoadsideDigital Portraits</v>
          </cell>
        </row>
        <row r="467">
          <cell r="M467" t="str">
            <v>Signature OutdoorRoadsideDigital Portraits</v>
          </cell>
        </row>
        <row r="468">
          <cell r="M468" t="str">
            <v>StormRoadsideDigital Portraits</v>
          </cell>
        </row>
        <row r="469">
          <cell r="M469" t="str">
            <v>StormRoadsideDigital Portraits</v>
          </cell>
        </row>
        <row r="470">
          <cell r="M470" t="str">
            <v>StormRoadsideDigital Portraits</v>
          </cell>
        </row>
        <row r="471">
          <cell r="M471" t="str">
            <v>StormRoadsideDigital Portraits</v>
          </cell>
        </row>
        <row r="472">
          <cell r="M472" t="str">
            <v>StormRoadsideDigital Portraits</v>
          </cell>
        </row>
        <row r="473">
          <cell r="M473" t="str">
            <v>StormRoadsideDigital Portraits</v>
          </cell>
        </row>
        <row r="474">
          <cell r="M474" t="str">
            <v>StormRoadsideDigital Portraits</v>
          </cell>
        </row>
        <row r="475">
          <cell r="M475" t="str">
            <v>StormRoadsideDigital Portraits</v>
          </cell>
        </row>
        <row r="476">
          <cell r="M476" t="str">
            <v>StormRoadsideDigital Portraits</v>
          </cell>
        </row>
        <row r="477">
          <cell r="M477" t="str">
            <v>StormRoadsideDigital Portraits</v>
          </cell>
        </row>
        <row r="478">
          <cell r="M478" t="str">
            <v>StormRoadsideDigital Portraits</v>
          </cell>
        </row>
        <row r="479">
          <cell r="M479" t="str">
            <v>StormRoadsideDigital Portraits</v>
          </cell>
        </row>
        <row r="480">
          <cell r="M480" t="str">
            <v>StormRoadsideDigital Portraits</v>
          </cell>
        </row>
        <row r="481">
          <cell r="M481" t="str">
            <v>StormRoadsideDigital Portraits</v>
          </cell>
        </row>
        <row r="482">
          <cell r="M482" t="str">
            <v>StormRoadsideDigital Portraits</v>
          </cell>
        </row>
        <row r="483">
          <cell r="M483" t="str">
            <v>StormRoadsideDigital Portraits</v>
          </cell>
        </row>
        <row r="484">
          <cell r="M484" t="str">
            <v>StormRoadsideDigital Portraits</v>
          </cell>
        </row>
        <row r="485">
          <cell r="M485" t="str">
            <v>StormRoadsideDigital Portraits</v>
          </cell>
        </row>
        <row r="486">
          <cell r="M486" t="str">
            <v>StormRoadsideDigital Portraits</v>
          </cell>
        </row>
        <row r="487">
          <cell r="M487" t="str">
            <v>StormRoadsideDigital Portraits</v>
          </cell>
        </row>
        <row r="488">
          <cell r="M488" t="str">
            <v>StormRoadsideDigital Portraits</v>
          </cell>
        </row>
        <row r="489">
          <cell r="M489" t="str">
            <v>StormRoadsideDigital Portraits</v>
          </cell>
        </row>
        <row r="490">
          <cell r="M490" t="str">
            <v>StormRoadsideDigital Portraits</v>
          </cell>
        </row>
        <row r="491">
          <cell r="M491" t="str">
            <v>StormRoadsideDigital Portraits</v>
          </cell>
        </row>
        <row r="492">
          <cell r="M492" t="str">
            <v>StormRoadsideDigital Portraits</v>
          </cell>
        </row>
        <row r="493">
          <cell r="M493" t="str">
            <v>StormRoadsideDigital Portraits</v>
          </cell>
        </row>
        <row r="494">
          <cell r="M494" t="str">
            <v>StormRoadsideDigital Portraits</v>
          </cell>
        </row>
        <row r="495">
          <cell r="M495" t="str">
            <v>StormRoadsideDigital Portraits</v>
          </cell>
        </row>
        <row r="496">
          <cell r="M496" t="str">
            <v>StormRoadsideDigital Portraits</v>
          </cell>
        </row>
        <row r="497">
          <cell r="M497" t="str">
            <v>StormRoadsideDigital Portraits</v>
          </cell>
        </row>
        <row r="498">
          <cell r="M498" t="str">
            <v>StormRoadsideDigital Portraits</v>
          </cell>
        </row>
        <row r="499">
          <cell r="M499" t="str">
            <v>StormRoadsideDigital Portraits</v>
          </cell>
        </row>
        <row r="500">
          <cell r="M500" t="str">
            <v>StormRoadsideDigital Portraits</v>
          </cell>
        </row>
        <row r="501">
          <cell r="M501" t="str">
            <v>StormRoadsideDigital Screen</v>
          </cell>
        </row>
        <row r="502">
          <cell r="M502" t="str">
            <v>StormRoadsideDigital Screen</v>
          </cell>
        </row>
        <row r="503">
          <cell r="M503" t="str">
            <v>StormRoadsideDigital Screen</v>
          </cell>
        </row>
        <row r="504">
          <cell r="M504" t="str">
            <v>StormRoadsideDigital Screen</v>
          </cell>
        </row>
        <row r="505">
          <cell r="M505" t="str">
            <v>StormRoadsideDigital Screen</v>
          </cell>
        </row>
        <row r="506">
          <cell r="M506" t="str">
            <v>StormRoadsideDigital Screen</v>
          </cell>
        </row>
        <row r="507">
          <cell r="M507" t="str">
            <v>Viva Banners LtdRoadsideBanner</v>
          </cell>
        </row>
        <row r="508">
          <cell r="M508" t="str">
            <v>Viva Banners LtdRoadsideBanner</v>
          </cell>
        </row>
      </sheetData>
      <sheetData sheetId="10">
        <row r="1">
          <cell r="A1" t="str">
            <v>Environment</v>
          </cell>
          <cell r="X1" t="str">
            <v>EnvironSizeStart</v>
          </cell>
        </row>
        <row r="2">
          <cell r="A2" t="str">
            <v>8 OutdoorRoadside</v>
          </cell>
          <cell r="X2" t="str">
            <v>8 OutdoorRoadsideBanner</v>
          </cell>
        </row>
        <row r="3">
          <cell r="A3" t="str">
            <v>8 OutdoorRoadside</v>
          </cell>
          <cell r="X3" t="str">
            <v>8 OutdoorRoadsideDigital Portraits</v>
          </cell>
        </row>
        <row r="4">
          <cell r="A4" t="str">
            <v>8 OutdoorRoadside</v>
          </cell>
          <cell r="X4" t="str">
            <v>8 OutdoorMallsDigital Portraits</v>
          </cell>
        </row>
        <row r="5">
          <cell r="A5" t="str">
            <v>8 OutdoorRoadside</v>
          </cell>
          <cell r="X5" t="str">
            <v>8 OutdoorRoadsideDigital Screen</v>
          </cell>
        </row>
        <row r="6">
          <cell r="A6" t="str">
            <v>8 OutdoorMalls</v>
          </cell>
          <cell r="X6" t="str">
            <v>8 OutdoorRoadsideDigital 48 sheets</v>
          </cell>
        </row>
        <row r="7">
          <cell r="A7" t="str">
            <v>Ad CabsTaxi</v>
          </cell>
          <cell r="X7" t="str">
            <v>Ad CabsTaxiLiveries</v>
          </cell>
        </row>
        <row r="8">
          <cell r="A8" t="str">
            <v>AdmediaBars</v>
          </cell>
          <cell r="X8" t="str">
            <v>AdmediaBarsAmbient</v>
          </cell>
        </row>
        <row r="9">
          <cell r="A9" t="str">
            <v>AdmediaMalls</v>
          </cell>
          <cell r="X9" t="str">
            <v>AdmediaBarsAmbient</v>
          </cell>
        </row>
        <row r="10">
          <cell r="A10" t="str">
            <v>AdmediaMotorway Service Stations</v>
          </cell>
          <cell r="X10" t="str">
            <v>AdmediaBarsAmbient</v>
          </cell>
        </row>
        <row r="11">
          <cell r="A11" t="str">
            <v>AdmediaMotorway Service Stations</v>
          </cell>
          <cell r="X11" t="str">
            <v>AdmediaMallsAmbient</v>
          </cell>
        </row>
        <row r="12">
          <cell r="A12" t="str">
            <v>Adrenalin AdvertisingRoadside</v>
          </cell>
          <cell r="X12" t="str">
            <v>AdmediaMallsAmbient</v>
          </cell>
        </row>
        <row r="13">
          <cell r="A13" t="str">
            <v>Airpod MediaMalls</v>
          </cell>
          <cell r="X13" t="str">
            <v>AdmediaMallsAmbient</v>
          </cell>
        </row>
        <row r="14">
          <cell r="A14" t="str">
            <v>ALVERN NORWAY UK LTDTesco</v>
          </cell>
          <cell r="X14" t="str">
            <v>AdmediaMotorway Service Stations6 sheets</v>
          </cell>
        </row>
        <row r="15">
          <cell r="A15" t="str">
            <v>AMScreenForecourts</v>
          </cell>
          <cell r="X15" t="str">
            <v>AdmediaMotorway Service StationsAmbient</v>
          </cell>
        </row>
        <row r="16">
          <cell r="A16" t="str">
            <v>AMScreenRetail - Other</v>
          </cell>
          <cell r="X16" t="str">
            <v>AdmediaMotorway Service StationsAmbient</v>
          </cell>
        </row>
        <row r="17">
          <cell r="A17" t="str">
            <v>Bay MediaRoadside</v>
          </cell>
          <cell r="X17" t="str">
            <v>AdmediaMotorwayServiceStationsAmbient</v>
          </cell>
        </row>
        <row r="18">
          <cell r="A18" t="str">
            <v>Bay MediaRoadside</v>
          </cell>
          <cell r="X18" t="str">
            <v>Adrenalin AdvertisingRoadside48 sheets</v>
          </cell>
        </row>
        <row r="19">
          <cell r="A19" t="str">
            <v>BlowUp MediaMalls</v>
          </cell>
          <cell r="X19" t="str">
            <v>Airpod MediaMalls6 sheets</v>
          </cell>
        </row>
        <row r="20">
          <cell r="A20" t="str">
            <v>BlowUp MediaRoadside</v>
          </cell>
          <cell r="X20" t="str">
            <v>ALVERN NORWAY UK LTDTescoAmbient</v>
          </cell>
        </row>
        <row r="21">
          <cell r="A21" t="str">
            <v>BlowUp MediaRoadside</v>
          </cell>
          <cell r="X21" t="str">
            <v>AMScreenForecourtsDigital Screen</v>
          </cell>
        </row>
        <row r="22">
          <cell r="A22" t="str">
            <v>BOOMERANG MEDIAGyms</v>
          </cell>
          <cell r="X22" t="str">
            <v>AMScreenRetail - OtherDigital Screen</v>
          </cell>
        </row>
        <row r="23">
          <cell r="A23" t="str">
            <v>BOOMERANG MEDIAGyms</v>
          </cell>
          <cell r="X23" t="str">
            <v>Bay MediaRoadside6 sheets</v>
          </cell>
        </row>
        <row r="24">
          <cell r="A24" t="str">
            <v>BOOMERANG MEDIAGyms</v>
          </cell>
          <cell r="X24" t="str">
            <v>Bay MediaRoadsideAmbient</v>
          </cell>
        </row>
        <row r="25">
          <cell r="A25" t="str">
            <v>BOOMERANG MEDIALeisurecentres</v>
          </cell>
          <cell r="X25" t="str">
            <v>BlowUp MediaMallsDigital Screen</v>
          </cell>
        </row>
        <row r="26">
          <cell r="A26" t="str">
            <v>BOOMERANG MEDIALeisurecentres</v>
          </cell>
          <cell r="X26" t="str">
            <v>BlowUp MediaRoadsideBanner</v>
          </cell>
        </row>
        <row r="27">
          <cell r="A27" t="str">
            <v>BOOMERANG MEDIAMalls</v>
          </cell>
          <cell r="X27" t="str">
            <v>BlowUp MediaRoadsideDigital Screen</v>
          </cell>
        </row>
        <row r="28">
          <cell r="A28" t="str">
            <v>BOOMERANG MEDIAMalls</v>
          </cell>
          <cell r="X28" t="str">
            <v>BOOMERANG MEDIAGyms6 sheets</v>
          </cell>
        </row>
        <row r="29">
          <cell r="A29" t="str">
            <v>BOOMERANG MEDIAPlayCentres</v>
          </cell>
          <cell r="X29" t="str">
            <v>BOOMERANG MEDIAGymsDigital 6 sheet</v>
          </cell>
        </row>
        <row r="30">
          <cell r="A30" t="str">
            <v>City Ads Network LTDRoadside</v>
          </cell>
          <cell r="X30" t="str">
            <v>BOOMERANG MEDIAGymsExperiential</v>
          </cell>
        </row>
        <row r="31">
          <cell r="A31" t="str">
            <v>City BoxMalls</v>
          </cell>
          <cell r="X31" t="str">
            <v>BOOMERANG MEDIALeisurecentres6 sheets</v>
          </cell>
        </row>
        <row r="32">
          <cell r="A32" t="str">
            <v>City Outdoor LtdRoadside</v>
          </cell>
          <cell r="X32" t="str">
            <v>BOOMERANG MEDIALeisurecentresA2 changing room panels</v>
          </cell>
        </row>
        <row r="33">
          <cell r="A33" t="str">
            <v>City Outdoor LtdRoadside</v>
          </cell>
          <cell r="X33" t="str">
            <v>BOOMERANG MEDIAMallsDigital 6 sheet</v>
          </cell>
        </row>
        <row r="34">
          <cell r="A34" t="str">
            <v>City Outdoor LtdRoadside</v>
          </cell>
          <cell r="X34" t="str">
            <v>BOOMERANG MEDIAMallsDigital Screen</v>
          </cell>
        </row>
        <row r="35">
          <cell r="A35" t="str">
            <v>City Outdoor LtdRoadside</v>
          </cell>
          <cell r="X35" t="str">
            <v>BOOMERANG MEDIAPlayCentresAmbient</v>
          </cell>
        </row>
        <row r="36">
          <cell r="A36" t="str">
            <v>City Outdoor LtdRoadside</v>
          </cell>
          <cell r="X36" t="str">
            <v>City Ads Network LTDRoadside6 sheets</v>
          </cell>
        </row>
        <row r="37">
          <cell r="A37" t="str">
            <v>Clear ChannelAsda</v>
          </cell>
          <cell r="X37" t="str">
            <v>City BoxMallsAmbient</v>
          </cell>
        </row>
        <row r="38">
          <cell r="A38" t="str">
            <v>Clear ChannelBars</v>
          </cell>
          <cell r="X38" t="str">
            <v>City Outdoor LtdRoadside48 sheets</v>
          </cell>
        </row>
        <row r="39">
          <cell r="A39" t="str">
            <v>Clear ChannelForecourts</v>
          </cell>
          <cell r="X39" t="str">
            <v>City Outdoor LtdRoadside96 sheets</v>
          </cell>
        </row>
        <row r="40">
          <cell r="A40" t="str">
            <v>Clear ChannelMalls</v>
          </cell>
          <cell r="X40" t="str">
            <v>City Outdoor LtdRoadsideDigital Portraits</v>
          </cell>
        </row>
        <row r="41">
          <cell r="A41" t="str">
            <v>Clear ChannelMalls</v>
          </cell>
          <cell r="X41" t="str">
            <v>City Outdoor LtdRoadsideLandscape Specials</v>
          </cell>
        </row>
        <row r="42">
          <cell r="A42" t="str">
            <v>Clear ChannelMalls</v>
          </cell>
          <cell r="X42" t="str">
            <v>City Outdoor LtdRoadsidePortrait Specials</v>
          </cell>
        </row>
        <row r="43">
          <cell r="A43" t="str">
            <v>Clear ChannelRoadside</v>
          </cell>
          <cell r="X43" t="str">
            <v>Clear ChannelAsdaDigital 6 sheet</v>
          </cell>
        </row>
        <row r="44">
          <cell r="A44" t="str">
            <v>Clear ChannelRoadside</v>
          </cell>
          <cell r="X44" t="str">
            <v>Clear ChannelBarsSocialite</v>
          </cell>
        </row>
        <row r="45">
          <cell r="A45" t="str">
            <v>Clear ChannelRoadside</v>
          </cell>
          <cell r="X45" t="str">
            <v>Clear ChannelForecourtsDigital Screen</v>
          </cell>
        </row>
        <row r="46">
          <cell r="A46" t="str">
            <v>Clear ChannelRoadside</v>
          </cell>
          <cell r="X46" t="str">
            <v>Clear ChannelMalls6 sheets</v>
          </cell>
        </row>
        <row r="47">
          <cell r="A47" t="str">
            <v>Clear ChannelRoadside</v>
          </cell>
          <cell r="X47" t="str">
            <v>Clear ChannelMalls6 sheets</v>
          </cell>
        </row>
        <row r="48">
          <cell r="A48" t="str">
            <v>Clear ChannelRoadside</v>
          </cell>
          <cell r="X48" t="str">
            <v>Clear ChannelMallsDigital 6 sheet</v>
          </cell>
        </row>
        <row r="49">
          <cell r="A49" t="str">
            <v>Clear ChannelRoadside</v>
          </cell>
          <cell r="X49" t="str">
            <v>Clear ChannelMallsDigital Screen</v>
          </cell>
        </row>
        <row r="50">
          <cell r="A50" t="str">
            <v>Clear ChannelRoadside</v>
          </cell>
          <cell r="X50" t="str">
            <v>Clear ChannelRoadside48 sheets</v>
          </cell>
        </row>
        <row r="51">
          <cell r="A51" t="str">
            <v>Clear ChannelRoadside</v>
          </cell>
          <cell r="X51" t="str">
            <v>Clear ChannelRoadside48 sheets</v>
          </cell>
        </row>
        <row r="52">
          <cell r="A52" t="str">
            <v>Clear ChannelRoadside</v>
          </cell>
          <cell r="X52" t="str">
            <v>Clear ChannelRoadside48 sheets</v>
          </cell>
        </row>
        <row r="53">
          <cell r="A53" t="str">
            <v>Clear ChannelRoadside</v>
          </cell>
          <cell r="X53" t="str">
            <v>Clear ChannelRoadside48 sheets</v>
          </cell>
        </row>
        <row r="54">
          <cell r="A54" t="str">
            <v>Clear ChannelSainsburys</v>
          </cell>
          <cell r="X54" t="str">
            <v>Clear ChannelRoadside6 sheets</v>
          </cell>
        </row>
        <row r="55">
          <cell r="A55" t="str">
            <v>Concourse InitiativesRail</v>
          </cell>
          <cell r="X55" t="str">
            <v>Clear ChannelRoadside6 sheets</v>
          </cell>
        </row>
        <row r="56">
          <cell r="A56" t="str">
            <v>Concourse InitiativesRail</v>
          </cell>
          <cell r="X56" t="str">
            <v>Clear ChannelRoadside96 sheets</v>
          </cell>
        </row>
        <row r="57">
          <cell r="A57" t="str">
            <v>Confero Marketing LtdRetail-Other</v>
          </cell>
          <cell r="X57" t="str">
            <v>Clear ChannelRoadside96 sheets</v>
          </cell>
        </row>
        <row r="58">
          <cell r="A58" t="str">
            <v>Confero Marketing LtdRetail-Other</v>
          </cell>
          <cell r="X58" t="str">
            <v>Clear ChannelRoadside96 sheets</v>
          </cell>
        </row>
        <row r="59">
          <cell r="A59" t="str">
            <v>DayLite LEDRoadside</v>
          </cell>
          <cell r="X59" t="str">
            <v>Clear ChannelRoadside96 sheets</v>
          </cell>
        </row>
        <row r="60">
          <cell r="A60" t="str">
            <v>ECN LiveOffices</v>
          </cell>
          <cell r="X60" t="str">
            <v>Clear ChannelRoadsideBanner</v>
          </cell>
        </row>
        <row r="61">
          <cell r="A61" t="str">
            <v>Exterion MediaBus</v>
          </cell>
          <cell r="X61" t="str">
            <v>Clear ChannelRoadsideDigital 48 sheets</v>
          </cell>
        </row>
        <row r="62">
          <cell r="A62" t="str">
            <v>Exterion MediaBus</v>
          </cell>
          <cell r="X62" t="str">
            <v>Clear ChannelRoadsideDigital 6 sheet</v>
          </cell>
        </row>
        <row r="63">
          <cell r="A63" t="str">
            <v>Exterion MediaBus</v>
          </cell>
          <cell r="X63" t="str">
            <v>Clear ChannelRoadsideDigital Portraits</v>
          </cell>
        </row>
        <row r="64">
          <cell r="A64" t="str">
            <v>Exterion MediaBus</v>
          </cell>
          <cell r="X64" t="str">
            <v>Clear ChannelRoadsideDigital Screen</v>
          </cell>
        </row>
        <row r="65">
          <cell r="A65" t="str">
            <v>Exterion MediaBus</v>
          </cell>
          <cell r="X65" t="str">
            <v>Clear ChannelRoadsideLandscape Specials</v>
          </cell>
        </row>
        <row r="66">
          <cell r="A66" t="str">
            <v>Exterion MediaBus</v>
          </cell>
          <cell r="X66" t="str">
            <v>Clear ChannelRoadsideLandscape Specials</v>
          </cell>
        </row>
        <row r="67">
          <cell r="A67" t="str">
            <v>Exterion MediaBus</v>
          </cell>
          <cell r="X67" t="str">
            <v>Clear ChannelRoadsidePhoneboxes</v>
          </cell>
        </row>
        <row r="68">
          <cell r="A68" t="str">
            <v>Exterion MediaBus</v>
          </cell>
          <cell r="X68" t="str">
            <v>Clear ChannelRoadsidePortrait Specials</v>
          </cell>
        </row>
        <row r="69">
          <cell r="A69" t="str">
            <v>Exterion MediaBus</v>
          </cell>
          <cell r="X69" t="str">
            <v>Clear ChannelRoadsidePortrait Specials</v>
          </cell>
        </row>
        <row r="70">
          <cell r="A70" t="str">
            <v>Exterion MediaBus</v>
          </cell>
          <cell r="X70" t="str">
            <v>Clear ChannelSainsburysDigital 6 sheet</v>
          </cell>
        </row>
        <row r="71">
          <cell r="A71" t="str">
            <v>Exterion MediaMalls</v>
          </cell>
          <cell r="X71" t="str">
            <v>Concourse InitiativesRailExperiential</v>
          </cell>
        </row>
        <row r="72">
          <cell r="A72" t="str">
            <v>Exterion MediaMalls</v>
          </cell>
          <cell r="X72" t="str">
            <v>Concourse InitiativesRailStation Domination</v>
          </cell>
        </row>
        <row r="73">
          <cell r="A73" t="str">
            <v>Exterion MediaMalls</v>
          </cell>
          <cell r="X73" t="str">
            <v>Confero Marketing LtdRetail-OtherAmbient</v>
          </cell>
        </row>
        <row r="74">
          <cell r="A74" t="str">
            <v>Exterion MediaRail</v>
          </cell>
          <cell r="X74" t="str">
            <v>Confero Marketing LtdRetail-OtherAmbient</v>
          </cell>
        </row>
        <row r="75">
          <cell r="A75" t="str">
            <v>Exterion MediaRail</v>
          </cell>
          <cell r="X75" t="str">
            <v>Confero Marketing LtdRetail-OtherAmbient</v>
          </cell>
        </row>
        <row r="76">
          <cell r="A76" t="str">
            <v>Exterion MediaRail</v>
          </cell>
          <cell r="X76" t="str">
            <v>Confero Marketing LtdRetail-OtherAmbient</v>
          </cell>
        </row>
        <row r="77">
          <cell r="A77" t="str">
            <v>Exterion MediaRail</v>
          </cell>
          <cell r="X77" t="str">
            <v>Confero Marketing LtdRetail-OtherExperiential</v>
          </cell>
        </row>
        <row r="78">
          <cell r="A78" t="str">
            <v>Exterion MediaRail</v>
          </cell>
          <cell r="X78" t="str">
            <v>DayLite LEDRoadsideDigital Portraits</v>
          </cell>
        </row>
        <row r="79">
          <cell r="A79" t="str">
            <v>Exterion MediaRail</v>
          </cell>
          <cell r="X79" t="str">
            <v>ECN LiveOfficesDigital Screen</v>
          </cell>
        </row>
        <row r="80">
          <cell r="A80" t="str">
            <v>Exterion MediaRail</v>
          </cell>
          <cell r="X80" t="str">
            <v>Exterion MediaBusAmbient</v>
          </cell>
        </row>
        <row r="81">
          <cell r="A81" t="str">
            <v>Exterion MediaRail</v>
          </cell>
          <cell r="X81" t="str">
            <v>Exterion MediaBusBus Wraps</v>
          </cell>
        </row>
        <row r="82">
          <cell r="A82" t="str">
            <v>Exterion MediaRail</v>
          </cell>
          <cell r="X82" t="str">
            <v>Exterion MediaBusLower Rears</v>
          </cell>
        </row>
        <row r="83">
          <cell r="A83" t="str">
            <v>Exterion MediaRail</v>
          </cell>
          <cell r="X83" t="str">
            <v>Exterion MediaBusMega Rears</v>
          </cell>
        </row>
        <row r="84">
          <cell r="A84" t="str">
            <v>Exterion MediaRail</v>
          </cell>
          <cell r="X84" t="str">
            <v>Exterion MediaBusMega T Sides</v>
          </cell>
        </row>
        <row r="85">
          <cell r="A85" t="str">
            <v>Exterion MediaRoadside</v>
          </cell>
          <cell r="X85" t="str">
            <v>Exterion MediaBusPassenger Panels</v>
          </cell>
        </row>
        <row r="86">
          <cell r="A86" t="str">
            <v>Exterion MediaRoadside</v>
          </cell>
          <cell r="X86" t="str">
            <v>Exterion MediaBusRoutemasters</v>
          </cell>
        </row>
        <row r="87">
          <cell r="A87" t="str">
            <v>Exterion MediaTrainCarriageInterior</v>
          </cell>
          <cell r="X87" t="str">
            <v>Exterion MediaBusRoutemasters</v>
          </cell>
        </row>
        <row r="88">
          <cell r="A88" t="str">
            <v>Exterion MediaTrams</v>
          </cell>
          <cell r="X88" t="str">
            <v>Exterion MediaBusStreetliners</v>
          </cell>
        </row>
        <row r="89">
          <cell r="A89" t="str">
            <v>Exterion MediaTrams</v>
          </cell>
          <cell r="X89" t="str">
            <v>Exterion MediaBusSupersides</v>
          </cell>
        </row>
        <row r="90">
          <cell r="A90" t="str">
            <v>Exterion MediaTrams</v>
          </cell>
          <cell r="X90" t="str">
            <v>Exterion MediaBusT-sides</v>
          </cell>
        </row>
        <row r="91">
          <cell r="A91" t="str">
            <v>Exterion MediaTube Carriage Interior</v>
          </cell>
          <cell r="X91" t="str">
            <v>Exterion MediaMallsBanner</v>
          </cell>
        </row>
        <row r="92">
          <cell r="A92" t="str">
            <v>Exterion MediaUnderground</v>
          </cell>
          <cell r="X92" t="str">
            <v>Exterion MediaMallsDigital Screen</v>
          </cell>
        </row>
        <row r="93">
          <cell r="A93" t="str">
            <v>Exterion MediaUnderground</v>
          </cell>
          <cell r="X93" t="str">
            <v>Exterion MediaMallsLCD</v>
          </cell>
        </row>
        <row r="94">
          <cell r="A94" t="str">
            <v>Exterion MediaUnderground</v>
          </cell>
          <cell r="X94" t="str">
            <v>Exterion MediaRail12 sheets</v>
          </cell>
        </row>
        <row r="95">
          <cell r="A95" t="str">
            <v>Exterion MediaUnderground</v>
          </cell>
          <cell r="X95" t="str">
            <v>Exterion MediaRail4 sheets</v>
          </cell>
        </row>
        <row r="96">
          <cell r="A96" t="str">
            <v>Exterion MediaUnderground</v>
          </cell>
          <cell r="X96" t="str">
            <v>Exterion MediaRail48 sheets</v>
          </cell>
        </row>
        <row r="97">
          <cell r="A97" t="str">
            <v>Exterion MediaUnderground</v>
          </cell>
          <cell r="X97" t="str">
            <v>Exterion MediaRail48 sheets</v>
          </cell>
        </row>
        <row r="98">
          <cell r="A98" t="str">
            <v>Exterion MediaUnderground</v>
          </cell>
          <cell r="X98" t="str">
            <v>Exterion MediaRail6 sheets</v>
          </cell>
        </row>
        <row r="99">
          <cell r="A99" t="str">
            <v>Exterion MediaUnderground</v>
          </cell>
          <cell r="X99" t="str">
            <v>Exterion MediaRailAdgates</v>
          </cell>
        </row>
        <row r="100">
          <cell r="A100" t="str">
            <v>Exterion MediaUnderground</v>
          </cell>
          <cell r="X100" t="str">
            <v>Exterion MediaRailAmbient</v>
          </cell>
        </row>
        <row r="101">
          <cell r="A101" t="str">
            <v>Exterion MediaUnderground</v>
          </cell>
          <cell r="X101" t="str">
            <v>Exterion MediaRailBanner</v>
          </cell>
        </row>
        <row r="102">
          <cell r="A102" t="str">
            <v>Exterion MediaUnderground</v>
          </cell>
          <cell r="X102" t="str">
            <v>Exterion MediaRailDigital 6 sheet</v>
          </cell>
        </row>
        <row r="103">
          <cell r="A103" t="str">
            <v>Exterion MediaUnderground</v>
          </cell>
          <cell r="X103" t="str">
            <v>Exterion MediaRailLift &amp; Escalator Panels</v>
          </cell>
        </row>
        <row r="104">
          <cell r="A104" t="str">
            <v>Exterion MediaUnderground</v>
          </cell>
          <cell r="X104" t="str">
            <v>Exterion MediaRailRail Specials</v>
          </cell>
        </row>
        <row r="105">
          <cell r="A105" t="str">
            <v>Exterion MediaUnderground</v>
          </cell>
          <cell r="X105" t="str">
            <v>Exterion MediaRailStation Domination</v>
          </cell>
        </row>
        <row r="106">
          <cell r="A106" t="str">
            <v>Exterion MediaUnderground</v>
          </cell>
          <cell r="X106" t="str">
            <v>Exterion MediaRoadsideDigital Portraits</v>
          </cell>
        </row>
        <row r="107">
          <cell r="A107" t="str">
            <v>Eye MediaAirport</v>
          </cell>
          <cell r="X107" t="str">
            <v>Exterion MediaRoadsideDigital Screen</v>
          </cell>
        </row>
        <row r="108">
          <cell r="A108" t="str">
            <v>Eye MediaAirport</v>
          </cell>
          <cell r="X108" t="str">
            <v>Exterion MediaTrainCarriageInteriorTrain Card Panels</v>
          </cell>
        </row>
        <row r="109">
          <cell r="A109" t="str">
            <v>Eye MediaAirport</v>
          </cell>
          <cell r="X109" t="str">
            <v>Exterion MediaTrams6 sheets</v>
          </cell>
        </row>
        <row r="110">
          <cell r="A110" t="str">
            <v>Eye MediaAirport</v>
          </cell>
          <cell r="X110" t="str">
            <v>Exterion MediaTramsLower Rears</v>
          </cell>
        </row>
        <row r="111">
          <cell r="A111" t="str">
            <v>Eye MediaAirport</v>
          </cell>
          <cell r="X111" t="str">
            <v>Exterion MediaTramsPassenger Panels</v>
          </cell>
        </row>
        <row r="112">
          <cell r="A112" t="str">
            <v>Eye MediaAirport</v>
          </cell>
          <cell r="X112" t="str">
            <v>Exterion MediaTube Carriage InteriorTube Card Panels</v>
          </cell>
        </row>
        <row r="113">
          <cell r="A113" t="str">
            <v>Eye MediaAirport</v>
          </cell>
          <cell r="X113" t="str">
            <v>Exterion MediaUnderground12 sheets</v>
          </cell>
        </row>
        <row r="114">
          <cell r="A114" t="str">
            <v>Forrest Outdoor  MediaRoadside</v>
          </cell>
          <cell r="X114" t="str">
            <v>Exterion MediaUnderground16 sheets</v>
          </cell>
        </row>
        <row r="115">
          <cell r="A115" t="str">
            <v>Forrest Outdoor  MediaRoadside</v>
          </cell>
          <cell r="X115" t="str">
            <v>Exterion MediaUnderground4 sheets</v>
          </cell>
        </row>
        <row r="116">
          <cell r="A116" t="str">
            <v>Forrest Outdoor  MediaRoadside</v>
          </cell>
          <cell r="X116" t="str">
            <v>Exterion MediaUnderground48 sheets</v>
          </cell>
        </row>
        <row r="117">
          <cell r="A117" t="str">
            <v>Forrest Outdoor  MediaRoadside</v>
          </cell>
          <cell r="X117" t="str">
            <v>Exterion MediaUnderground6 sheets</v>
          </cell>
        </row>
        <row r="118">
          <cell r="A118" t="str">
            <v>Forrest Outdoor  MediaRoadside</v>
          </cell>
          <cell r="X118" t="str">
            <v>Exterion MediaUndergroundAdgates</v>
          </cell>
        </row>
        <row r="119">
          <cell r="A119" t="str">
            <v>Forrest Outdoor  MediaRoadside</v>
          </cell>
          <cell r="X119" t="str">
            <v>Exterion MediaUndergroundAmbient</v>
          </cell>
        </row>
        <row r="120">
          <cell r="A120" t="str">
            <v>Forrest Outdoor  MediaRoadside</v>
          </cell>
          <cell r="X120" t="str">
            <v>Exterion MediaUndergroundDigi Wall</v>
          </cell>
        </row>
        <row r="121">
          <cell r="A121" t="str">
            <v>Hallmark OutdoorRoadside</v>
          </cell>
          <cell r="X121" t="str">
            <v>Exterion MediaUndergroundDigital Escalator Panels</v>
          </cell>
        </row>
        <row r="122">
          <cell r="A122" t="str">
            <v>Hallmark OutdoorRoadside</v>
          </cell>
          <cell r="X122" t="str">
            <v>Exterion MediaUndergroundDX-3</v>
          </cell>
        </row>
        <row r="123">
          <cell r="A123" t="str">
            <v>I-Design (ATM:AD)HighStreets</v>
          </cell>
          <cell r="X123" t="str">
            <v>Exterion MediaUndergroundLCD</v>
          </cell>
        </row>
        <row r="124">
          <cell r="A124" t="str">
            <v>I-Design (ATM:AD)Retail-Other</v>
          </cell>
          <cell r="X124" t="str">
            <v>Exterion MediaUndergroundLift &amp; Escalator Panels</v>
          </cell>
        </row>
        <row r="125">
          <cell r="A125" t="str">
            <v>I-Design (ATM:AD)Roadside</v>
          </cell>
          <cell r="X125" t="str">
            <v>Exterion MediaUndergroundStation Domination</v>
          </cell>
        </row>
        <row r="126">
          <cell r="A126" t="str">
            <v>I-Design (ATM:AD)Tesco</v>
          </cell>
          <cell r="X126" t="str">
            <v>Exterion MediaUndergroundUnderground Special</v>
          </cell>
        </row>
        <row r="127">
          <cell r="A127" t="str">
            <v>In Focus MediaRoadside</v>
          </cell>
          <cell r="X127" t="str">
            <v>Exterion MediaUndergroundUnderground Special</v>
          </cell>
        </row>
        <row r="128">
          <cell r="A128" t="str">
            <v>Infinity OutdoorRoadside</v>
          </cell>
          <cell r="X128" t="str">
            <v>Exterion MediaUndergroundDigital Screen</v>
          </cell>
        </row>
        <row r="129">
          <cell r="A129" t="str">
            <v>iSax MediaLeisure</v>
          </cell>
          <cell r="X129" t="str">
            <v>Eye MediaAirport48 sheets</v>
          </cell>
        </row>
        <row r="130">
          <cell r="A130" t="str">
            <v>Jack AgencyHighStreets</v>
          </cell>
          <cell r="X130" t="str">
            <v>Eye MediaAirport48 sheets</v>
          </cell>
        </row>
        <row r="131">
          <cell r="A131" t="str">
            <v>Jack AgencyRoadside</v>
          </cell>
          <cell r="X131" t="str">
            <v>Eye MediaAirport6 sheets</v>
          </cell>
        </row>
        <row r="132">
          <cell r="A132" t="str">
            <v>Jack AgencyRoadside</v>
          </cell>
          <cell r="X132" t="str">
            <v>Eye MediaAirportBanner</v>
          </cell>
        </row>
        <row r="133">
          <cell r="A133" t="str">
            <v>Jack AgencyRoadside</v>
          </cell>
          <cell r="X133" t="str">
            <v>Eye MediaAirportDigital 6 sheet</v>
          </cell>
        </row>
        <row r="134">
          <cell r="A134" t="str">
            <v>Jack AgencyRoadside</v>
          </cell>
          <cell r="X134" t="str">
            <v>Eye MediaAirportDigital Screen</v>
          </cell>
        </row>
        <row r="135">
          <cell r="A135" t="str">
            <v>Jazzy MediaSchools</v>
          </cell>
          <cell r="X135" t="str">
            <v>Eye MediaAirportExperiential</v>
          </cell>
        </row>
        <row r="136">
          <cell r="A136" t="str">
            <v>JCDecaux AirportsAirport</v>
          </cell>
          <cell r="X136" t="str">
            <v>Eye MediaAirportPortrait Specials</v>
          </cell>
        </row>
        <row r="137">
          <cell r="A137" t="str">
            <v>JCDecaux AirportsAirport</v>
          </cell>
          <cell r="X137" t="str">
            <v>Forrest Outdoor  MediaRoadside48 sheets</v>
          </cell>
        </row>
        <row r="138">
          <cell r="A138" t="str">
            <v>JCDecaux AirportsAirport</v>
          </cell>
          <cell r="X138" t="str">
            <v>Forrest Outdoor  MediaRoadside48 sheets</v>
          </cell>
        </row>
        <row r="139">
          <cell r="A139" t="str">
            <v>JCDecaux AirportsAirport</v>
          </cell>
          <cell r="X139" t="str">
            <v>Forrest Outdoor  MediaRoadside96 sheets</v>
          </cell>
        </row>
        <row r="140">
          <cell r="A140" t="str">
            <v>JCDecaux AirportsAirport</v>
          </cell>
          <cell r="X140" t="str">
            <v>Forrest Outdoor  MediaRoadsideBanner</v>
          </cell>
        </row>
        <row r="141">
          <cell r="A141" t="str">
            <v>JCDecaux AirportsAirport</v>
          </cell>
          <cell r="X141" t="str">
            <v>Forrest Outdoor  MediaRoadsideDigital Portraits</v>
          </cell>
        </row>
        <row r="142">
          <cell r="A142" t="str">
            <v>JCDecaux AirportsAirport</v>
          </cell>
          <cell r="X142" t="str">
            <v>Forrest Outdoor  MediaRoadsideDigital Screen</v>
          </cell>
        </row>
        <row r="143">
          <cell r="A143" t="str">
            <v>JCDecaux AirportsAirport</v>
          </cell>
          <cell r="X143" t="str">
            <v>Forrest Outdoor  MediaRoadsideLandscape Specials</v>
          </cell>
        </row>
        <row r="144">
          <cell r="A144" t="str">
            <v>JCDecaux AirportsAirport</v>
          </cell>
          <cell r="X144" t="str">
            <v>Forrest Outdoor  MediaRoadsideLandscape Specials</v>
          </cell>
        </row>
        <row r="145">
          <cell r="A145" t="str">
            <v>JCDecaux AirportsAirport</v>
          </cell>
          <cell r="X145" t="str">
            <v>Forrest Outdoor  MediaRoadsidePortrait Specials</v>
          </cell>
        </row>
        <row r="146">
          <cell r="A146" t="str">
            <v>JCDecaux AirportsRail</v>
          </cell>
          <cell r="X146" t="str">
            <v>Forrest Outdoor  MediaRoadsidePortrait Specials</v>
          </cell>
        </row>
        <row r="147">
          <cell r="A147" t="str">
            <v>JCDecauxAirport</v>
          </cell>
          <cell r="X147" t="str">
            <v>Hallmark OutdoorRoadsideBanner</v>
          </cell>
        </row>
        <row r="148">
          <cell r="A148" t="str">
            <v>JCDecauxAirport</v>
          </cell>
          <cell r="X148" t="str">
            <v>Hallmark OutdoorRoadsidePortrait Specials</v>
          </cell>
        </row>
        <row r="149">
          <cell r="A149" t="str">
            <v>JCDecauxAsda</v>
          </cell>
          <cell r="X149" t="str">
            <v>I-Design (ATM:AD)HighStreetsATM</v>
          </cell>
        </row>
        <row r="150">
          <cell r="A150" t="str">
            <v>JCDecauxMalls</v>
          </cell>
          <cell r="X150" t="str">
            <v>I-Design (ATM:AD)Retail-OtherATM</v>
          </cell>
        </row>
        <row r="151">
          <cell r="A151" t="str">
            <v>JCDecauxMalls</v>
          </cell>
          <cell r="X151" t="str">
            <v>I-Design (ATM:AD)RoadsideATM</v>
          </cell>
        </row>
        <row r="152">
          <cell r="A152" t="str">
            <v>JCDecauxMalls</v>
          </cell>
          <cell r="X152" t="str">
            <v>I-Design (ATM:AD)TescoATM</v>
          </cell>
        </row>
        <row r="153">
          <cell r="A153" t="str">
            <v>JCDecauxMalls</v>
          </cell>
          <cell r="X153" t="str">
            <v>In Focus MediaRoadside6 sheets</v>
          </cell>
        </row>
        <row r="154">
          <cell r="A154" t="str">
            <v>JCDecauxMorrisons</v>
          </cell>
          <cell r="X154" t="str">
            <v>Infinity OutdoorRoadsideBanner</v>
          </cell>
        </row>
        <row r="155">
          <cell r="A155" t="str">
            <v>JCDecauxRail</v>
          </cell>
          <cell r="X155" t="str">
            <v>iSax MediaLeisureDigital Screen</v>
          </cell>
        </row>
        <row r="156">
          <cell r="A156" t="str">
            <v>JCDecauxRail</v>
          </cell>
          <cell r="X156" t="str">
            <v>Jack AgencyHighStreetsAmbient</v>
          </cell>
        </row>
        <row r="157">
          <cell r="A157" t="str">
            <v>JCDecauxRail</v>
          </cell>
          <cell r="X157" t="str">
            <v>Jack AgencyRoadside4 sheets</v>
          </cell>
        </row>
        <row r="158">
          <cell r="A158" t="str">
            <v>JCDecauxRail</v>
          </cell>
          <cell r="X158" t="str">
            <v>Jack AgencyRoadside48 sheets</v>
          </cell>
        </row>
        <row r="159">
          <cell r="A159" t="str">
            <v>JCDecauxRail</v>
          </cell>
          <cell r="X159" t="str">
            <v>Jack AgencyRoadsideAmbient</v>
          </cell>
        </row>
        <row r="160">
          <cell r="A160" t="str">
            <v>JCDecauxRail</v>
          </cell>
          <cell r="X160" t="str">
            <v>Jack AgencyRoadsideExperiential</v>
          </cell>
        </row>
        <row r="161">
          <cell r="A161" t="str">
            <v>JCDecauxRail</v>
          </cell>
          <cell r="X161" t="str">
            <v>Jazzy MediaSchools6 sheets</v>
          </cell>
        </row>
        <row r="162">
          <cell r="A162" t="str">
            <v>JCDecauxRail</v>
          </cell>
          <cell r="X162" t="str">
            <v>JCDecaux AirportsAirport48 sheets</v>
          </cell>
        </row>
        <row r="163">
          <cell r="A163" t="str">
            <v>JCDecauxRail</v>
          </cell>
          <cell r="X163" t="str">
            <v>JCDecaux AirportsAirport48 sheets</v>
          </cell>
        </row>
        <row r="164">
          <cell r="A164" t="str">
            <v>JCDecauxRail</v>
          </cell>
          <cell r="X164" t="str">
            <v>JCDecaux AirportsAirport48 sheets</v>
          </cell>
        </row>
        <row r="165">
          <cell r="A165" t="str">
            <v>JCDecauxRail</v>
          </cell>
          <cell r="X165" t="str">
            <v>JCDecaux AirportsAirport6 sheets</v>
          </cell>
        </row>
        <row r="166">
          <cell r="A166" t="str">
            <v>JCDecauxRail</v>
          </cell>
          <cell r="X166" t="str">
            <v>JCDecaux AirportsAirport96 sheets</v>
          </cell>
        </row>
        <row r="167">
          <cell r="A167" t="str">
            <v>JCDecauxRail</v>
          </cell>
          <cell r="X167" t="str">
            <v>JCDecaux AirportsAirport96 sheets</v>
          </cell>
        </row>
        <row r="168">
          <cell r="A168" t="str">
            <v>JCDecauxRail</v>
          </cell>
          <cell r="X168" t="str">
            <v>JCDecaux AirportsAirportBanner</v>
          </cell>
        </row>
        <row r="169">
          <cell r="A169" t="str">
            <v>JCDecauxRoadside</v>
          </cell>
          <cell r="X169" t="str">
            <v>JCDecaux AirportsAirportDigital 6 sheet</v>
          </cell>
        </row>
        <row r="170">
          <cell r="A170" t="str">
            <v>JCDecauxRoadside</v>
          </cell>
          <cell r="X170" t="str">
            <v>JCDecaux AirportsAirportDigital Screen</v>
          </cell>
        </row>
        <row r="171">
          <cell r="A171" t="str">
            <v>JCDecauxRoadside</v>
          </cell>
          <cell r="X171" t="str">
            <v>JCDecaux AirportsAirportLCD</v>
          </cell>
        </row>
        <row r="172">
          <cell r="A172" t="str">
            <v>JCDecauxRoadside</v>
          </cell>
          <cell r="X172" t="str">
            <v>JCDecaux AirportsAirportLightbox</v>
          </cell>
        </row>
        <row r="173">
          <cell r="A173" t="str">
            <v>JCDecauxRoadside</v>
          </cell>
          <cell r="X173" t="str">
            <v>JCDecaux AirportsAirportPortrait Specials</v>
          </cell>
        </row>
        <row r="174">
          <cell r="A174" t="str">
            <v>JCDecauxRoadside</v>
          </cell>
          <cell r="X174" t="str">
            <v>JCDecaux AirportsAirportTransvision</v>
          </cell>
        </row>
        <row r="175">
          <cell r="A175" t="str">
            <v>JCDecauxRoadside</v>
          </cell>
          <cell r="X175" t="str">
            <v>JCDecaux AirportsRailDigital 6 sheet</v>
          </cell>
        </row>
        <row r="176">
          <cell r="A176" t="str">
            <v>JCDecauxRoadside</v>
          </cell>
          <cell r="X176" t="str">
            <v>JCDecauxAirport96 sheets</v>
          </cell>
        </row>
        <row r="177">
          <cell r="A177" t="str">
            <v>JCDecauxRoadside</v>
          </cell>
          <cell r="X177" t="str">
            <v>JCDecauxAirportDigital Screen</v>
          </cell>
        </row>
        <row r="178">
          <cell r="A178" t="str">
            <v>JCDecauxRoadside</v>
          </cell>
          <cell r="X178" t="str">
            <v>JCDecauxAsda6 sheets</v>
          </cell>
        </row>
        <row r="179">
          <cell r="A179" t="str">
            <v>JCDecauxRoadside</v>
          </cell>
          <cell r="X179" t="str">
            <v>JCDecauxAsda6 sheets</v>
          </cell>
        </row>
        <row r="180">
          <cell r="A180" t="str">
            <v>JCDecauxRoadside</v>
          </cell>
          <cell r="X180" t="str">
            <v>JCDecauxMalls6 sheets</v>
          </cell>
        </row>
        <row r="181">
          <cell r="A181" t="str">
            <v>JCDecauxRoadside</v>
          </cell>
          <cell r="X181" t="str">
            <v>JCDecauxMalls6 sheets</v>
          </cell>
        </row>
        <row r="182">
          <cell r="A182" t="str">
            <v>JCDecauxTesco</v>
          </cell>
          <cell r="X182" t="str">
            <v>JCDecauxMallsBanner</v>
          </cell>
        </row>
        <row r="183">
          <cell r="A183" t="str">
            <v>JCDecauxTesco</v>
          </cell>
          <cell r="X183" t="str">
            <v>JCDecauxMallsDigital 6 sheet</v>
          </cell>
        </row>
        <row r="184">
          <cell r="A184" t="str">
            <v>JCDecauxWaitrose</v>
          </cell>
          <cell r="X184" t="str">
            <v>JCDecauxMallsMvision</v>
          </cell>
        </row>
        <row r="185">
          <cell r="A185" t="str">
            <v>JCDecauxWaitrose</v>
          </cell>
          <cell r="X185" t="str">
            <v>JCDecauxMorrisons6 sheets</v>
          </cell>
        </row>
        <row r="186">
          <cell r="A186" t="str">
            <v>KBHTrain Carriage Interior</v>
          </cell>
          <cell r="X186" t="str">
            <v>JCDecauxMorrisons6 sheets</v>
          </cell>
        </row>
        <row r="187">
          <cell r="A187" t="str">
            <v>KBHTrain Carriage Interior</v>
          </cell>
          <cell r="X187" t="str">
            <v>JCDecauxRail4 sheets</v>
          </cell>
        </row>
        <row r="188">
          <cell r="A188" t="str">
            <v>KBHTrain Carriage Interior</v>
          </cell>
          <cell r="X188" t="str">
            <v>JCDecauxRail48 sheets</v>
          </cell>
        </row>
        <row r="189">
          <cell r="A189" t="str">
            <v>MaximusRoadside</v>
          </cell>
          <cell r="X189" t="str">
            <v>JCDecauxRail48 sheets</v>
          </cell>
        </row>
        <row r="190">
          <cell r="A190" t="str">
            <v>Kong MediaRoadside</v>
          </cell>
          <cell r="X190" t="str">
            <v>JCDecauxRail48 sheets</v>
          </cell>
        </row>
        <row r="191">
          <cell r="A191" t="str">
            <v>Kong MediaRoadside</v>
          </cell>
          <cell r="X191" t="str">
            <v>JCDecauxRail6 sheets</v>
          </cell>
        </row>
        <row r="192">
          <cell r="A192" t="str">
            <v>Life ChannelGPSurgeries</v>
          </cell>
          <cell r="X192" t="str">
            <v>JCDecauxRail6 sheets</v>
          </cell>
        </row>
        <row r="193">
          <cell r="A193" t="str">
            <v>Limited SpaceMalls</v>
          </cell>
          <cell r="X193" t="str">
            <v>JCDecauxRail96 sheets</v>
          </cell>
        </row>
        <row r="194">
          <cell r="A194" t="str">
            <v>Limited SpaceMalls</v>
          </cell>
          <cell r="X194" t="str">
            <v>JCDecauxRailAdgates</v>
          </cell>
        </row>
        <row r="195">
          <cell r="A195" t="str">
            <v>Limited SpaceMalls</v>
          </cell>
          <cell r="X195" t="str">
            <v>JCDecauxRailAmbient</v>
          </cell>
        </row>
        <row r="196">
          <cell r="A196" t="str">
            <v>LOMOND SITESRoadside</v>
          </cell>
          <cell r="X196" t="str">
            <v>JCDecauxRailBanner</v>
          </cell>
        </row>
        <row r="197">
          <cell r="A197" t="str">
            <v>London City AirportAirport</v>
          </cell>
          <cell r="X197" t="str">
            <v>JCDecauxRailDigital 6 sheet</v>
          </cell>
        </row>
        <row r="198">
          <cell r="A198" t="str">
            <v>London City AirportAirport</v>
          </cell>
          <cell r="X198" t="str">
            <v>JCDecauxRailDigital Escalator Panels</v>
          </cell>
        </row>
        <row r="199">
          <cell r="A199" t="str">
            <v>LookseeRoadside</v>
          </cell>
          <cell r="X199" t="str">
            <v>JCDecauxRailDigital Screen</v>
          </cell>
        </row>
        <row r="200">
          <cell r="A200" t="str">
            <v>MaxxMediaRoadside</v>
          </cell>
          <cell r="X200" t="str">
            <v>JCDecauxRailDigital Special</v>
          </cell>
        </row>
        <row r="201">
          <cell r="A201" t="str">
            <v>MaxxMediaRoadside</v>
          </cell>
          <cell r="X201" t="str">
            <v>JCDecauxRailRail Specials</v>
          </cell>
        </row>
        <row r="202">
          <cell r="A202" t="str">
            <v>MaxxMediaRoadside</v>
          </cell>
          <cell r="X202" t="str">
            <v>JCDecauxRailRail Specials</v>
          </cell>
        </row>
        <row r="203">
          <cell r="A203" t="str">
            <v>MaxxMediaRoadside</v>
          </cell>
          <cell r="X203" t="str">
            <v>JCDecauxRailRail Specials</v>
          </cell>
        </row>
        <row r="204">
          <cell r="A204" t="str">
            <v>Media WiseRoadside</v>
          </cell>
          <cell r="X204" t="str">
            <v>JCDecauxRailRail Specials</v>
          </cell>
        </row>
        <row r="205">
          <cell r="A205" t="str">
            <v>MediaCo OutdoorRoadside</v>
          </cell>
          <cell r="X205" t="str">
            <v>JCDecauxRailRail Specials</v>
          </cell>
        </row>
        <row r="206">
          <cell r="A206" t="str">
            <v>MediaCo OutdoorRoadside</v>
          </cell>
          <cell r="X206" t="str">
            <v>JCDecauxRailStation Domination</v>
          </cell>
        </row>
        <row r="207">
          <cell r="A207" t="str">
            <v>MediaCo OutdoorRoadside</v>
          </cell>
          <cell r="X207" t="str">
            <v>JCDecauxRailTransvision</v>
          </cell>
        </row>
        <row r="208">
          <cell r="A208" t="str">
            <v>MediaCo OutdoorRoadside</v>
          </cell>
          <cell r="X208" t="str">
            <v>JCDecauxRoadside32 Sheet</v>
          </cell>
        </row>
        <row r="209">
          <cell r="A209" t="str">
            <v>MediaCo OutdoorRoadside</v>
          </cell>
          <cell r="X209" t="str">
            <v>JCDecauxRoadside48 sheets</v>
          </cell>
        </row>
        <row r="210">
          <cell r="A210" t="str">
            <v>MediaCo OutdoorRoadside</v>
          </cell>
          <cell r="X210" t="str">
            <v>JCDecauxRoadside48 sheets</v>
          </cell>
        </row>
        <row r="211">
          <cell r="A211" t="str">
            <v>Mercury Media ScienceMalls</v>
          </cell>
          <cell r="X211" t="str">
            <v>JCDecauxRoadside48 sheets</v>
          </cell>
        </row>
        <row r="212">
          <cell r="A212" t="str">
            <v>Mercury Media ScienceMalls</v>
          </cell>
          <cell r="X212" t="str">
            <v>JCDecauxRoadside48 sheets</v>
          </cell>
        </row>
        <row r="213">
          <cell r="A213" t="str">
            <v>MOBILE MEDIAHighStreets</v>
          </cell>
          <cell r="X213" t="str">
            <v>JCDecauxRoadside6 sheets</v>
          </cell>
        </row>
        <row r="214">
          <cell r="A214" t="str">
            <v>MOBILE MEDIAHighStreets</v>
          </cell>
          <cell r="X214" t="str">
            <v>JCDecauxRoadside6 sheets</v>
          </cell>
        </row>
        <row r="215">
          <cell r="A215" t="str">
            <v>MOBILE MEDIAMalls</v>
          </cell>
          <cell r="X215" t="str">
            <v>JCDecauxRoadside96 sheets</v>
          </cell>
        </row>
        <row r="216">
          <cell r="A216" t="str">
            <v>MOBILE MEDIARoadside</v>
          </cell>
          <cell r="X216" t="str">
            <v>JCDecauxRoadside96 sheets</v>
          </cell>
        </row>
        <row r="217">
          <cell r="A217" t="str">
            <v>MOBILE MEDIARoadside</v>
          </cell>
          <cell r="X217" t="str">
            <v>JCDecauxRoadside96 sheets</v>
          </cell>
        </row>
        <row r="218">
          <cell r="A218" t="str">
            <v>MOBILE MEDIARoadside</v>
          </cell>
          <cell r="X218" t="str">
            <v>JCDecauxRoadsideBanner</v>
          </cell>
        </row>
        <row r="219">
          <cell r="A219" t="str">
            <v>MOBILE MEDIARoadside</v>
          </cell>
          <cell r="X219" t="str">
            <v>JCDecauxRoadsideDigital 48 sheets</v>
          </cell>
        </row>
        <row r="220">
          <cell r="A220" t="str">
            <v>MOBILE MEDIAUniversities</v>
          </cell>
          <cell r="X220" t="str">
            <v>JCDecauxRoadsideDigital 6 sheet</v>
          </cell>
        </row>
        <row r="221">
          <cell r="A221" t="str">
            <v>Ocean OutdoorMalls</v>
          </cell>
          <cell r="X221" t="str">
            <v>JCDecauxRoadsideDigital 96 sheets</v>
          </cell>
        </row>
        <row r="222">
          <cell r="A222" t="str">
            <v>Ocean OutdoorMalls</v>
          </cell>
          <cell r="X222" t="str">
            <v>JCDecauxRoadsideDigital Portraits</v>
          </cell>
        </row>
        <row r="223">
          <cell r="A223" t="str">
            <v>Ocean OutdoorMalls</v>
          </cell>
          <cell r="X223" t="str">
            <v>JCDecauxRoadsideDigital Screen</v>
          </cell>
        </row>
        <row r="224">
          <cell r="A224" t="str">
            <v>Ocean OutdoorRoadside</v>
          </cell>
          <cell r="X224" t="str">
            <v>JCDecauxRoadsideLandscape Specials</v>
          </cell>
        </row>
        <row r="225">
          <cell r="A225" t="str">
            <v>Ocean OutdoorRoadside</v>
          </cell>
          <cell r="X225" t="str">
            <v>JCDecauxRoadsideLandscape Specials</v>
          </cell>
        </row>
        <row r="226">
          <cell r="A226" t="str">
            <v>Ocean OutdoorRoadside</v>
          </cell>
          <cell r="X226" t="str">
            <v>JCDecauxRoadsidePhoneboxes</v>
          </cell>
        </row>
        <row r="227">
          <cell r="A227" t="str">
            <v>Ocean OutdoorRoadside</v>
          </cell>
          <cell r="X227" t="str">
            <v>JCDecauxRoadsidePortrait Specials</v>
          </cell>
        </row>
        <row r="228">
          <cell r="A228" t="str">
            <v>Ocean OutdoorRoadside</v>
          </cell>
          <cell r="X228" t="str">
            <v>JCDecauxRoadsidePortrait Specials</v>
          </cell>
        </row>
        <row r="229">
          <cell r="A229" t="str">
            <v>Ocean OutdoorRoadside</v>
          </cell>
          <cell r="X229" t="str">
            <v>JCDecauxRoadsidePortrait Specials</v>
          </cell>
        </row>
        <row r="230">
          <cell r="A230" t="str">
            <v>Outdoor PlusMalls</v>
          </cell>
          <cell r="X230" t="str">
            <v>JCDecauxTesco6 sheets</v>
          </cell>
        </row>
        <row r="231">
          <cell r="A231" t="str">
            <v>Outdoor PlusRoadside</v>
          </cell>
          <cell r="X231" t="str">
            <v>JCDecauxTesco6 sheets</v>
          </cell>
        </row>
        <row r="232">
          <cell r="A232" t="str">
            <v>Outdoor PlusRoadside</v>
          </cell>
          <cell r="X232" t="str">
            <v>JCDecauxTescoDigital 6 sheet</v>
          </cell>
        </row>
        <row r="233">
          <cell r="A233" t="str">
            <v>Outdoor PlusRoadside</v>
          </cell>
          <cell r="X233" t="str">
            <v>JCDecauxWaitrose6 sheets</v>
          </cell>
        </row>
        <row r="234">
          <cell r="A234" t="str">
            <v>Outdoor PlusRoadside</v>
          </cell>
          <cell r="X234" t="str">
            <v>JCDecauxWaitrose6 sheets</v>
          </cell>
        </row>
        <row r="235">
          <cell r="A235" t="str">
            <v>Outdoor PlusRoadside</v>
          </cell>
          <cell r="X235" t="str">
            <v>KBHTrain Carriage InteriorDigital Screen</v>
          </cell>
        </row>
        <row r="236">
          <cell r="A236" t="str">
            <v>Outdoor PlusRoadside</v>
          </cell>
          <cell r="X236" t="str">
            <v>KBHTrain Carriage InteriorTrain Card Panels</v>
          </cell>
        </row>
        <row r="237">
          <cell r="A237" t="str">
            <v>Outdoor PlusRoadside</v>
          </cell>
          <cell r="X237" t="str">
            <v>KBHTrain Carriage InteriorTube Card Panels</v>
          </cell>
        </row>
        <row r="238">
          <cell r="A238" t="str">
            <v>Paperwork UKCarParks</v>
          </cell>
          <cell r="X238" t="str">
            <v>MaximusRoadsideBanner</v>
          </cell>
        </row>
        <row r="239">
          <cell r="A239" t="str">
            <v>Peel Advertising LimitedAirport</v>
          </cell>
          <cell r="X239" t="str">
            <v>Kong MediaRoadsideDigital 48 sheets</v>
          </cell>
        </row>
        <row r="240">
          <cell r="A240" t="str">
            <v>Peel Advertising LimitedMalls</v>
          </cell>
          <cell r="X240" t="str">
            <v>Kong MediaRoadsideDigital Screen</v>
          </cell>
        </row>
        <row r="241">
          <cell r="A241" t="str">
            <v>Peel Advertising LimitedMalls</v>
          </cell>
          <cell r="X241" t="str">
            <v>Life ChannelGPSurgeriesDigital Screen</v>
          </cell>
        </row>
        <row r="242">
          <cell r="A242" t="str">
            <v>Peel Advertising LimitedMalls</v>
          </cell>
          <cell r="X242" t="str">
            <v>Limited SpaceMallsAdlift</v>
          </cell>
        </row>
        <row r="243">
          <cell r="A243" t="str">
            <v>Peel Advertising LimitedRoadside</v>
          </cell>
          <cell r="X243" t="str">
            <v>Limited SpaceMallsAdlift Wall</v>
          </cell>
        </row>
        <row r="244">
          <cell r="A244" t="str">
            <v>Pemberton OutdoorRoadside</v>
          </cell>
          <cell r="X244" t="str">
            <v>Limited SpaceMallsBanner</v>
          </cell>
        </row>
        <row r="245">
          <cell r="A245" t="str">
            <v>Pemberton OutdoorRoadside</v>
          </cell>
          <cell r="X245" t="str">
            <v>Limited SpaceMallsDigital Screen</v>
          </cell>
        </row>
        <row r="246">
          <cell r="A246" t="str">
            <v>PembertonOutdoorRoadside</v>
          </cell>
          <cell r="X246" t="str">
            <v>LOMOND SITESRoadside48 sheets</v>
          </cell>
        </row>
        <row r="247">
          <cell r="A247" t="str">
            <v>Phoenix OutdoorRoadside</v>
          </cell>
          <cell r="X247" t="str">
            <v>London City AirportAirport96 sheets</v>
          </cell>
        </row>
        <row r="248">
          <cell r="A248" t="str">
            <v>Phoenix OutdoorRoadside</v>
          </cell>
          <cell r="X248" t="str">
            <v>London City AirportAirportDigital Screen</v>
          </cell>
        </row>
        <row r="249">
          <cell r="A249" t="str">
            <v>Popcorn MediaMusicVenues</v>
          </cell>
          <cell r="X249" t="str">
            <v>LookseeRoadside48 sheets</v>
          </cell>
        </row>
        <row r="250">
          <cell r="A250" t="str">
            <v>Popcorn MediaMusicVenues</v>
          </cell>
          <cell r="X250" t="str">
            <v>MaxxMediaRoadside48 sheets</v>
          </cell>
        </row>
        <row r="251">
          <cell r="A251" t="str">
            <v>Popcorn MediaUniversities</v>
          </cell>
          <cell r="X251" t="str">
            <v>MaxxMediaRoadside96 sheets</v>
          </cell>
        </row>
        <row r="252">
          <cell r="A252" t="str">
            <v>Popcorn MediaUniversities</v>
          </cell>
          <cell r="X252" t="str">
            <v>MaxxMediaRoadsideDigital 48 sheets</v>
          </cell>
        </row>
        <row r="253">
          <cell r="A253" t="str">
            <v>Popcorn MediaUniversities</v>
          </cell>
          <cell r="X253" t="str">
            <v>MaxxMediaRoadsideDigital Screen</v>
          </cell>
        </row>
        <row r="254">
          <cell r="A254" t="str">
            <v>Pops AdvertisingRetail-Other</v>
          </cell>
          <cell r="X254" t="str">
            <v>Media WiseRoadside6 sheets</v>
          </cell>
        </row>
        <row r="255">
          <cell r="A255" t="str">
            <v>Poster Plan (NI)Asda</v>
          </cell>
          <cell r="X255" t="str">
            <v>MediaCo OutdoorRoadside48 sheets</v>
          </cell>
        </row>
        <row r="256">
          <cell r="A256" t="str">
            <v>Poster Plan (NI)Bars</v>
          </cell>
          <cell r="X256" t="str">
            <v>MediaCo OutdoorRoadside96 sheets</v>
          </cell>
        </row>
        <row r="257">
          <cell r="A257" t="str">
            <v>Poster Plan (NI)GPSurgeries</v>
          </cell>
          <cell r="X257" t="str">
            <v>MediaCo OutdoorRoadsideDigital 6 sheet</v>
          </cell>
        </row>
        <row r="258">
          <cell r="A258" t="str">
            <v>Poster Plan (NI)Malls</v>
          </cell>
          <cell r="X258" t="str">
            <v>MediaCo OutdoorRoadsideDigital Portraits</v>
          </cell>
        </row>
        <row r="259">
          <cell r="A259" t="str">
            <v>Poster Plan (NI)Malls</v>
          </cell>
          <cell r="X259" t="str">
            <v>MediaCo OutdoorRoadsideDigital Screen</v>
          </cell>
        </row>
        <row r="260">
          <cell r="A260" t="str">
            <v>Poster Plan (NI)Malls</v>
          </cell>
          <cell r="X260" t="str">
            <v>MediaCo OutdoorRoadsidePortrait Specials</v>
          </cell>
        </row>
        <row r="261">
          <cell r="A261" t="str">
            <v>Poster Plan (NI)PostOffice</v>
          </cell>
          <cell r="X261" t="str">
            <v>Mercury Media ScienceMallsAdlift</v>
          </cell>
        </row>
        <row r="262">
          <cell r="A262" t="str">
            <v>Poster Plan (NI)Rail</v>
          </cell>
          <cell r="X262" t="str">
            <v>Mercury Media ScienceMallsAmbient</v>
          </cell>
        </row>
        <row r="263">
          <cell r="A263" t="str">
            <v>Poster Plan (NI)Rail</v>
          </cell>
          <cell r="X263" t="str">
            <v>MOBILE MEDIAHighStreetsExperiential</v>
          </cell>
        </row>
        <row r="264">
          <cell r="A264" t="str">
            <v>Poster Plan (NI)Rail</v>
          </cell>
          <cell r="X264" t="str">
            <v>MOBILE MEDIAHighStreetsMobiles</v>
          </cell>
        </row>
        <row r="265">
          <cell r="A265" t="str">
            <v>Poster Plan (NI)Retail-Other</v>
          </cell>
          <cell r="X265" t="str">
            <v>MOBILE MEDIAMallsMobiles</v>
          </cell>
        </row>
        <row r="266">
          <cell r="A266" t="str">
            <v>Poster Plan (NI)RetailParks</v>
          </cell>
          <cell r="X266" t="str">
            <v>MOBILE MEDIARoadsideAmbient</v>
          </cell>
        </row>
        <row r="267">
          <cell r="A267" t="str">
            <v>Poster Plan (NI)Roadside</v>
          </cell>
          <cell r="X267" t="str">
            <v>MOBILE MEDIARoadsideAmbient</v>
          </cell>
        </row>
        <row r="268">
          <cell r="A268" t="str">
            <v>Poster Plan (NI)Roadside</v>
          </cell>
          <cell r="X268" t="str">
            <v>MOBILE MEDIARoadsideDigital Mobiles</v>
          </cell>
        </row>
        <row r="269">
          <cell r="A269" t="str">
            <v>Poster Plan (NI)Roadside</v>
          </cell>
          <cell r="X269" t="str">
            <v>MOBILE MEDIARoadsideExperiential</v>
          </cell>
        </row>
        <row r="270">
          <cell r="A270" t="str">
            <v>Poster Plan (NI)Roadside</v>
          </cell>
          <cell r="X270" t="str">
            <v>MOBILE MEDIARoadsideMobiles</v>
          </cell>
        </row>
        <row r="271">
          <cell r="A271" t="str">
            <v>Poster Plan (NI)Roadside</v>
          </cell>
          <cell r="X271" t="str">
            <v>MOBILE MEDIARoadsideMobiles</v>
          </cell>
        </row>
        <row r="272">
          <cell r="A272" t="str">
            <v>Poster Plan (SI)Bus</v>
          </cell>
          <cell r="X272" t="str">
            <v>MOBILE MEDIARoadsideMobiles</v>
          </cell>
        </row>
        <row r="273">
          <cell r="A273" t="str">
            <v>Poster Plan (SI)Malls</v>
          </cell>
          <cell r="X273" t="str">
            <v>MOBILE MEDIARoadsideMobiles</v>
          </cell>
        </row>
        <row r="274">
          <cell r="A274" t="str">
            <v>Poster Plan (SI)Roadside</v>
          </cell>
          <cell r="X274" t="str">
            <v>MOBILE MEDIAUniversitiesMobiles</v>
          </cell>
        </row>
        <row r="275">
          <cell r="A275" t="str">
            <v>Poster Plan (SI)Tesco</v>
          </cell>
          <cell r="X275" t="str">
            <v>Ocean OutdoorMallsBanner</v>
          </cell>
        </row>
        <row r="276">
          <cell r="A276" t="str">
            <v>PrimesightCinema</v>
          </cell>
          <cell r="X276" t="str">
            <v>Ocean OutdoorMallsDigital Portraits</v>
          </cell>
        </row>
        <row r="277">
          <cell r="A277" t="str">
            <v>PrimesightCinema</v>
          </cell>
          <cell r="X277" t="str">
            <v>Ocean OutdoorMallsDigital Screen</v>
          </cell>
        </row>
        <row r="278">
          <cell r="A278" t="str">
            <v>PrimesightCinema</v>
          </cell>
          <cell r="X278" t="str">
            <v>Ocean OutdoorRoadside96 sheets</v>
          </cell>
        </row>
        <row r="279">
          <cell r="A279" t="str">
            <v>PrimesightGyms</v>
          </cell>
          <cell r="X279" t="str">
            <v>Ocean OutdoorRoadsideBanner</v>
          </cell>
        </row>
        <row r="280">
          <cell r="A280" t="str">
            <v>PrimesightRoadside</v>
          </cell>
          <cell r="X280" t="str">
            <v>Ocean OutdoorRoadsideDigital 96 sheets</v>
          </cell>
        </row>
        <row r="281">
          <cell r="A281" t="str">
            <v>PrimesightRoadside</v>
          </cell>
          <cell r="X281" t="str">
            <v>Ocean OutdoorRoadsideDigital Portraits</v>
          </cell>
        </row>
        <row r="282">
          <cell r="A282" t="str">
            <v>PrimesightRoadside</v>
          </cell>
          <cell r="X282" t="str">
            <v>Ocean OutdoorRoadsideDigital Screen</v>
          </cell>
        </row>
        <row r="283">
          <cell r="A283" t="str">
            <v>PrimesightRoadside</v>
          </cell>
          <cell r="X283" t="str">
            <v>Ocean OutdoorRoadsideSquare Special</v>
          </cell>
        </row>
        <row r="284">
          <cell r="A284" t="str">
            <v>PrimesightRoadside</v>
          </cell>
          <cell r="X284" t="str">
            <v>Outdoor PlusMallsDigital Mall 400</v>
          </cell>
        </row>
        <row r="285">
          <cell r="A285" t="str">
            <v>PrimesightRoadside</v>
          </cell>
          <cell r="X285" t="str">
            <v>Outdoor PlusRoadside48 sheets</v>
          </cell>
        </row>
        <row r="286">
          <cell r="A286" t="str">
            <v>PrimesightRoadside</v>
          </cell>
          <cell r="X286" t="str">
            <v>Outdoor PlusRoadside96 sheets</v>
          </cell>
        </row>
        <row r="287">
          <cell r="A287" t="str">
            <v>PrimesightRoadside</v>
          </cell>
          <cell r="X287" t="str">
            <v>Outdoor PlusRoadsideBanner</v>
          </cell>
        </row>
        <row r="288">
          <cell r="A288" t="str">
            <v>PrimesightRoadside</v>
          </cell>
          <cell r="X288" t="str">
            <v>Outdoor PlusRoadsideDigital 96 sheets</v>
          </cell>
        </row>
        <row r="289">
          <cell r="A289" t="str">
            <v>PrimesightTubeCarriageInterior</v>
          </cell>
          <cell r="X289" t="str">
            <v>Outdoor PlusRoadsideDigital Portraits</v>
          </cell>
        </row>
        <row r="290">
          <cell r="A290" t="str">
            <v>PrimesightUnderground</v>
          </cell>
          <cell r="X290" t="str">
            <v>Outdoor PlusRoadsideDigital Screen</v>
          </cell>
        </row>
        <row r="291">
          <cell r="A291" t="str">
            <v>PrimesightUnderground</v>
          </cell>
          <cell r="X291" t="str">
            <v>Outdoor PlusRoadsideDigital 48 sheets</v>
          </cell>
        </row>
        <row r="292">
          <cell r="A292" t="str">
            <v>PrimesightUnderground</v>
          </cell>
          <cell r="X292" t="str">
            <v>Paperwork UKCarParksAmbient</v>
          </cell>
        </row>
        <row r="293">
          <cell r="A293" t="str">
            <v>PrimesightUnderground</v>
          </cell>
          <cell r="X293" t="str">
            <v>Peel Advertising LimitedAirport48 sheets</v>
          </cell>
        </row>
        <row r="294">
          <cell r="A294" t="str">
            <v>PromogroupRoadside</v>
          </cell>
          <cell r="X294" t="str">
            <v>Peel Advertising LimitedMalls6 sheets</v>
          </cell>
        </row>
        <row r="295">
          <cell r="A295" t="str">
            <v>PromogroupRoadside</v>
          </cell>
          <cell r="X295" t="str">
            <v>Peel Advertising LimitedMallsDigital 6 sheet</v>
          </cell>
        </row>
        <row r="296">
          <cell r="A296" t="str">
            <v>PromogroupRoadside</v>
          </cell>
          <cell r="X296" t="str">
            <v>Peel Advertising LimitedMallsDigital Screen</v>
          </cell>
        </row>
        <row r="297">
          <cell r="A297" t="str">
            <v>Ram VisionMalls</v>
          </cell>
          <cell r="X297" t="str">
            <v>Peel Advertising LimitedRoadsideBanner</v>
          </cell>
        </row>
        <row r="298">
          <cell r="A298" t="str">
            <v>Ram VisionMalls</v>
          </cell>
          <cell r="X298" t="str">
            <v>Pemberton OutdoorRoadsideDigital Portraits</v>
          </cell>
        </row>
        <row r="299">
          <cell r="A299" t="str">
            <v>Redbus OutdoorAsda</v>
          </cell>
          <cell r="X299" t="str">
            <v>Pemberton OutdoorRoadsideDigital Screen</v>
          </cell>
        </row>
        <row r="300">
          <cell r="A300" t="str">
            <v>Redbus OutdoorLeisureCentres</v>
          </cell>
          <cell r="X300" t="str">
            <v>Phoenix OutdoorRoadside48 sheets</v>
          </cell>
        </row>
        <row r="301">
          <cell r="A301" t="str">
            <v>Redbus OutdoorMalls</v>
          </cell>
          <cell r="X301" t="str">
            <v>Phoenix OutdoorRoadside48 sheets</v>
          </cell>
        </row>
        <row r="302">
          <cell r="A302" t="str">
            <v>Redbus OutdoorRetailParks</v>
          </cell>
          <cell r="X302" t="str">
            <v>Phoenix OutdoorRoadside96 sheets</v>
          </cell>
        </row>
        <row r="303">
          <cell r="A303" t="str">
            <v>Redbus OutdoorRetailParks</v>
          </cell>
          <cell r="X303" t="str">
            <v>Popcorn MediaMusicVenues6 sheets</v>
          </cell>
        </row>
        <row r="304">
          <cell r="A304" t="str">
            <v>Redbus OutdoorRoadside</v>
          </cell>
          <cell r="X304" t="str">
            <v>Popcorn MediaMusicVenuesDigital 6 sheet</v>
          </cell>
        </row>
        <row r="305">
          <cell r="A305" t="str">
            <v>Redbus OutdoorSainsburys</v>
          </cell>
          <cell r="X305" t="str">
            <v>Popcorn MediaUniversities6 sheets</v>
          </cell>
        </row>
        <row r="306">
          <cell r="A306" t="str">
            <v>Redbus OutdoorUniversities</v>
          </cell>
          <cell r="X306" t="str">
            <v>Popcorn MediaUniversitiesDigital 6 sheet</v>
          </cell>
        </row>
        <row r="307">
          <cell r="A307" t="str">
            <v>Redbus OutdoorUniversities</v>
          </cell>
          <cell r="X307" t="str">
            <v>Popcorn MediaUniversitiesDigital Screen</v>
          </cell>
        </row>
        <row r="308">
          <cell r="A308" t="str">
            <v>Sherbet MediaTaxi</v>
          </cell>
          <cell r="X308" t="str">
            <v>Pops AdvertisingRetail-OtherAmbient</v>
          </cell>
        </row>
        <row r="309">
          <cell r="A309" t="str">
            <v>Sherbet MediaTaxi</v>
          </cell>
          <cell r="X309" t="str">
            <v>Poster Plan (NI)Asda6 sheets</v>
          </cell>
        </row>
        <row r="310">
          <cell r="A310" t="str">
            <v>Sherbet MediaTaxi</v>
          </cell>
          <cell r="X310" t="str">
            <v>Poster Plan (NI)Asda6 sheets</v>
          </cell>
        </row>
        <row r="311">
          <cell r="A311" t="str">
            <v>Sherbet MediaTaxi</v>
          </cell>
          <cell r="X311" t="str">
            <v>Poster Plan (NI)BarsAmbient</v>
          </cell>
        </row>
        <row r="312">
          <cell r="A312" t="str">
            <v>Signature OutdoorMalls</v>
          </cell>
          <cell r="X312" t="str">
            <v>Poster Plan (NI)GPSurgeriesAmbient</v>
          </cell>
        </row>
        <row r="313">
          <cell r="A313" t="str">
            <v>Signature OutdoorRoadside</v>
          </cell>
          <cell r="X313" t="str">
            <v>Poster Plan (NI)Malls48 sheets</v>
          </cell>
        </row>
        <row r="314">
          <cell r="A314" t="str">
            <v>Signature OutdoorRoadside</v>
          </cell>
          <cell r="X314" t="str">
            <v>Poster Plan (NI)Malls6 sheets</v>
          </cell>
        </row>
        <row r="315">
          <cell r="A315" t="str">
            <v>Signature OutdoorRoadside</v>
          </cell>
          <cell r="X315" t="str">
            <v>Poster Plan (NI)Malls6 sheets</v>
          </cell>
        </row>
        <row r="316">
          <cell r="A316" t="str">
            <v>Signature OutdoorRoadside</v>
          </cell>
          <cell r="X316" t="str">
            <v>Poster Plan (NI)MallsDigital 6 sheet</v>
          </cell>
        </row>
        <row r="317">
          <cell r="A317" t="str">
            <v>Signature OutdoorRoadside</v>
          </cell>
          <cell r="X317" t="str">
            <v>Poster Plan (NI)PostOfficeAmbient</v>
          </cell>
        </row>
        <row r="318">
          <cell r="A318" t="str">
            <v>Signature OutdoorRoadside</v>
          </cell>
          <cell r="X318" t="str">
            <v>Poster Plan (NI)Rail48 sheets</v>
          </cell>
        </row>
        <row r="319">
          <cell r="A319" t="str">
            <v>Signature OutdoorRoadside</v>
          </cell>
          <cell r="X319" t="str">
            <v>Poster Plan (NI)Rail48 sheets</v>
          </cell>
        </row>
        <row r="320">
          <cell r="A320" t="str">
            <v>Signature OutdoorRoadside</v>
          </cell>
          <cell r="X320" t="str">
            <v>Poster Plan (NI)Rail6 sheets</v>
          </cell>
        </row>
        <row r="321">
          <cell r="A321" t="str">
            <v>Space OutdoorRoadside</v>
          </cell>
          <cell r="X321" t="str">
            <v>Poster Plan (NI)Rail6 sheets</v>
          </cell>
        </row>
        <row r="322">
          <cell r="A322" t="str">
            <v>Sponsored RestorationsRoadside</v>
          </cell>
          <cell r="X322" t="str">
            <v>Poster Plan (NI)RailTransvision</v>
          </cell>
        </row>
        <row r="323">
          <cell r="A323" t="str">
            <v>Sports Revolution LtdFootballStadiums</v>
          </cell>
          <cell r="X323" t="str">
            <v>Poster Plan (NI)Retail-OtherAmbient</v>
          </cell>
        </row>
        <row r="324">
          <cell r="A324" t="str">
            <v>Sports Revolution LtdFootballStadiums</v>
          </cell>
          <cell r="X324" t="str">
            <v>Poster Plan (NI)RetailParks6 sheets</v>
          </cell>
        </row>
        <row r="325">
          <cell r="A325" t="str">
            <v>StormRoadside</v>
          </cell>
          <cell r="X325" t="str">
            <v>Poster Plan (NI)Roadside48 sheets</v>
          </cell>
        </row>
        <row r="326">
          <cell r="A326" t="str">
            <v>StormRoadside</v>
          </cell>
          <cell r="X326" t="str">
            <v>Poster Plan (NI)Roadside48 sheets</v>
          </cell>
        </row>
        <row r="327">
          <cell r="A327" t="str">
            <v>T4 MediaMorrisons</v>
          </cell>
          <cell r="X327" t="str">
            <v>Poster Plan (NI)Roadside6 sheets</v>
          </cell>
        </row>
        <row r="328">
          <cell r="A328" t="str">
            <v>T4 MediaStationForecourts</v>
          </cell>
          <cell r="X328" t="str">
            <v>Poster Plan (NI)Roadside6 sheets</v>
          </cell>
        </row>
        <row r="329">
          <cell r="A329" t="str">
            <v>T4 MediaStationForecourts</v>
          </cell>
          <cell r="X329" t="str">
            <v>Poster Plan (NI)RoadsideAmbient</v>
          </cell>
        </row>
        <row r="330">
          <cell r="A330" t="str">
            <v>T4 MediaUnderground</v>
          </cell>
          <cell r="X330" t="str">
            <v>Poster Plan (NI)RoadsideMobiles</v>
          </cell>
        </row>
        <row r="331">
          <cell r="A331" t="str">
            <v>Tabletalk MediaCoffeeShops</v>
          </cell>
          <cell r="X331" t="str">
            <v>Poster Plan (NI)RoadsidePhoneboxes</v>
          </cell>
        </row>
        <row r="332">
          <cell r="A332" t="str">
            <v>Tabletalk MediaRetail-Pharmacies</v>
          </cell>
          <cell r="X332" t="str">
            <v>Poster Plan (SI)BusT-sides</v>
          </cell>
        </row>
        <row r="333">
          <cell r="A333" t="str">
            <v>Taylored Media LtdRoadside</v>
          </cell>
          <cell r="X333" t="str">
            <v>Poster Plan (SI)MallsDigital 6 sheet</v>
          </cell>
        </row>
        <row r="334">
          <cell r="A334" t="str">
            <v>Ubiquitous LtdTaxi</v>
          </cell>
          <cell r="X334" t="str">
            <v>Poster Plan (SI)Roadside6 sheets</v>
          </cell>
        </row>
        <row r="335">
          <cell r="A335" t="str">
            <v>Ubiquitous LtdTaxi</v>
          </cell>
          <cell r="X335" t="str">
            <v>Poster Plan (SI)Roadside6 sheets</v>
          </cell>
        </row>
        <row r="336">
          <cell r="A336" t="str">
            <v>Ubiquitous LtdTaxi</v>
          </cell>
          <cell r="X336" t="str">
            <v>Poster Plan (SI)Tesco6 sheets</v>
          </cell>
        </row>
        <row r="337">
          <cell r="A337" t="str">
            <v>U-SaveRoadside</v>
          </cell>
          <cell r="X337" t="str">
            <v>PrimesightCinema6 sheets</v>
          </cell>
        </row>
        <row r="338">
          <cell r="A338" t="str">
            <v>Verifone MediaTaxi</v>
          </cell>
          <cell r="X338" t="str">
            <v>PrimesightCinemaAmbient</v>
          </cell>
        </row>
        <row r="339">
          <cell r="A339" t="str">
            <v>Verifone MediaTaxi</v>
          </cell>
          <cell r="X339" t="str">
            <v>PrimesightCinemaDigital 6 sheet</v>
          </cell>
        </row>
        <row r="340">
          <cell r="A340" t="str">
            <v>Verifone MediaTaxi</v>
          </cell>
          <cell r="X340" t="str">
            <v>PrimesightGyms6 sheets</v>
          </cell>
        </row>
        <row r="341">
          <cell r="A341" t="str">
            <v>Verifone MediaTaxi</v>
          </cell>
          <cell r="X341" t="str">
            <v>PrimesightRoadside16 sheets</v>
          </cell>
        </row>
        <row r="342">
          <cell r="A342" t="str">
            <v>Viva Banners LtdRoadside</v>
          </cell>
          <cell r="X342" t="str">
            <v>PrimesightRoadside48 sheets</v>
          </cell>
        </row>
        <row r="343">
          <cell r="A343" t="str">
            <v>VP MediaMalls</v>
          </cell>
          <cell r="X343" t="str">
            <v>PrimesightRoadside48 sheets</v>
          </cell>
        </row>
        <row r="344">
          <cell r="A344" t="str">
            <v>WildstoneRoadside</v>
          </cell>
          <cell r="X344" t="str">
            <v>PrimesightRoadside48 sheets</v>
          </cell>
        </row>
        <row r="345">
          <cell r="A345" t="str">
            <v>WildstoneRoadside</v>
          </cell>
          <cell r="X345" t="str">
            <v>PrimesightRoadside48 sheets</v>
          </cell>
        </row>
        <row r="346">
          <cell r="X346" t="str">
            <v>PrimesightRoadside6 sheets</v>
          </cell>
        </row>
        <row r="347">
          <cell r="X347" t="str">
            <v>PrimesightRoadside6 sheets</v>
          </cell>
        </row>
        <row r="348">
          <cell r="X348" t="str">
            <v>PrimesightRoadside96 sheets</v>
          </cell>
        </row>
        <row r="349">
          <cell r="X349" t="str">
            <v>PrimesightRoadside96 sheets</v>
          </cell>
        </row>
        <row r="350">
          <cell r="X350" t="str">
            <v>PrimesightRoadsideDigital 48 sheets</v>
          </cell>
        </row>
        <row r="351">
          <cell r="X351" t="str">
            <v>PrimesightRoadsideDigital 96 sheets</v>
          </cell>
        </row>
        <row r="352">
          <cell r="X352" t="str">
            <v>PrimesightRoadsideDigital Portraits</v>
          </cell>
        </row>
        <row r="353">
          <cell r="X353" t="str">
            <v>PrimesightRoadsideDigital Screen</v>
          </cell>
        </row>
        <row r="354">
          <cell r="X354" t="str">
            <v>PrimesightRoadsidePortrait Specials</v>
          </cell>
        </row>
        <row r="355">
          <cell r="X355" t="str">
            <v>PrimesightRoadsidePortrait Specials</v>
          </cell>
        </row>
        <row r="356">
          <cell r="X356" t="str">
            <v>PrimesightRoadsidePortrait Specials</v>
          </cell>
        </row>
        <row r="357">
          <cell r="X357" t="str">
            <v>PrimesightTubeCarriageInteriorTube Card Panels</v>
          </cell>
        </row>
        <row r="358">
          <cell r="X358" t="str">
            <v>PrimesightUnderground6 sheets</v>
          </cell>
        </row>
        <row r="359">
          <cell r="X359" t="str">
            <v>PrimesightUndergroundDigital Escalator Panels</v>
          </cell>
        </row>
        <row r="360">
          <cell r="X360" t="str">
            <v>PrimesightUndergroundLCD</v>
          </cell>
        </row>
        <row r="361">
          <cell r="X361" t="str">
            <v>PrimesightUndergroundStation Domination</v>
          </cell>
        </row>
        <row r="362">
          <cell r="X362" t="str">
            <v>PromogroupRoadsideDigital Mobiles</v>
          </cell>
        </row>
        <row r="363">
          <cell r="X363" t="str">
            <v>PromogroupRoadsideDigital Mobiles</v>
          </cell>
        </row>
        <row r="364">
          <cell r="X364" t="str">
            <v>PromogroupRoadsideExperiential</v>
          </cell>
        </row>
        <row r="365">
          <cell r="X365" t="str">
            <v>PromogroupRoadsideMobiles</v>
          </cell>
        </row>
        <row r="366">
          <cell r="X366" t="str">
            <v>PromogroupRoadsideMobiles</v>
          </cell>
        </row>
        <row r="367">
          <cell r="X367" t="str">
            <v>PromogroupRoadsideMobiles</v>
          </cell>
        </row>
        <row r="368">
          <cell r="X368" t="str">
            <v>PromogroupRoadsideMobiles</v>
          </cell>
        </row>
        <row r="369">
          <cell r="X369" t="str">
            <v>Ram VisionMallsDigital 6 sheet</v>
          </cell>
        </row>
        <row r="370">
          <cell r="X370" t="str">
            <v>Ram VisionMallsDigital Screen</v>
          </cell>
        </row>
        <row r="371">
          <cell r="X371" t="str">
            <v>Redbus OutdoorAsdaAmbient</v>
          </cell>
        </row>
        <row r="372">
          <cell r="X372" t="str">
            <v>Redbus OutdoorLeisureCentres6 sheets</v>
          </cell>
        </row>
        <row r="373">
          <cell r="X373" t="str">
            <v>Redbus OutdoorMalls6 sheets</v>
          </cell>
        </row>
        <row r="374">
          <cell r="X374" t="str">
            <v>Redbus OutdoorRetailParks4 sheets</v>
          </cell>
        </row>
        <row r="375">
          <cell r="X375" t="str">
            <v>Redbus OutdoorRetailParks6 sheets</v>
          </cell>
        </row>
        <row r="376">
          <cell r="X376" t="str">
            <v>Redbus OutdoorRoadside6 sheets</v>
          </cell>
        </row>
        <row r="377">
          <cell r="X377" t="str">
            <v>Redbus OutdoorSainsburysAmbient</v>
          </cell>
        </row>
        <row r="378">
          <cell r="X378" t="str">
            <v>Redbus OutdoorSainsburysAmbient</v>
          </cell>
        </row>
        <row r="379">
          <cell r="X379" t="str">
            <v>Redbus OutdoorUniversities6 sheets</v>
          </cell>
        </row>
        <row r="380">
          <cell r="X380" t="str">
            <v>Redbus OutdoorUniversitiesDigital 6 sheet</v>
          </cell>
        </row>
        <row r="381">
          <cell r="X381" t="str">
            <v>Sherbet MediaTaxiDigital Screen</v>
          </cell>
        </row>
        <row r="382">
          <cell r="X382" t="str">
            <v>Sherbet MediaTaxiLiveries</v>
          </cell>
        </row>
        <row r="383">
          <cell r="X383" t="str">
            <v>Sherbet MediaTaxiSupersides</v>
          </cell>
        </row>
        <row r="384">
          <cell r="X384" t="str">
            <v>Sherbet MediaTaxiTip Seats</v>
          </cell>
        </row>
        <row r="385">
          <cell r="X385" t="str">
            <v>Signature OutdoorMallsDigital Portraits</v>
          </cell>
        </row>
        <row r="386">
          <cell r="X386" t="str">
            <v>Signature OutdoorRoadside48 sheets</v>
          </cell>
        </row>
        <row r="387">
          <cell r="X387" t="str">
            <v>Signature OutdoorRoadside96 sheets</v>
          </cell>
        </row>
        <row r="388">
          <cell r="X388" t="str">
            <v>Signature OutdoorRoadsideBanner</v>
          </cell>
        </row>
        <row r="389">
          <cell r="X389" t="str">
            <v>Signature OutdoorRoadsideDigital 48 sheets</v>
          </cell>
        </row>
        <row r="390">
          <cell r="X390" t="str">
            <v>Signature OutdoorRoadsideDigital 6 sheet</v>
          </cell>
        </row>
        <row r="391">
          <cell r="X391" t="str">
            <v>Signature OutdoorRoadsideDigital 96 sheets</v>
          </cell>
        </row>
        <row r="392">
          <cell r="X392" t="str">
            <v>Signature OutdoorRoadsideDigital Portraits</v>
          </cell>
        </row>
        <row r="393">
          <cell r="X393" t="str">
            <v>Signature OutdoorRoadsidePortrait Specials</v>
          </cell>
        </row>
        <row r="394">
          <cell r="X394" t="str">
            <v>Space OutdoorRoadside6 sheets</v>
          </cell>
        </row>
        <row r="395">
          <cell r="X395" t="str">
            <v>Sponsored RestorationsRoadsideBanner</v>
          </cell>
        </row>
        <row r="396">
          <cell r="X396" t="str">
            <v>Sports Revolution LtdFootballStadiumsAmbient</v>
          </cell>
        </row>
        <row r="397">
          <cell r="X397" t="str">
            <v>Sports Revolution LtdFootballStadiumsDigital Screen</v>
          </cell>
        </row>
        <row r="398">
          <cell r="X398" t="str">
            <v>StormRoadsideDigital Portraits</v>
          </cell>
        </row>
        <row r="399">
          <cell r="X399" t="str">
            <v>StormRoadsideDigital Screen</v>
          </cell>
        </row>
        <row r="400">
          <cell r="X400" t="str">
            <v>T4 MediaMorrisonsAmbient</v>
          </cell>
        </row>
        <row r="401">
          <cell r="X401" t="str">
            <v>T4 MediaStationForecourtsAdgates</v>
          </cell>
        </row>
        <row r="402">
          <cell r="X402" t="str">
            <v>T4 MediaStationForecourtsAmbient</v>
          </cell>
        </row>
        <row r="403">
          <cell r="X403" t="str">
            <v>T4 MediaUndergroundAdgates</v>
          </cell>
        </row>
        <row r="404">
          <cell r="X404" t="str">
            <v>Tabletalk MediaCoffeeShopsAmbient</v>
          </cell>
        </row>
        <row r="405">
          <cell r="X405" t="str">
            <v>Tabletalk MediaRetail-PharmaciesAmbient</v>
          </cell>
        </row>
        <row r="406">
          <cell r="X406" t="str">
            <v>Taylored Media LtdRoadside6 sheets</v>
          </cell>
        </row>
        <row r="407">
          <cell r="X407" t="str">
            <v>Ubiquitous LtdTaxiLiveries</v>
          </cell>
        </row>
        <row r="408">
          <cell r="X408" t="str">
            <v>Ubiquitous LtdTaxiSupersides</v>
          </cell>
        </row>
        <row r="409">
          <cell r="X409" t="str">
            <v>Ubiquitous LtdTaxiTip Seats</v>
          </cell>
        </row>
        <row r="410">
          <cell r="X410" t="str">
            <v>U-SaveRoadside6 sheets</v>
          </cell>
        </row>
        <row r="411">
          <cell r="X411" t="str">
            <v>Verifone MediaTaxiDigital Screen</v>
          </cell>
        </row>
        <row r="412">
          <cell r="X412" t="str">
            <v>Verifone MediaTaxiLiveries</v>
          </cell>
        </row>
        <row r="413">
          <cell r="X413" t="str">
            <v>Verifone MediaTaxiSupersides</v>
          </cell>
        </row>
        <row r="414">
          <cell r="X414" t="str">
            <v>Verifone MediaTaxiTip Seats</v>
          </cell>
        </row>
        <row r="415">
          <cell r="X415" t="str">
            <v>Viva Banners LtdRoadsideBanner</v>
          </cell>
        </row>
        <row r="416">
          <cell r="X416" t="str">
            <v>VP MediaMallsDigital Screen</v>
          </cell>
        </row>
        <row r="417">
          <cell r="X417" t="str">
            <v>WildstoneRoadsideDigital Screen</v>
          </cell>
        </row>
        <row r="418">
          <cell r="X418" t="str">
            <v>WildstoneRoadsideDigital Special</v>
          </cell>
        </row>
        <row r="422">
          <cell r="X422"/>
        </row>
        <row r="423">
          <cell r="X423"/>
        </row>
        <row r="424">
          <cell r="X424"/>
        </row>
        <row r="425">
          <cell r="X425"/>
        </row>
        <row r="426">
          <cell r="X426"/>
        </row>
        <row r="427">
          <cell r="X427"/>
        </row>
        <row r="428">
          <cell r="X428"/>
        </row>
        <row r="429">
          <cell r="X429"/>
        </row>
        <row r="430">
          <cell r="X430"/>
        </row>
        <row r="431">
          <cell r="X431"/>
        </row>
        <row r="432">
          <cell r="X432"/>
        </row>
        <row r="433">
          <cell r="X433"/>
        </row>
        <row r="434">
          <cell r="X434"/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 Detail"/>
      <sheetName val="Summary"/>
      <sheetName val="Content_Detail"/>
    </sheetNames>
    <sheetDataSet>
      <sheetData sheetId="0">
        <row r="2">
          <cell r="C2" t="str">
            <v>Theme</v>
          </cell>
          <cell r="E2" t="str">
            <v>Gross Investment Per Post</v>
          </cell>
          <cell r="J2" t="str">
            <v>Theme</v>
          </cell>
          <cell r="L2" t="str">
            <v>Gross Investment Per Post</v>
          </cell>
        </row>
        <row r="4">
          <cell r="C4" t="str">
            <v>TV Advert</v>
          </cell>
          <cell r="E4">
            <v>22778</v>
          </cell>
          <cell r="J4" t="str">
            <v>TV Advert</v>
          </cell>
          <cell r="L4">
            <v>16352</v>
          </cell>
        </row>
        <row r="5">
          <cell r="C5" t="str">
            <v>TV Advert</v>
          </cell>
          <cell r="E5">
            <v>3889</v>
          </cell>
          <cell r="J5" t="str">
            <v>TV Advert</v>
          </cell>
          <cell r="L5">
            <v>1426</v>
          </cell>
        </row>
        <row r="7">
          <cell r="C7" t="str">
            <v>Bake it Forward</v>
          </cell>
          <cell r="E7">
            <v>3600</v>
          </cell>
          <cell r="J7" t="str">
            <v>Bake it Forward</v>
          </cell>
          <cell r="L7">
            <v>2000</v>
          </cell>
        </row>
        <row r="8">
          <cell r="C8" t="str">
            <v>Bake it Forward</v>
          </cell>
          <cell r="E8">
            <v>3600</v>
          </cell>
          <cell r="J8" t="str">
            <v>Bake it Forward</v>
          </cell>
          <cell r="L8">
            <v>996</v>
          </cell>
        </row>
        <row r="9">
          <cell r="C9" t="str">
            <v>Bake it Forward</v>
          </cell>
          <cell r="E9">
            <v>3600</v>
          </cell>
          <cell r="J9" t="str">
            <v>Bake it Forward</v>
          </cell>
          <cell r="L9">
            <v>996</v>
          </cell>
        </row>
        <row r="10">
          <cell r="C10" t="str">
            <v>Bake it Forward</v>
          </cell>
          <cell r="E10">
            <v>3600</v>
          </cell>
          <cell r="J10" t="str">
            <v>Bake it Forward</v>
          </cell>
          <cell r="L10">
            <v>996</v>
          </cell>
        </row>
        <row r="11">
          <cell r="C11" t="str">
            <v>Bake it Forward</v>
          </cell>
          <cell r="E11">
            <v>3600</v>
          </cell>
          <cell r="J11" t="str">
            <v>Bake it Forward</v>
          </cell>
          <cell r="L11">
            <v>996</v>
          </cell>
        </row>
        <row r="12">
          <cell r="C12" t="str">
            <v>Q&amp;A</v>
          </cell>
          <cell r="E12">
            <v>1800</v>
          </cell>
          <cell r="J12" t="str">
            <v>Bake it Forward</v>
          </cell>
          <cell r="L12">
            <v>996</v>
          </cell>
        </row>
        <row r="13">
          <cell r="C13" t="str">
            <v>Q&amp;A</v>
          </cell>
          <cell r="E13">
            <v>1800</v>
          </cell>
          <cell r="J13" t="str">
            <v>Bake it Forward</v>
          </cell>
          <cell r="L13">
            <v>996</v>
          </cell>
        </row>
        <row r="14">
          <cell r="C14" t="str">
            <v>Gingerbread</v>
          </cell>
          <cell r="E14">
            <v>2000</v>
          </cell>
          <cell r="J14" t="str">
            <v>Bake it Forward</v>
          </cell>
          <cell r="L14">
            <v>996</v>
          </cell>
        </row>
        <row r="15">
          <cell r="C15" t="str">
            <v>Gingerbread</v>
          </cell>
          <cell r="E15">
            <v>2000</v>
          </cell>
          <cell r="J15" t="str">
            <v>Bake it Forward</v>
          </cell>
          <cell r="L15">
            <v>996</v>
          </cell>
        </row>
        <row r="16">
          <cell r="C16" t="str">
            <v>Gingerbread</v>
          </cell>
          <cell r="E16">
            <v>2000</v>
          </cell>
          <cell r="J16" t="str">
            <v>Bake it Forward</v>
          </cell>
          <cell r="L16">
            <v>996</v>
          </cell>
        </row>
        <row r="17">
          <cell r="C17" t="str">
            <v>Gingerbread</v>
          </cell>
          <cell r="E17">
            <v>3600</v>
          </cell>
          <cell r="J17" t="str">
            <v>Bake it Forward</v>
          </cell>
          <cell r="L17">
            <v>996</v>
          </cell>
        </row>
        <row r="18">
          <cell r="C18" t="str">
            <v>Gingerbread</v>
          </cell>
          <cell r="E18">
            <v>3600</v>
          </cell>
          <cell r="J18" t="str">
            <v>Bake it Forward</v>
          </cell>
          <cell r="L18">
            <v>996</v>
          </cell>
        </row>
        <row r="19">
          <cell r="C19" t="str">
            <v>Gingerbread</v>
          </cell>
          <cell r="E19">
            <v>3600</v>
          </cell>
          <cell r="J19" t="str">
            <v>Q&amp;A</v>
          </cell>
          <cell r="L19">
            <v>2000</v>
          </cell>
        </row>
        <row r="20">
          <cell r="C20" t="str">
            <v>Gingerbread</v>
          </cell>
          <cell r="E20">
            <v>3600</v>
          </cell>
          <cell r="J20" t="str">
            <v>Q&amp;A</v>
          </cell>
          <cell r="L20">
            <v>2000</v>
          </cell>
        </row>
        <row r="21">
          <cell r="C21" t="str">
            <v>Gingerbread</v>
          </cell>
          <cell r="E21">
            <v>3600</v>
          </cell>
          <cell r="J21" t="str">
            <v>Gingerbread</v>
          </cell>
          <cell r="L21">
            <v>1000</v>
          </cell>
        </row>
        <row r="22">
          <cell r="C22" t="str">
            <v>Topical Posts</v>
          </cell>
          <cell r="E22">
            <v>1000</v>
          </cell>
          <cell r="J22" t="str">
            <v>Gingerbread</v>
          </cell>
          <cell r="L22">
            <v>1000</v>
          </cell>
        </row>
        <row r="23">
          <cell r="C23" t="str">
            <v>Topical Posts</v>
          </cell>
          <cell r="E23">
            <v>1000</v>
          </cell>
          <cell r="J23" t="str">
            <v>Gingerbread</v>
          </cell>
          <cell r="L23">
            <v>1000</v>
          </cell>
        </row>
        <row r="24">
          <cell r="C24" t="str">
            <v>Topical Posts</v>
          </cell>
          <cell r="E24">
            <v>1000</v>
          </cell>
          <cell r="J24" t="str">
            <v>Gingerbread</v>
          </cell>
          <cell r="L24">
            <v>1850</v>
          </cell>
        </row>
        <row r="25">
          <cell r="C25" t="str">
            <v>Topical Posts</v>
          </cell>
          <cell r="E25">
            <v>1000</v>
          </cell>
          <cell r="J25" t="str">
            <v>Gingerbread</v>
          </cell>
          <cell r="L25">
            <v>1850</v>
          </cell>
        </row>
        <row r="26">
          <cell r="C26" t="str">
            <v>Topical Posts</v>
          </cell>
          <cell r="E26">
            <v>1000</v>
          </cell>
          <cell r="J26" t="str">
            <v>Gingerbread</v>
          </cell>
          <cell r="L26">
            <v>1850</v>
          </cell>
        </row>
        <row r="27">
          <cell r="C27" t="str">
            <v>Topical Posts</v>
          </cell>
          <cell r="E27">
            <v>1000</v>
          </cell>
          <cell r="J27" t="str">
            <v>Gingerbread</v>
          </cell>
          <cell r="L27">
            <v>1850</v>
          </cell>
        </row>
        <row r="28">
          <cell r="C28" t="str">
            <v>Competition</v>
          </cell>
          <cell r="E28">
            <v>2000</v>
          </cell>
          <cell r="J28" t="str">
            <v>Topical Tweets</v>
          </cell>
          <cell r="L28">
            <v>996</v>
          </cell>
        </row>
        <row r="29">
          <cell r="C29" t="str">
            <v>Competition</v>
          </cell>
          <cell r="E29">
            <v>2000</v>
          </cell>
          <cell r="J29" t="str">
            <v>Topical Tweets</v>
          </cell>
          <cell r="L29">
            <v>996</v>
          </cell>
        </row>
        <row r="30">
          <cell r="C30" t="str">
            <v>Competition</v>
          </cell>
          <cell r="E30">
            <v>2000</v>
          </cell>
          <cell r="J30" t="str">
            <v>Topical Tweets</v>
          </cell>
          <cell r="L30">
            <v>996</v>
          </cell>
        </row>
        <row r="31">
          <cell r="C31" t="str">
            <v>Brand Product Posts</v>
          </cell>
          <cell r="E31">
            <v>3000</v>
          </cell>
          <cell r="J31" t="str">
            <v>Topical Tweets</v>
          </cell>
          <cell r="L31">
            <v>996</v>
          </cell>
        </row>
        <row r="32">
          <cell r="C32" t="str">
            <v>Brand Product Posts</v>
          </cell>
          <cell r="E32">
            <v>3000</v>
          </cell>
          <cell r="J32" t="str">
            <v>Topical Tweets</v>
          </cell>
          <cell r="L32">
            <v>996</v>
          </cell>
        </row>
        <row r="33">
          <cell r="C33" t="str">
            <v>Brand Product Posts</v>
          </cell>
          <cell r="E33">
            <v>3000</v>
          </cell>
          <cell r="J33" t="str">
            <v>Topical Tweets</v>
          </cell>
          <cell r="L33">
            <v>996</v>
          </cell>
        </row>
        <row r="34">
          <cell r="C34" t="str">
            <v>Brand Product Posts</v>
          </cell>
          <cell r="E34">
            <v>3000</v>
          </cell>
          <cell r="J34" t="str">
            <v>Brand Product Tweet</v>
          </cell>
          <cell r="L34">
            <v>2000</v>
          </cell>
        </row>
        <row r="35">
          <cell r="C35" t="str">
            <v>Pintrest Xmas</v>
          </cell>
          <cell r="E35">
            <v>1700</v>
          </cell>
          <cell r="J35" t="str">
            <v>Brand Product Tweet</v>
          </cell>
          <cell r="L35">
            <v>2000</v>
          </cell>
        </row>
        <row r="36">
          <cell r="C36" t="str">
            <v>Pintrest Xmas</v>
          </cell>
          <cell r="E36">
            <v>1700</v>
          </cell>
          <cell r="J36" t="str">
            <v>Brand Product Tweet</v>
          </cell>
          <cell r="L36">
            <v>2000</v>
          </cell>
        </row>
        <row r="37">
          <cell r="C37" t="str">
            <v>Video content</v>
          </cell>
          <cell r="E37">
            <v>1000</v>
          </cell>
          <cell r="J37" t="str">
            <v>Brand Product Tweet</v>
          </cell>
          <cell r="L37">
            <v>2000</v>
          </cell>
        </row>
        <row r="38">
          <cell r="C38" t="str">
            <v>Video content</v>
          </cell>
          <cell r="E38">
            <v>1000</v>
          </cell>
          <cell r="J38" t="str">
            <v>Brand Product Tweet</v>
          </cell>
          <cell r="L38">
            <v>2000</v>
          </cell>
        </row>
        <row r="39">
          <cell r="C39" t="str">
            <v>Video content</v>
          </cell>
          <cell r="E39">
            <v>1000</v>
          </cell>
          <cell r="J39" t="str">
            <v>Brand Product Tweet</v>
          </cell>
          <cell r="L39">
            <v>2000</v>
          </cell>
        </row>
        <row r="40">
          <cell r="C40" t="str">
            <v>Offers</v>
          </cell>
          <cell r="E40">
            <v>1000</v>
          </cell>
          <cell r="J40" t="str">
            <v>Brand Product Tweet</v>
          </cell>
          <cell r="L40">
            <v>2000</v>
          </cell>
        </row>
        <row r="41">
          <cell r="C41" t="str">
            <v>Offers</v>
          </cell>
          <cell r="E41">
            <v>1000</v>
          </cell>
          <cell r="J41" t="str">
            <v>Brand Product Tweet</v>
          </cell>
          <cell r="L41">
            <v>2000</v>
          </cell>
        </row>
        <row r="42">
          <cell r="C42" t="str">
            <v>Offers</v>
          </cell>
          <cell r="E42">
            <v>1000</v>
          </cell>
          <cell r="J42" t="str">
            <v>Pintrest Xmas</v>
          </cell>
          <cell r="L42">
            <v>1000</v>
          </cell>
        </row>
        <row r="43">
          <cell r="C43" t="str">
            <v>Offers</v>
          </cell>
          <cell r="E43">
            <v>1000</v>
          </cell>
          <cell r="J43" t="str">
            <v>Pintrest Xmas</v>
          </cell>
          <cell r="L43">
            <v>1000</v>
          </cell>
        </row>
        <row r="44">
          <cell r="J44" t="str">
            <v>Pintrest Xmas</v>
          </cell>
          <cell r="L44">
            <v>1000</v>
          </cell>
        </row>
        <row r="45">
          <cell r="C45" t="str">
            <v>Warm Up - DYV</v>
          </cell>
          <cell r="E45">
            <v>882</v>
          </cell>
          <cell r="J45" t="str">
            <v>Pintrest Xmas</v>
          </cell>
          <cell r="L45">
            <v>1000</v>
          </cell>
        </row>
        <row r="46">
          <cell r="C46" t="str">
            <v>Participate - DYV</v>
          </cell>
          <cell r="E46">
            <v>3510</v>
          </cell>
        </row>
        <row r="47">
          <cell r="C47" t="str">
            <v>Participate - DYV</v>
          </cell>
          <cell r="E47">
            <v>6111</v>
          </cell>
          <cell r="J47" t="str">
            <v>Warm Up - DYV</v>
          </cell>
          <cell r="L47">
            <v>882</v>
          </cell>
        </row>
        <row r="48">
          <cell r="C48" t="str">
            <v>Participate - DYV</v>
          </cell>
          <cell r="E48">
            <v>500</v>
          </cell>
          <cell r="J48" t="str">
            <v>Participate - DYV</v>
          </cell>
          <cell r="L48">
            <v>3527.23</v>
          </cell>
        </row>
        <row r="49">
          <cell r="C49" t="str">
            <v>Participate - DYV</v>
          </cell>
          <cell r="E49">
            <v>3000</v>
          </cell>
          <cell r="J49" t="str">
            <v>Participate - DYV</v>
          </cell>
          <cell r="L49">
            <v>3640.74</v>
          </cell>
        </row>
        <row r="50">
          <cell r="C50" t="str">
            <v>Celebrate - DYV</v>
          </cell>
          <cell r="E50">
            <v>3555.7299999999996</v>
          </cell>
          <cell r="J50" t="str">
            <v>Participate - DYV</v>
          </cell>
          <cell r="L50">
            <v>500</v>
          </cell>
        </row>
        <row r="51">
          <cell r="C51" t="str">
            <v>Celebrate - DYV</v>
          </cell>
          <cell r="E51">
            <v>8555.73</v>
          </cell>
          <cell r="J51" t="str">
            <v>Celebrate - DYV</v>
          </cell>
          <cell r="L51">
            <v>2000</v>
          </cell>
        </row>
        <row r="52">
          <cell r="J52" t="str">
            <v>Celebrate - DYV</v>
          </cell>
          <cell r="L52">
            <v>1389</v>
          </cell>
        </row>
        <row r="53">
          <cell r="J53" t="str">
            <v>Celebrate - DYV</v>
          </cell>
          <cell r="L53">
            <v>5389</v>
          </cell>
        </row>
        <row r="55">
          <cell r="J55" t="str">
            <v>Brand</v>
          </cell>
          <cell r="L55">
            <v>6055.5</v>
          </cell>
        </row>
        <row r="56">
          <cell r="J56" t="str">
            <v>Brand</v>
          </cell>
          <cell r="L56">
            <v>6055.5</v>
          </cell>
        </row>
        <row r="57">
          <cell r="J57" t="str">
            <v>Brand</v>
          </cell>
          <cell r="L57">
            <v>6055.5</v>
          </cell>
        </row>
        <row r="58">
          <cell r="J58" t="str">
            <v>Brand</v>
          </cell>
          <cell r="L58">
            <v>6055.5</v>
          </cell>
        </row>
      </sheetData>
      <sheetData sheetId="1" refreshError="1"/>
      <sheetData sheetId="2">
        <row r="2">
          <cell r="C2" t="str">
            <v>Theme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"/>
      <sheetName val="Publishing - Jan"/>
      <sheetName val="W1 Social"/>
      <sheetName val="OOH W1"/>
      <sheetName val="Publishing - Feb"/>
      <sheetName val="W2 Social"/>
      <sheetName val="OOH W2 "/>
      <sheetName val="Sheet2"/>
      <sheetName val="Sheet3"/>
      <sheetName val="Overview_"/>
      <sheetName val="Publishing_-_Jan"/>
      <sheetName val="W1_Social"/>
      <sheetName val="OOH_W1"/>
      <sheetName val="Publishing_-_Feb"/>
      <sheetName val="W2_Social"/>
      <sheetName val="OOH_W2_"/>
    </sheetNames>
    <sheetDataSet>
      <sheetData sheetId="0" refreshError="1"/>
      <sheetData sheetId="1">
        <row r="65">
          <cell r="Q65">
            <v>166913.56873500001</v>
          </cell>
        </row>
      </sheetData>
      <sheetData sheetId="2">
        <row r="15">
          <cell r="O15">
            <v>84999.99</v>
          </cell>
        </row>
      </sheetData>
      <sheetData sheetId="3">
        <row r="2">
          <cell r="D2" t="str">
            <v>AGENCY</v>
          </cell>
        </row>
        <row r="3">
          <cell r="D3" t="str">
            <v>CLIENT</v>
          </cell>
        </row>
        <row r="4">
          <cell r="D4" t="str">
            <v>CAMPAIGN</v>
          </cell>
        </row>
        <row r="8">
          <cell r="B8" t="str">
            <v>START DATE</v>
          </cell>
          <cell r="C8" t="str">
            <v>END DATE</v>
          </cell>
          <cell r="D8" t="str">
            <v>DURATION</v>
          </cell>
          <cell r="E8" t="str">
            <v>ENVIRONMENT</v>
          </cell>
          <cell r="F8" t="str">
            <v>MEDIA OWNER</v>
          </cell>
          <cell r="G8" t="str">
            <v>REGIONALITY</v>
          </cell>
          <cell r="H8" t="str">
            <v>FORMAT</v>
          </cell>
          <cell r="I8" t="str">
            <v>NO OF PANELS</v>
          </cell>
          <cell r="J8" t="str">
            <v>SPOT LENGTH</v>
          </cell>
          <cell r="K8" t="str">
            <v>LOOP LENGTH</v>
          </cell>
          <cell r="L8" t="str">
            <v>TOTAL GROSS MEDIA COST</v>
          </cell>
          <cell r="M8" t="str">
            <v>Net</v>
          </cell>
          <cell r="N8" t="str">
            <v>Fee</v>
          </cell>
          <cell r="O8" t="str">
            <v>ASBOF</v>
          </cell>
          <cell r="P8" t="str">
            <v>NET PRODUCTION</v>
          </cell>
          <cell r="Q8" t="str">
            <v>Client Cost</v>
          </cell>
          <cell r="R8" t="str">
            <v>AUDIENCE DELIVERY</v>
          </cell>
          <cell r="S8" t="str">
            <v>ADDITIONAL DETAILS</v>
          </cell>
        </row>
        <row r="14">
          <cell r="K14" t="str">
            <v>Total Gross Media</v>
          </cell>
        </row>
        <row r="15">
          <cell r="K15" t="str">
            <v>Total Net Production</v>
          </cell>
        </row>
      </sheetData>
      <sheetData sheetId="4">
        <row r="39">
          <cell r="Q39">
            <v>62712.406999999992</v>
          </cell>
        </row>
      </sheetData>
      <sheetData sheetId="5" refreshError="1"/>
      <sheetData sheetId="6">
        <row r="10">
          <cell r="Q10">
            <v>35560.400000000001</v>
          </cell>
        </row>
      </sheetData>
      <sheetData sheetId="7" refreshError="1"/>
      <sheetData sheetId="8" refreshError="1"/>
      <sheetData sheetId="9"/>
      <sheetData sheetId="10">
        <row r="65">
          <cell r="Q65">
            <v>166913.56873500001</v>
          </cell>
        </row>
      </sheetData>
      <sheetData sheetId="11">
        <row r="15">
          <cell r="O15">
            <v>84999.99</v>
          </cell>
        </row>
      </sheetData>
      <sheetData sheetId="12">
        <row r="2">
          <cell r="D2" t="str">
            <v>AGENCY</v>
          </cell>
        </row>
      </sheetData>
      <sheetData sheetId="13">
        <row r="39">
          <cell r="Q39">
            <v>62712.406999999992</v>
          </cell>
        </row>
      </sheetData>
      <sheetData sheetId="14"/>
      <sheetData sheetId="15">
        <row r="10">
          <cell r="Q10">
            <v>35560.400000000001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FileInfo"/>
      <sheetName val="Summary"/>
      <sheetName val="Major Channel Revenues"/>
      <sheetName val="ITV Revenues by Region"/>
      <sheetName val="Adults CPT"/>
      <sheetName val="Men CPT"/>
      <sheetName val="Women CPT"/>
      <sheetName val="Adults ABC1 CPT"/>
      <sheetName val="Men ABC1 CPT"/>
      <sheetName val="Women ABC1 CPT"/>
      <sheetName val="Adults 16-34 CPT"/>
      <sheetName val="Men 16-34 CPT"/>
      <sheetName val="Women 16-34 CPT"/>
      <sheetName val="Housewives + Children CPT"/>
      <sheetName val="Housewives ABC1 CPT"/>
      <sheetName val="Housewives CPT"/>
      <sheetName val="Housewives 16-44 CPT"/>
      <sheetName val="Adults 16-24 CPT"/>
      <sheetName val="Adults Impacts"/>
      <sheetName val="Men Impacts"/>
      <sheetName val="Women Impacts"/>
      <sheetName val="Adults ABC1 Impacts"/>
      <sheetName val="Men ABC1 Impacts"/>
      <sheetName val="Women ABC1 Impacts"/>
      <sheetName val="Adults 16-34 Impacts"/>
      <sheetName val="Men 16-34 Impacts"/>
      <sheetName val="Women 16-34 Impacts"/>
      <sheetName val="Housewives + Children Impacts"/>
      <sheetName val="Housewives ABC1 Impacts"/>
      <sheetName val="Housewives Impacts"/>
      <sheetName val="Housewives 16-44 Impacts"/>
      <sheetName val="Adults 16-24 Impacts"/>
    </sheetNames>
    <sheetDataSet>
      <sheetData sheetId="0"/>
      <sheetData sheetId="1"/>
      <sheetData sheetId="2">
        <row r="1">
          <cell r="B1">
            <v>2018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AL PLAN"/>
      <sheetName val="SOCIAL TARGETING"/>
      <sheetName val="SOCIAL STRATEGY"/>
      <sheetName val="BOOTS STORE LOCATIONS"/>
      <sheetName val="PO REQUEST"/>
      <sheetName val="Facebook Campaign Inputs"/>
      <sheetName val="Facebook AdSet Inputs"/>
      <sheetName val="Facebook Ad Inputs"/>
      <sheetName val="Sheet3"/>
      <sheetName val="Lists"/>
      <sheetName val="Glossary"/>
      <sheetName val="Lists (old do not use)"/>
      <sheetName val="MFO List "/>
    </sheetNames>
    <sheetDataSet>
      <sheetData sheetId="0" refreshError="1"/>
      <sheetData sheetId="1" refreshError="1">
        <row r="8">
          <cell r="G8">
            <v>1670000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73"/>
  <sheetViews>
    <sheetView tabSelected="1" zoomScale="85" zoomScaleNormal="85" workbookViewId="0">
      <pane ySplit="1" topLeftCell="A2" activePane="bottomLeft" state="frozen"/>
      <selection pane="bottomLeft" activeCell="E34" sqref="E34"/>
    </sheetView>
  </sheetViews>
  <sheetFormatPr baseColWidth="10" defaultColWidth="8.6640625" defaultRowHeight="15" x14ac:dyDescent="0.2"/>
  <cols>
    <col min="1" max="1" width="17.33203125" style="50" bestFit="1" customWidth="1"/>
    <col min="2" max="2" width="34.5" style="50" customWidth="1"/>
    <col min="3" max="3" width="18.83203125" style="50" bestFit="1" customWidth="1"/>
    <col min="4" max="4" width="25.83203125" style="50" customWidth="1"/>
    <col min="5" max="5" width="20.5" style="50" bestFit="1" customWidth="1"/>
    <col min="6" max="6" width="85.1640625" style="50" bestFit="1" customWidth="1"/>
    <col min="7" max="7" width="62" style="50" bestFit="1" customWidth="1"/>
    <col min="8" max="8" width="9.6640625" style="50" bestFit="1" customWidth="1"/>
    <col min="9" max="9" width="16.5" style="50" bestFit="1" customWidth="1"/>
    <col min="10" max="10" width="22.33203125" style="50" bestFit="1" customWidth="1"/>
    <col min="11" max="11" width="19.33203125" style="50" bestFit="1" customWidth="1"/>
    <col min="12" max="12" width="8.6640625" style="50" customWidth="1"/>
    <col min="13" max="16384" width="8.6640625" style="50"/>
  </cols>
  <sheetData>
    <row r="1" spans="1:12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</row>
    <row r="2" spans="1:12" x14ac:dyDescent="0.2">
      <c r="A2" s="50" t="s">
        <v>12</v>
      </c>
      <c r="B2" s="50" t="s">
        <v>13</v>
      </c>
      <c r="C2" s="50" t="s">
        <v>14</v>
      </c>
      <c r="D2" s="50" t="s">
        <v>15</v>
      </c>
      <c r="E2" s="50" t="s">
        <v>16</v>
      </c>
      <c r="F2" s="50" t="s">
        <v>17</v>
      </c>
      <c r="G2" s="50" t="s">
        <v>18</v>
      </c>
      <c r="H2" s="50" t="s">
        <v>19</v>
      </c>
      <c r="I2" s="50" t="s">
        <v>20</v>
      </c>
      <c r="J2" s="50" t="s">
        <v>21</v>
      </c>
      <c r="K2" s="50" t="s">
        <v>22</v>
      </c>
      <c r="L2" s="50" t="s">
        <v>23</v>
      </c>
    </row>
    <row r="3" spans="1:12" x14ac:dyDescent="0.2">
      <c r="A3" s="50" t="s">
        <v>12</v>
      </c>
      <c r="B3" s="50" t="s">
        <v>24</v>
      </c>
      <c r="C3" s="50" t="s">
        <v>14</v>
      </c>
      <c r="D3" s="50" t="s">
        <v>15</v>
      </c>
      <c r="E3" s="50" t="s">
        <v>16</v>
      </c>
      <c r="F3" s="50" t="s">
        <v>25</v>
      </c>
      <c r="G3" s="50" t="s">
        <v>25</v>
      </c>
      <c r="H3" s="50" t="s">
        <v>26</v>
      </c>
      <c r="I3" s="50" t="s">
        <v>20</v>
      </c>
      <c r="J3" s="50" t="s">
        <v>21</v>
      </c>
      <c r="K3" s="50" t="s">
        <v>22</v>
      </c>
      <c r="L3" s="50" t="s">
        <v>27</v>
      </c>
    </row>
    <row r="4" spans="1:12" x14ac:dyDescent="0.2">
      <c r="A4" s="50" t="s">
        <v>12</v>
      </c>
      <c r="B4" s="50" t="s">
        <v>28</v>
      </c>
      <c r="C4" s="50" t="s">
        <v>14</v>
      </c>
      <c r="D4" s="50" t="s">
        <v>15</v>
      </c>
      <c r="E4" s="50" t="s">
        <v>16</v>
      </c>
      <c r="F4" s="50" t="s">
        <v>29</v>
      </c>
      <c r="G4" s="50" t="s">
        <v>29</v>
      </c>
      <c r="H4" s="50" t="s">
        <v>30</v>
      </c>
      <c r="I4" s="50" t="s">
        <v>20</v>
      </c>
      <c r="J4" s="50" t="s">
        <v>21</v>
      </c>
      <c r="K4" s="50" t="s">
        <v>22</v>
      </c>
      <c r="L4" s="50" t="s">
        <v>31</v>
      </c>
    </row>
    <row r="5" spans="1:12" x14ac:dyDescent="0.2">
      <c r="A5" s="50" t="s">
        <v>12</v>
      </c>
      <c r="B5" s="50" t="s">
        <v>32</v>
      </c>
      <c r="C5" s="50" t="s">
        <v>14</v>
      </c>
      <c r="D5" s="50" t="s">
        <v>15</v>
      </c>
      <c r="E5" s="50" t="s">
        <v>16</v>
      </c>
      <c r="F5" s="50" t="s">
        <v>33</v>
      </c>
      <c r="G5" s="50" t="s">
        <v>34</v>
      </c>
      <c r="H5" s="50" t="s">
        <v>35</v>
      </c>
      <c r="I5" s="50" t="s">
        <v>20</v>
      </c>
      <c r="J5" s="50" t="s">
        <v>21</v>
      </c>
      <c r="K5" s="50" t="s">
        <v>22</v>
      </c>
      <c r="L5" s="50" t="s">
        <v>36</v>
      </c>
    </row>
    <row r="6" spans="1:12" x14ac:dyDescent="0.2">
      <c r="A6" s="50" t="s">
        <v>12</v>
      </c>
      <c r="B6" s="50" t="s">
        <v>37</v>
      </c>
      <c r="C6" s="50" t="s">
        <v>14</v>
      </c>
      <c r="D6" s="50" t="s">
        <v>15</v>
      </c>
      <c r="E6" s="50" t="s">
        <v>16</v>
      </c>
      <c r="F6" s="50" t="s">
        <v>38</v>
      </c>
      <c r="G6" s="50" t="s">
        <v>38</v>
      </c>
      <c r="H6" s="50" t="s">
        <v>39</v>
      </c>
      <c r="I6" s="50" t="s">
        <v>20</v>
      </c>
      <c r="J6" s="50" t="s">
        <v>21</v>
      </c>
      <c r="K6" s="50" t="s">
        <v>22</v>
      </c>
      <c r="L6" s="50" t="s">
        <v>40</v>
      </c>
    </row>
    <row r="7" spans="1:12" x14ac:dyDescent="0.2">
      <c r="A7" s="50" t="s">
        <v>12</v>
      </c>
      <c r="B7" s="50" t="s">
        <v>41</v>
      </c>
      <c r="C7" s="50" t="s">
        <v>14</v>
      </c>
      <c r="D7" s="50" t="s">
        <v>15</v>
      </c>
      <c r="E7" s="50" t="s">
        <v>16</v>
      </c>
      <c r="F7" s="50" t="s">
        <v>42</v>
      </c>
      <c r="G7" s="50" t="s">
        <v>42</v>
      </c>
      <c r="H7" s="50" t="s">
        <v>43</v>
      </c>
      <c r="I7" s="50" t="s">
        <v>20</v>
      </c>
      <c r="J7" s="50" t="s">
        <v>21</v>
      </c>
      <c r="K7" s="50" t="s">
        <v>22</v>
      </c>
      <c r="L7" s="50" t="s">
        <v>44</v>
      </c>
    </row>
    <row r="8" spans="1:12" x14ac:dyDescent="0.2">
      <c r="A8" s="50" t="s">
        <v>12</v>
      </c>
      <c r="B8" s="50" t="s">
        <v>45</v>
      </c>
      <c r="C8" s="50" t="s">
        <v>14</v>
      </c>
      <c r="D8" s="50" t="s">
        <v>15</v>
      </c>
      <c r="E8" s="50" t="s">
        <v>16</v>
      </c>
      <c r="F8" s="50" t="s">
        <v>46</v>
      </c>
      <c r="G8" s="50" t="s">
        <v>47</v>
      </c>
      <c r="H8" s="50" t="s">
        <v>48</v>
      </c>
      <c r="I8" s="50" t="s">
        <v>20</v>
      </c>
      <c r="J8" s="50" t="s">
        <v>21</v>
      </c>
      <c r="K8" s="50" t="s">
        <v>22</v>
      </c>
      <c r="L8" s="50" t="s">
        <v>49</v>
      </c>
    </row>
    <row r="9" spans="1:12" x14ac:dyDescent="0.2">
      <c r="A9" s="50" t="s">
        <v>12</v>
      </c>
      <c r="B9" s="50" t="s">
        <v>50</v>
      </c>
      <c r="C9" s="50" t="s">
        <v>14</v>
      </c>
      <c r="D9" s="50" t="s">
        <v>15</v>
      </c>
      <c r="E9" s="50" t="s">
        <v>16</v>
      </c>
      <c r="F9" s="50" t="s">
        <v>51</v>
      </c>
      <c r="G9" s="50" t="s">
        <v>52</v>
      </c>
      <c r="H9" s="50" t="s">
        <v>53</v>
      </c>
      <c r="I9" s="50" t="s">
        <v>20</v>
      </c>
      <c r="J9" s="50" t="s">
        <v>21</v>
      </c>
      <c r="K9" s="50" t="s">
        <v>22</v>
      </c>
      <c r="L9" s="50" t="s">
        <v>54</v>
      </c>
    </row>
    <row r="10" spans="1:12" x14ac:dyDescent="0.2">
      <c r="A10" s="50" t="s">
        <v>12</v>
      </c>
      <c r="B10" s="50" t="s">
        <v>55</v>
      </c>
      <c r="C10" s="50" t="s">
        <v>14</v>
      </c>
      <c r="D10" s="50" t="s">
        <v>15</v>
      </c>
      <c r="E10" s="50" t="s">
        <v>16</v>
      </c>
      <c r="F10" s="50" t="s">
        <v>56</v>
      </c>
      <c r="G10" s="50" t="s">
        <v>57</v>
      </c>
      <c r="H10" s="50" t="s">
        <v>58</v>
      </c>
      <c r="I10" s="50" t="s">
        <v>20</v>
      </c>
      <c r="J10" s="50" t="s">
        <v>21</v>
      </c>
      <c r="K10" s="50" t="s">
        <v>22</v>
      </c>
      <c r="L10" s="50" t="s">
        <v>59</v>
      </c>
    </row>
    <row r="11" spans="1:12" x14ac:dyDescent="0.2">
      <c r="A11" s="50" t="s">
        <v>12</v>
      </c>
      <c r="B11" s="50" t="s">
        <v>60</v>
      </c>
      <c r="C11" s="50" t="s">
        <v>14</v>
      </c>
      <c r="D11" s="50" t="s">
        <v>15</v>
      </c>
      <c r="E11" s="50" t="s">
        <v>16</v>
      </c>
      <c r="F11" s="50" t="s">
        <v>61</v>
      </c>
      <c r="G11" s="50" t="s">
        <v>62</v>
      </c>
      <c r="H11" s="50" t="s">
        <v>63</v>
      </c>
      <c r="I11" s="50" t="s">
        <v>20</v>
      </c>
      <c r="J11" s="50" t="s">
        <v>21</v>
      </c>
      <c r="K11" s="50" t="s">
        <v>22</v>
      </c>
      <c r="L11" s="50" t="s">
        <v>64</v>
      </c>
    </row>
    <row r="12" spans="1:12" x14ac:dyDescent="0.2">
      <c r="A12" s="50" t="s">
        <v>12</v>
      </c>
      <c r="B12" s="50" t="s">
        <v>65</v>
      </c>
      <c r="C12" s="50" t="s">
        <v>14</v>
      </c>
      <c r="D12" s="50" t="s">
        <v>15</v>
      </c>
      <c r="E12" s="50" t="s">
        <v>16</v>
      </c>
      <c r="F12" s="50" t="s">
        <v>66</v>
      </c>
      <c r="G12" s="50" t="s">
        <v>67</v>
      </c>
      <c r="H12" s="50" t="s">
        <v>68</v>
      </c>
      <c r="I12" s="50" t="s">
        <v>20</v>
      </c>
      <c r="J12" s="50" t="s">
        <v>21</v>
      </c>
      <c r="K12" s="50" t="s">
        <v>22</v>
      </c>
      <c r="L12" s="50" t="s">
        <v>69</v>
      </c>
    </row>
    <row r="13" spans="1:12" x14ac:dyDescent="0.2">
      <c r="A13" s="50" t="s">
        <v>12</v>
      </c>
      <c r="B13" s="50" t="s">
        <v>70</v>
      </c>
      <c r="C13" s="50" t="s">
        <v>14</v>
      </c>
      <c r="D13" s="50" t="s">
        <v>15</v>
      </c>
      <c r="E13" s="50" t="s">
        <v>16</v>
      </c>
      <c r="F13" s="50" t="s">
        <v>71</v>
      </c>
      <c r="G13" s="50" t="s">
        <v>72</v>
      </c>
      <c r="H13" s="50" t="s">
        <v>73</v>
      </c>
      <c r="I13" s="50" t="s">
        <v>20</v>
      </c>
      <c r="J13" s="50" t="s">
        <v>21</v>
      </c>
      <c r="K13" s="50" t="s">
        <v>74</v>
      </c>
      <c r="L13" s="50" t="s">
        <v>75</v>
      </c>
    </row>
    <row r="14" spans="1:12" x14ac:dyDescent="0.2">
      <c r="A14" s="50" t="s">
        <v>12</v>
      </c>
      <c r="B14" s="50" t="s">
        <v>76</v>
      </c>
      <c r="C14" s="50" t="s">
        <v>14</v>
      </c>
      <c r="D14" s="50" t="s">
        <v>15</v>
      </c>
      <c r="E14" s="50" t="s">
        <v>16</v>
      </c>
      <c r="F14" s="50" t="s">
        <v>77</v>
      </c>
      <c r="G14" s="50" t="s">
        <v>77</v>
      </c>
      <c r="H14" s="50" t="s">
        <v>78</v>
      </c>
      <c r="I14" s="50" t="s">
        <v>20</v>
      </c>
      <c r="J14" s="50" t="s">
        <v>21</v>
      </c>
      <c r="K14" s="50" t="s">
        <v>22</v>
      </c>
      <c r="L14" s="50" t="s">
        <v>79</v>
      </c>
    </row>
    <row r="15" spans="1:12" x14ac:dyDescent="0.2">
      <c r="A15" s="50" t="s">
        <v>12</v>
      </c>
      <c r="B15" s="50" t="s">
        <v>80</v>
      </c>
      <c r="C15" s="50" t="s">
        <v>14</v>
      </c>
      <c r="D15" s="50" t="s">
        <v>15</v>
      </c>
      <c r="E15" s="50" t="s">
        <v>16</v>
      </c>
      <c r="F15" s="50" t="s">
        <v>81</v>
      </c>
      <c r="G15" s="50" t="s">
        <v>81</v>
      </c>
      <c r="H15" s="50" t="s">
        <v>82</v>
      </c>
      <c r="I15" s="50" t="s">
        <v>20</v>
      </c>
      <c r="J15" s="50" t="s">
        <v>21</v>
      </c>
      <c r="K15" s="50" t="s">
        <v>22</v>
      </c>
      <c r="L15" s="50" t="s">
        <v>83</v>
      </c>
    </row>
    <row r="16" spans="1:12" x14ac:dyDescent="0.2">
      <c r="A16" s="50" t="s">
        <v>12</v>
      </c>
      <c r="B16" s="50" t="s">
        <v>84</v>
      </c>
      <c r="C16" s="50" t="s">
        <v>14</v>
      </c>
      <c r="D16" s="50" t="s">
        <v>15</v>
      </c>
      <c r="E16" s="50" t="s">
        <v>16</v>
      </c>
      <c r="F16" s="50" t="s">
        <v>85</v>
      </c>
      <c r="G16" s="50" t="s">
        <v>86</v>
      </c>
      <c r="H16" s="50" t="s">
        <v>87</v>
      </c>
      <c r="I16" s="50" t="s">
        <v>20</v>
      </c>
      <c r="J16" s="50" t="s">
        <v>21</v>
      </c>
      <c r="K16" s="50" t="s">
        <v>74</v>
      </c>
      <c r="L16" s="50" t="s">
        <v>88</v>
      </c>
    </row>
    <row r="17" spans="1:12" x14ac:dyDescent="0.2">
      <c r="A17" s="50" t="s">
        <v>12</v>
      </c>
      <c r="B17" s="50" t="s">
        <v>89</v>
      </c>
      <c r="C17" s="50" t="s">
        <v>90</v>
      </c>
      <c r="D17" s="50" t="s">
        <v>91</v>
      </c>
      <c r="E17" s="50" t="s">
        <v>16</v>
      </c>
      <c r="F17" s="50" t="s">
        <v>92</v>
      </c>
      <c r="G17" s="50" t="s">
        <v>93</v>
      </c>
      <c r="H17" s="50" t="s">
        <v>94</v>
      </c>
      <c r="I17" s="50" t="s">
        <v>95</v>
      </c>
      <c r="J17" s="50" t="s">
        <v>96</v>
      </c>
      <c r="K17" s="50" t="s">
        <v>97</v>
      </c>
      <c r="L17" s="50" t="s">
        <v>98</v>
      </c>
    </row>
    <row r="18" spans="1:12" x14ac:dyDescent="0.2">
      <c r="A18" s="50" t="s">
        <v>12</v>
      </c>
      <c r="B18" s="50" t="s">
        <v>99</v>
      </c>
      <c r="C18" s="50" t="s">
        <v>90</v>
      </c>
      <c r="D18" s="50" t="s">
        <v>100</v>
      </c>
      <c r="E18" s="50" t="s">
        <v>16</v>
      </c>
      <c r="F18" s="50" t="s">
        <v>101</v>
      </c>
      <c r="G18" s="50" t="s">
        <v>102</v>
      </c>
      <c r="H18" s="50" t="s">
        <v>103</v>
      </c>
      <c r="I18" s="50" t="s">
        <v>104</v>
      </c>
      <c r="J18" s="50" t="s">
        <v>105</v>
      </c>
      <c r="K18" s="50" t="s">
        <v>106</v>
      </c>
      <c r="L18" s="50" t="s">
        <v>107</v>
      </c>
    </row>
    <row r="19" spans="1:12" x14ac:dyDescent="0.2">
      <c r="A19" s="50" t="s">
        <v>12</v>
      </c>
      <c r="B19" s="50" t="s">
        <v>108</v>
      </c>
      <c r="C19" s="50" t="s">
        <v>90</v>
      </c>
      <c r="D19" s="50" t="s">
        <v>100</v>
      </c>
      <c r="E19" s="50" t="s">
        <v>16</v>
      </c>
      <c r="F19" s="50" t="s">
        <v>109</v>
      </c>
      <c r="G19" s="50" t="s">
        <v>110</v>
      </c>
      <c r="H19" s="50" t="s">
        <v>111</v>
      </c>
      <c r="I19" s="50" t="s">
        <v>104</v>
      </c>
      <c r="J19" s="50" t="s">
        <v>105</v>
      </c>
      <c r="K19" s="50" t="s">
        <v>112</v>
      </c>
      <c r="L19" s="50" t="s">
        <v>113</v>
      </c>
    </row>
    <row r="20" spans="1:12" x14ac:dyDescent="0.2">
      <c r="A20" s="50" t="s">
        <v>12</v>
      </c>
      <c r="B20" s="50" t="s">
        <v>114</v>
      </c>
      <c r="C20" s="50" t="s">
        <v>90</v>
      </c>
      <c r="D20" s="50" t="s">
        <v>100</v>
      </c>
      <c r="E20" s="50" t="s">
        <v>16</v>
      </c>
      <c r="F20" s="50" t="s">
        <v>115</v>
      </c>
      <c r="G20" s="50" t="s">
        <v>116</v>
      </c>
      <c r="H20" s="50" t="s">
        <v>117</v>
      </c>
      <c r="I20" s="50" t="s">
        <v>95</v>
      </c>
      <c r="J20" s="50" t="s">
        <v>96</v>
      </c>
      <c r="K20" s="50" t="s">
        <v>118</v>
      </c>
      <c r="L20" s="50" t="s">
        <v>119</v>
      </c>
    </row>
    <row r="21" spans="1:12" x14ac:dyDescent="0.2">
      <c r="A21" s="50" t="s">
        <v>12</v>
      </c>
      <c r="B21" s="50" t="s">
        <v>120</v>
      </c>
      <c r="C21" s="50" t="s">
        <v>90</v>
      </c>
      <c r="D21" s="50" t="s">
        <v>121</v>
      </c>
      <c r="E21" s="50" t="s">
        <v>16</v>
      </c>
      <c r="F21" s="50" t="s">
        <v>122</v>
      </c>
      <c r="G21" s="50" t="s">
        <v>123</v>
      </c>
      <c r="H21" s="50" t="s">
        <v>124</v>
      </c>
      <c r="I21" s="50" t="s">
        <v>95</v>
      </c>
      <c r="J21" s="50" t="s">
        <v>96</v>
      </c>
      <c r="K21" s="50" t="s">
        <v>125</v>
      </c>
      <c r="L21" s="50" t="s">
        <v>126</v>
      </c>
    </row>
    <row r="22" spans="1:12" x14ac:dyDescent="0.2">
      <c r="A22" s="50" t="s">
        <v>12</v>
      </c>
      <c r="B22" s="50" t="s">
        <v>127</v>
      </c>
      <c r="C22" s="50" t="s">
        <v>90</v>
      </c>
      <c r="D22" s="50" t="s">
        <v>15</v>
      </c>
      <c r="E22" s="50" t="s">
        <v>16</v>
      </c>
      <c r="F22" s="50" t="s">
        <v>128</v>
      </c>
      <c r="G22" s="50" t="s">
        <v>129</v>
      </c>
      <c r="H22" s="50" t="s">
        <v>130</v>
      </c>
      <c r="I22" s="50" t="s">
        <v>95</v>
      </c>
      <c r="J22" s="50" t="s">
        <v>96</v>
      </c>
      <c r="K22" s="50" t="s">
        <v>131</v>
      </c>
      <c r="L22" s="50" t="s">
        <v>132</v>
      </c>
    </row>
    <row r="23" spans="1:12" x14ac:dyDescent="0.2">
      <c r="A23" s="50" t="s">
        <v>12</v>
      </c>
      <c r="B23" s="50" t="s">
        <v>133</v>
      </c>
      <c r="C23" s="50" t="s">
        <v>90</v>
      </c>
      <c r="D23" s="50" t="s">
        <v>91</v>
      </c>
      <c r="E23" s="50" t="s">
        <v>16</v>
      </c>
      <c r="F23" s="50" t="s">
        <v>134</v>
      </c>
      <c r="G23" s="50" t="s">
        <v>135</v>
      </c>
      <c r="H23" s="50" t="s">
        <v>136</v>
      </c>
      <c r="I23" s="50" t="s">
        <v>95</v>
      </c>
      <c r="J23" s="50" t="s">
        <v>96</v>
      </c>
      <c r="K23" s="50" t="s">
        <v>137</v>
      </c>
      <c r="L23" s="50" t="s">
        <v>138</v>
      </c>
    </row>
    <row r="24" spans="1:12" x14ac:dyDescent="0.2">
      <c r="A24" s="50" t="s">
        <v>12</v>
      </c>
      <c r="B24" s="50" t="s">
        <v>139</v>
      </c>
      <c r="C24" s="50" t="s">
        <v>90</v>
      </c>
      <c r="D24" s="50" t="s">
        <v>91</v>
      </c>
      <c r="E24" s="50" t="s">
        <v>16</v>
      </c>
      <c r="F24" s="50" t="s">
        <v>140</v>
      </c>
      <c r="G24" s="50" t="s">
        <v>141</v>
      </c>
      <c r="H24" s="50" t="s">
        <v>142</v>
      </c>
      <c r="I24" s="50" t="s">
        <v>95</v>
      </c>
      <c r="J24" s="50" t="s">
        <v>143</v>
      </c>
      <c r="K24" s="50" t="s">
        <v>144</v>
      </c>
      <c r="L24" s="50" t="s">
        <v>145</v>
      </c>
    </row>
    <row r="25" spans="1:12" x14ac:dyDescent="0.2">
      <c r="A25" s="50" t="s">
        <v>12</v>
      </c>
      <c r="B25" s="50" t="s">
        <v>146</v>
      </c>
      <c r="C25" s="50" t="s">
        <v>90</v>
      </c>
      <c r="D25" s="50" t="s">
        <v>91</v>
      </c>
      <c r="E25" s="50" t="s">
        <v>16</v>
      </c>
      <c r="F25" s="50" t="s">
        <v>147</v>
      </c>
      <c r="G25" s="50" t="s">
        <v>148</v>
      </c>
      <c r="H25" s="50" t="s">
        <v>149</v>
      </c>
      <c r="I25" s="50" t="s">
        <v>95</v>
      </c>
      <c r="J25" s="50" t="s">
        <v>96</v>
      </c>
      <c r="K25" s="50" t="s">
        <v>150</v>
      </c>
      <c r="L25" s="50" t="s">
        <v>151</v>
      </c>
    </row>
    <row r="26" spans="1:12" x14ac:dyDescent="0.2">
      <c r="A26" s="50" t="s">
        <v>12</v>
      </c>
      <c r="B26" s="50" t="s">
        <v>152</v>
      </c>
      <c r="C26" s="50" t="s">
        <v>90</v>
      </c>
      <c r="D26" s="50" t="s">
        <v>91</v>
      </c>
      <c r="E26" s="50" t="s">
        <v>16</v>
      </c>
      <c r="F26" s="50" t="s">
        <v>153</v>
      </c>
      <c r="G26" s="50" t="s">
        <v>154</v>
      </c>
      <c r="H26" s="50" t="s">
        <v>155</v>
      </c>
      <c r="I26" s="50" t="s">
        <v>95</v>
      </c>
      <c r="J26" s="50" t="s">
        <v>96</v>
      </c>
      <c r="K26" s="50" t="s">
        <v>156</v>
      </c>
      <c r="L26" s="50" t="s">
        <v>157</v>
      </c>
    </row>
    <row r="27" spans="1:12" x14ac:dyDescent="0.2">
      <c r="A27" s="50" t="s">
        <v>12</v>
      </c>
      <c r="B27" s="50" t="s">
        <v>158</v>
      </c>
      <c r="C27" s="50" t="s">
        <v>90</v>
      </c>
      <c r="D27" s="50" t="s">
        <v>121</v>
      </c>
      <c r="E27" s="50" t="s">
        <v>16</v>
      </c>
      <c r="F27" s="50" t="s">
        <v>159</v>
      </c>
      <c r="G27" s="50" t="s">
        <v>160</v>
      </c>
      <c r="H27" s="50" t="s">
        <v>161</v>
      </c>
      <c r="I27" s="50" t="s">
        <v>162</v>
      </c>
      <c r="J27" s="50" t="s">
        <v>163</v>
      </c>
      <c r="K27" s="50" t="s">
        <v>164</v>
      </c>
      <c r="L27" s="50" t="s">
        <v>165</v>
      </c>
    </row>
    <row r="28" spans="1:12" x14ac:dyDescent="0.2">
      <c r="A28" s="50" t="s">
        <v>12</v>
      </c>
      <c r="B28" s="50" t="s">
        <v>166</v>
      </c>
      <c r="C28" s="50" t="s">
        <v>90</v>
      </c>
      <c r="D28" s="50" t="s">
        <v>91</v>
      </c>
      <c r="E28" s="50" t="s">
        <v>16</v>
      </c>
      <c r="F28" s="50" t="s">
        <v>167</v>
      </c>
      <c r="G28" s="50" t="s">
        <v>168</v>
      </c>
      <c r="H28" s="50" t="s">
        <v>169</v>
      </c>
      <c r="I28" s="50" t="s">
        <v>95</v>
      </c>
      <c r="J28" s="50" t="s">
        <v>96</v>
      </c>
      <c r="K28" s="50" t="s">
        <v>170</v>
      </c>
      <c r="L28" s="50" t="s">
        <v>171</v>
      </c>
    </row>
    <row r="29" spans="1:12" x14ac:dyDescent="0.2">
      <c r="A29" s="50" t="s">
        <v>12</v>
      </c>
      <c r="B29" s="50" t="s">
        <v>172</v>
      </c>
      <c r="C29" s="50" t="s">
        <v>90</v>
      </c>
      <c r="D29" s="50" t="s">
        <v>91</v>
      </c>
      <c r="E29" s="50" t="s">
        <v>16</v>
      </c>
      <c r="F29" s="50" t="s">
        <v>173</v>
      </c>
      <c r="G29" s="50" t="s">
        <v>174</v>
      </c>
      <c r="H29" s="50" t="s">
        <v>175</v>
      </c>
      <c r="I29" s="50" t="s">
        <v>95</v>
      </c>
      <c r="J29" s="50" t="s">
        <v>96</v>
      </c>
      <c r="K29" s="50" t="s">
        <v>176</v>
      </c>
      <c r="L29" s="50" t="s">
        <v>177</v>
      </c>
    </row>
    <row r="30" spans="1:12" x14ac:dyDescent="0.2">
      <c r="A30" s="50" t="s">
        <v>12</v>
      </c>
      <c r="B30" s="50" t="s">
        <v>178</v>
      </c>
      <c r="C30" s="50" t="s">
        <v>179</v>
      </c>
      <c r="D30" s="50" t="s">
        <v>15</v>
      </c>
      <c r="E30" s="50" t="s">
        <v>16</v>
      </c>
      <c r="F30" s="50" t="s">
        <v>180</v>
      </c>
      <c r="G30" s="50" t="s">
        <v>181</v>
      </c>
      <c r="H30" s="50" t="s">
        <v>182</v>
      </c>
      <c r="I30" s="50" t="s">
        <v>20</v>
      </c>
      <c r="J30" s="50" t="s">
        <v>21</v>
      </c>
      <c r="K30" s="50" t="s">
        <v>183</v>
      </c>
      <c r="L30" s="50" t="s">
        <v>184</v>
      </c>
    </row>
    <row r="31" spans="1:12" x14ac:dyDescent="0.2">
      <c r="A31" s="50" t="s">
        <v>12</v>
      </c>
      <c r="B31" s="50" t="s">
        <v>185</v>
      </c>
      <c r="C31" s="50" t="s">
        <v>90</v>
      </c>
      <c r="D31" s="50" t="s">
        <v>121</v>
      </c>
      <c r="E31" s="50" t="s">
        <v>16</v>
      </c>
      <c r="F31" s="50" t="s">
        <v>186</v>
      </c>
      <c r="G31" s="50" t="s">
        <v>187</v>
      </c>
      <c r="H31" s="50" t="s">
        <v>188</v>
      </c>
      <c r="I31" s="50" t="s">
        <v>95</v>
      </c>
      <c r="J31" s="50" t="s">
        <v>96</v>
      </c>
      <c r="K31" s="50" t="s">
        <v>189</v>
      </c>
      <c r="L31" s="50" t="s">
        <v>190</v>
      </c>
    </row>
    <row r="32" spans="1:12" x14ac:dyDescent="0.2">
      <c r="A32" s="50" t="s">
        <v>12</v>
      </c>
      <c r="B32" s="50" t="s">
        <v>191</v>
      </c>
      <c r="C32" s="50" t="s">
        <v>90</v>
      </c>
      <c r="D32" s="50" t="s">
        <v>91</v>
      </c>
      <c r="E32" s="50" t="s">
        <v>16</v>
      </c>
      <c r="F32" s="50" t="s">
        <v>192</v>
      </c>
      <c r="G32" s="50" t="s">
        <v>193</v>
      </c>
      <c r="H32" s="50" t="s">
        <v>194</v>
      </c>
      <c r="I32" s="50" t="s">
        <v>95</v>
      </c>
      <c r="J32" s="50" t="s">
        <v>96</v>
      </c>
      <c r="K32" s="50" t="s">
        <v>97</v>
      </c>
      <c r="L32" s="50" t="s">
        <v>195</v>
      </c>
    </row>
    <row r="33" spans="1:12" x14ac:dyDescent="0.2">
      <c r="A33" s="50" t="s">
        <v>12</v>
      </c>
      <c r="B33" s="50" t="s">
        <v>196</v>
      </c>
      <c r="C33" s="50" t="s">
        <v>90</v>
      </c>
      <c r="D33" s="50" t="s">
        <v>91</v>
      </c>
      <c r="E33" s="50" t="s">
        <v>16</v>
      </c>
      <c r="F33" s="50" t="s">
        <v>197</v>
      </c>
      <c r="G33" s="50" t="s">
        <v>168</v>
      </c>
      <c r="H33" s="50" t="s">
        <v>169</v>
      </c>
      <c r="I33" s="50" t="s">
        <v>95</v>
      </c>
      <c r="J33" s="50" t="s">
        <v>96</v>
      </c>
      <c r="K33" s="50" t="s">
        <v>170</v>
      </c>
      <c r="L33" s="50" t="s">
        <v>198</v>
      </c>
    </row>
    <row r="34" spans="1:12" x14ac:dyDescent="0.2">
      <c r="A34" s="50" t="s">
        <v>12</v>
      </c>
      <c r="B34" s="50" t="s">
        <v>199</v>
      </c>
      <c r="C34" s="50" t="s">
        <v>90</v>
      </c>
      <c r="D34" s="50" t="s">
        <v>91</v>
      </c>
      <c r="E34" s="50" t="s">
        <v>16</v>
      </c>
      <c r="F34" s="50" t="s">
        <v>200</v>
      </c>
      <c r="G34" s="50" t="s">
        <v>201</v>
      </c>
      <c r="H34" s="50" t="s">
        <v>202</v>
      </c>
      <c r="I34" s="50" t="s">
        <v>95</v>
      </c>
      <c r="J34" s="50" t="s">
        <v>96</v>
      </c>
      <c r="K34" s="50" t="s">
        <v>203</v>
      </c>
      <c r="L34" s="50" t="s">
        <v>204</v>
      </c>
    </row>
    <row r="35" spans="1:12" x14ac:dyDescent="0.2">
      <c r="A35" s="50" t="s">
        <v>12</v>
      </c>
      <c r="B35" s="50" t="s">
        <v>205</v>
      </c>
      <c r="C35" s="50" t="s">
        <v>90</v>
      </c>
      <c r="D35" s="50" t="s">
        <v>91</v>
      </c>
      <c r="E35" s="50" t="s">
        <v>16</v>
      </c>
      <c r="F35" s="50" t="s">
        <v>206</v>
      </c>
      <c r="G35" s="50" t="s">
        <v>193</v>
      </c>
      <c r="H35" s="50" t="s">
        <v>194</v>
      </c>
      <c r="I35" s="50" t="s">
        <v>95</v>
      </c>
      <c r="J35" s="50" t="s">
        <v>96</v>
      </c>
      <c r="K35" s="50" t="s">
        <v>97</v>
      </c>
      <c r="L35" s="50" t="s">
        <v>207</v>
      </c>
    </row>
    <row r="36" spans="1:12" x14ac:dyDescent="0.2">
      <c r="A36" s="50" t="s">
        <v>12</v>
      </c>
      <c r="B36" s="50" t="s">
        <v>208</v>
      </c>
      <c r="C36" s="50" t="s">
        <v>90</v>
      </c>
      <c r="D36" s="50" t="s">
        <v>91</v>
      </c>
      <c r="E36" s="50" t="s">
        <v>16</v>
      </c>
      <c r="F36" s="50" t="s">
        <v>209</v>
      </c>
      <c r="G36" s="50" t="s">
        <v>210</v>
      </c>
      <c r="H36" s="50" t="s">
        <v>211</v>
      </c>
      <c r="I36" s="50" t="s">
        <v>95</v>
      </c>
      <c r="J36" s="50" t="s">
        <v>96</v>
      </c>
      <c r="K36" s="50" t="s">
        <v>212</v>
      </c>
      <c r="L36" s="50" t="s">
        <v>213</v>
      </c>
    </row>
    <row r="37" spans="1:12" x14ac:dyDescent="0.2">
      <c r="A37" s="50" t="s">
        <v>12</v>
      </c>
      <c r="B37" s="50" t="s">
        <v>214</v>
      </c>
      <c r="C37" s="50" t="s">
        <v>90</v>
      </c>
      <c r="D37" s="50" t="s">
        <v>91</v>
      </c>
      <c r="E37" s="50" t="s">
        <v>16</v>
      </c>
      <c r="F37" s="50" t="s">
        <v>215</v>
      </c>
      <c r="G37" s="50" t="s">
        <v>216</v>
      </c>
      <c r="H37" s="50" t="s">
        <v>217</v>
      </c>
      <c r="I37" s="50" t="s">
        <v>95</v>
      </c>
      <c r="J37" s="50" t="s">
        <v>96</v>
      </c>
      <c r="K37" s="50" t="s">
        <v>218</v>
      </c>
      <c r="L37" s="50" t="s">
        <v>219</v>
      </c>
    </row>
    <row r="38" spans="1:12" x14ac:dyDescent="0.2">
      <c r="A38" s="50" t="s">
        <v>12</v>
      </c>
      <c r="B38" s="50" t="s">
        <v>220</v>
      </c>
      <c r="C38" s="50" t="s">
        <v>90</v>
      </c>
      <c r="D38" s="50" t="s">
        <v>91</v>
      </c>
      <c r="E38" s="50" t="s">
        <v>16</v>
      </c>
      <c r="F38" s="50" t="s">
        <v>221</v>
      </c>
      <c r="G38" s="50" t="s">
        <v>216</v>
      </c>
      <c r="H38" s="50" t="s">
        <v>217</v>
      </c>
      <c r="I38" s="50" t="s">
        <v>95</v>
      </c>
      <c r="J38" s="50" t="s">
        <v>96</v>
      </c>
      <c r="K38" s="50" t="s">
        <v>218</v>
      </c>
      <c r="L38" s="50" t="s">
        <v>222</v>
      </c>
    </row>
    <row r="39" spans="1:12" x14ac:dyDescent="0.2">
      <c r="A39" s="50" t="s">
        <v>12</v>
      </c>
      <c r="B39" s="50" t="s">
        <v>223</v>
      </c>
      <c r="C39" s="50" t="s">
        <v>90</v>
      </c>
      <c r="D39" s="50" t="s">
        <v>91</v>
      </c>
      <c r="E39" s="50" t="s">
        <v>16</v>
      </c>
      <c r="F39" s="50" t="s">
        <v>224</v>
      </c>
      <c r="G39" s="50" t="s">
        <v>154</v>
      </c>
      <c r="H39" s="50" t="s">
        <v>155</v>
      </c>
      <c r="I39" s="50" t="s">
        <v>95</v>
      </c>
      <c r="J39" s="50" t="s">
        <v>96</v>
      </c>
      <c r="K39" s="50" t="s">
        <v>156</v>
      </c>
      <c r="L39" s="50" t="s">
        <v>225</v>
      </c>
    </row>
    <row r="40" spans="1:12" x14ac:dyDescent="0.2">
      <c r="A40" s="50" t="s">
        <v>226</v>
      </c>
      <c r="B40" s="50" t="s">
        <v>227</v>
      </c>
      <c r="C40" s="50" t="s">
        <v>14</v>
      </c>
      <c r="D40" s="50" t="s">
        <v>15</v>
      </c>
      <c r="E40" s="50" t="s">
        <v>228</v>
      </c>
      <c r="F40" s="50" t="s">
        <v>229</v>
      </c>
      <c r="G40" s="50" t="s">
        <v>229</v>
      </c>
      <c r="H40" s="50" t="s">
        <v>230</v>
      </c>
      <c r="I40" s="50" t="s">
        <v>20</v>
      </c>
      <c r="J40" s="50" t="s">
        <v>21</v>
      </c>
      <c r="K40" s="50" t="s">
        <v>22</v>
      </c>
      <c r="L40" s="50" t="s">
        <v>231</v>
      </c>
    </row>
    <row r="41" spans="1:12" x14ac:dyDescent="0.2">
      <c r="A41" s="50" t="s">
        <v>226</v>
      </c>
      <c r="B41" s="50" t="s">
        <v>232</v>
      </c>
      <c r="C41" s="50" t="s">
        <v>14</v>
      </c>
      <c r="D41" s="50" t="s">
        <v>15</v>
      </c>
      <c r="E41" s="50" t="s">
        <v>16</v>
      </c>
      <c r="F41" s="50" t="s">
        <v>233</v>
      </c>
      <c r="G41" s="50" t="s">
        <v>234</v>
      </c>
      <c r="H41" s="50" t="s">
        <v>235</v>
      </c>
      <c r="I41" s="50" t="s">
        <v>20</v>
      </c>
      <c r="J41" s="50" t="s">
        <v>21</v>
      </c>
      <c r="K41" s="50" t="s">
        <v>22</v>
      </c>
      <c r="L41" s="50" t="s">
        <v>236</v>
      </c>
    </row>
    <row r="42" spans="1:12" x14ac:dyDescent="0.2">
      <c r="A42" s="50" t="s">
        <v>226</v>
      </c>
      <c r="B42" s="50" t="s">
        <v>237</v>
      </c>
      <c r="C42" s="50" t="s">
        <v>14</v>
      </c>
      <c r="D42" s="50" t="s">
        <v>15</v>
      </c>
      <c r="E42" s="50" t="s">
        <v>16</v>
      </c>
      <c r="F42" s="50" t="s">
        <v>238</v>
      </c>
      <c r="G42" s="50" t="s">
        <v>238</v>
      </c>
      <c r="H42" s="50" t="s">
        <v>239</v>
      </c>
      <c r="I42" s="50" t="s">
        <v>20</v>
      </c>
      <c r="J42" s="50" t="s">
        <v>21</v>
      </c>
      <c r="K42" s="50" t="s">
        <v>74</v>
      </c>
      <c r="L42" s="50" t="s">
        <v>240</v>
      </c>
    </row>
    <row r="43" spans="1:12" x14ac:dyDescent="0.2">
      <c r="A43" s="50" t="s">
        <v>226</v>
      </c>
      <c r="B43" s="50" t="s">
        <v>241</v>
      </c>
      <c r="C43" s="50" t="s">
        <v>14</v>
      </c>
      <c r="D43" s="50" t="s">
        <v>15</v>
      </c>
      <c r="E43" s="50" t="s">
        <v>16</v>
      </c>
      <c r="F43" s="50" t="s">
        <v>242</v>
      </c>
      <c r="G43" s="50" t="s">
        <v>243</v>
      </c>
      <c r="H43" s="50" t="s">
        <v>244</v>
      </c>
      <c r="I43" s="50" t="s">
        <v>20</v>
      </c>
      <c r="J43" s="50" t="s">
        <v>21</v>
      </c>
      <c r="K43" s="50" t="s">
        <v>22</v>
      </c>
      <c r="L43" s="50" t="s">
        <v>245</v>
      </c>
    </row>
    <row r="44" spans="1:12" x14ac:dyDescent="0.2">
      <c r="A44" s="50" t="s">
        <v>226</v>
      </c>
      <c r="B44" s="50" t="s">
        <v>246</v>
      </c>
      <c r="C44" s="50" t="s">
        <v>14</v>
      </c>
      <c r="D44" s="50" t="s">
        <v>15</v>
      </c>
      <c r="E44" s="50" t="s">
        <v>16</v>
      </c>
      <c r="F44" s="50" t="s">
        <v>247</v>
      </c>
      <c r="G44" s="50" t="s">
        <v>247</v>
      </c>
      <c r="H44" s="50" t="s">
        <v>248</v>
      </c>
      <c r="I44" s="50" t="s">
        <v>20</v>
      </c>
      <c r="J44" s="50" t="s">
        <v>21</v>
      </c>
      <c r="K44" s="50" t="s">
        <v>22</v>
      </c>
      <c r="L44" s="50" t="s">
        <v>249</v>
      </c>
    </row>
    <row r="45" spans="1:12" x14ac:dyDescent="0.2">
      <c r="A45" s="50" t="s">
        <v>226</v>
      </c>
      <c r="B45" s="50" t="s">
        <v>250</v>
      </c>
      <c r="C45" s="50" t="s">
        <v>90</v>
      </c>
      <c r="D45" s="50" t="s">
        <v>91</v>
      </c>
      <c r="E45" s="50" t="s">
        <v>16</v>
      </c>
      <c r="F45" s="50" t="s">
        <v>251</v>
      </c>
      <c r="G45" s="50" t="s">
        <v>252</v>
      </c>
      <c r="H45" s="50" t="s">
        <v>253</v>
      </c>
      <c r="I45" s="50" t="s">
        <v>104</v>
      </c>
      <c r="J45" s="50" t="s">
        <v>105</v>
      </c>
      <c r="K45" s="50" t="s">
        <v>106</v>
      </c>
      <c r="L45" s="50" t="s">
        <v>254</v>
      </c>
    </row>
    <row r="46" spans="1:12" x14ac:dyDescent="0.2">
      <c r="A46" s="50" t="s">
        <v>226</v>
      </c>
      <c r="B46" s="50" t="s">
        <v>255</v>
      </c>
      <c r="C46" s="50" t="s">
        <v>90</v>
      </c>
      <c r="D46" s="50" t="s">
        <v>91</v>
      </c>
      <c r="E46" s="50" t="s">
        <v>16</v>
      </c>
      <c r="F46" s="50" t="s">
        <v>256</v>
      </c>
      <c r="G46" s="50" t="s">
        <v>257</v>
      </c>
      <c r="H46" s="50" t="s">
        <v>258</v>
      </c>
      <c r="I46" s="50" t="s">
        <v>95</v>
      </c>
      <c r="J46" s="50" t="s">
        <v>96</v>
      </c>
      <c r="K46" s="50" t="s">
        <v>259</v>
      </c>
      <c r="L46" s="50" t="s">
        <v>260</v>
      </c>
    </row>
    <row r="47" spans="1:12" x14ac:dyDescent="0.2">
      <c r="A47" s="50" t="s">
        <v>226</v>
      </c>
      <c r="B47" s="50" t="s">
        <v>261</v>
      </c>
      <c r="C47" s="50" t="s">
        <v>90</v>
      </c>
      <c r="D47" s="50" t="s">
        <v>262</v>
      </c>
      <c r="E47" s="50" t="s">
        <v>16</v>
      </c>
      <c r="F47" s="50" t="s">
        <v>263</v>
      </c>
      <c r="G47" s="50" t="s">
        <v>264</v>
      </c>
      <c r="H47" s="50" t="s">
        <v>265</v>
      </c>
      <c r="I47" s="50" t="s">
        <v>95</v>
      </c>
      <c r="J47" s="50" t="s">
        <v>96</v>
      </c>
      <c r="K47" s="50" t="s">
        <v>266</v>
      </c>
      <c r="L47" s="50" t="s">
        <v>267</v>
      </c>
    </row>
    <row r="48" spans="1:12" x14ac:dyDescent="0.2">
      <c r="A48" s="50" t="s">
        <v>226</v>
      </c>
      <c r="B48" s="50" t="s">
        <v>268</v>
      </c>
      <c r="C48" s="50" t="s">
        <v>90</v>
      </c>
      <c r="D48" s="50" t="s">
        <v>15</v>
      </c>
      <c r="E48" s="50" t="s">
        <v>16</v>
      </c>
      <c r="F48" s="50" t="s">
        <v>269</v>
      </c>
      <c r="G48" s="50" t="s">
        <v>270</v>
      </c>
      <c r="H48" s="50" t="s">
        <v>271</v>
      </c>
      <c r="I48" s="50" t="s">
        <v>95</v>
      </c>
      <c r="J48" s="50" t="s">
        <v>96</v>
      </c>
      <c r="K48" s="50" t="s">
        <v>272</v>
      </c>
      <c r="L48" s="50" t="s">
        <v>273</v>
      </c>
    </row>
    <row r="49" spans="1:12" x14ac:dyDescent="0.2">
      <c r="A49" s="50" t="s">
        <v>226</v>
      </c>
      <c r="B49" s="50" t="s">
        <v>274</v>
      </c>
      <c r="C49" s="50" t="s">
        <v>90</v>
      </c>
      <c r="D49" s="50" t="s">
        <v>15</v>
      </c>
      <c r="E49" s="50" t="s">
        <v>16</v>
      </c>
      <c r="F49" s="50" t="s">
        <v>275</v>
      </c>
      <c r="G49" s="50" t="s">
        <v>276</v>
      </c>
      <c r="H49" s="50" t="s">
        <v>277</v>
      </c>
      <c r="I49" s="50" t="s">
        <v>95</v>
      </c>
      <c r="J49" s="50" t="s">
        <v>96</v>
      </c>
      <c r="K49" s="50" t="s">
        <v>278</v>
      </c>
      <c r="L49" s="50" t="s">
        <v>279</v>
      </c>
    </row>
    <row r="50" spans="1:12" x14ac:dyDescent="0.2">
      <c r="A50" s="50" t="s">
        <v>226</v>
      </c>
      <c r="B50" s="50" t="s">
        <v>280</v>
      </c>
      <c r="C50" s="50" t="s">
        <v>90</v>
      </c>
      <c r="D50" s="50" t="s">
        <v>15</v>
      </c>
      <c r="E50" s="50" t="s">
        <v>16</v>
      </c>
      <c r="F50" s="50" t="s">
        <v>281</v>
      </c>
      <c r="G50" s="50" t="s">
        <v>282</v>
      </c>
      <c r="H50" s="50" t="s">
        <v>283</v>
      </c>
      <c r="I50" s="50" t="s">
        <v>95</v>
      </c>
      <c r="J50" s="50" t="s">
        <v>96</v>
      </c>
      <c r="K50" s="50" t="s">
        <v>212</v>
      </c>
      <c r="L50" s="50" t="s">
        <v>284</v>
      </c>
    </row>
    <row r="51" spans="1:12" x14ac:dyDescent="0.2">
      <c r="A51" s="50" t="s">
        <v>226</v>
      </c>
      <c r="B51" s="50" t="s">
        <v>285</v>
      </c>
      <c r="C51" s="50" t="s">
        <v>90</v>
      </c>
      <c r="D51" s="50" t="s">
        <v>15</v>
      </c>
      <c r="E51" s="50" t="s">
        <v>16</v>
      </c>
      <c r="F51" s="50" t="s">
        <v>286</v>
      </c>
      <c r="G51" s="50" t="s">
        <v>287</v>
      </c>
      <c r="H51" s="50" t="s">
        <v>288</v>
      </c>
      <c r="I51" s="50" t="s">
        <v>95</v>
      </c>
      <c r="J51" s="50" t="s">
        <v>96</v>
      </c>
      <c r="K51" s="50" t="s">
        <v>289</v>
      </c>
      <c r="L51" s="50" t="s">
        <v>290</v>
      </c>
    </row>
    <row r="52" spans="1:12" x14ac:dyDescent="0.2">
      <c r="A52" s="50" t="s">
        <v>226</v>
      </c>
      <c r="B52" s="50" t="s">
        <v>291</v>
      </c>
      <c r="C52" s="50" t="s">
        <v>90</v>
      </c>
      <c r="D52" s="50" t="s">
        <v>15</v>
      </c>
      <c r="E52" s="50" t="s">
        <v>16</v>
      </c>
      <c r="F52" s="50" t="s">
        <v>292</v>
      </c>
      <c r="G52" s="50" t="s">
        <v>293</v>
      </c>
      <c r="H52" s="50" t="s">
        <v>294</v>
      </c>
      <c r="I52" s="50" t="s">
        <v>95</v>
      </c>
      <c r="J52" s="50" t="s">
        <v>96</v>
      </c>
      <c r="K52" s="50" t="s">
        <v>295</v>
      </c>
      <c r="L52" s="50" t="s">
        <v>296</v>
      </c>
    </row>
    <row r="53" spans="1:12" x14ac:dyDescent="0.2">
      <c r="A53" s="50" t="s">
        <v>226</v>
      </c>
      <c r="B53" s="50" t="s">
        <v>297</v>
      </c>
      <c r="C53" s="50" t="s">
        <v>90</v>
      </c>
      <c r="D53" s="50" t="s">
        <v>15</v>
      </c>
      <c r="E53" s="50" t="s">
        <v>16</v>
      </c>
      <c r="F53" s="50" t="s">
        <v>298</v>
      </c>
      <c r="G53" s="50" t="s">
        <v>299</v>
      </c>
      <c r="H53" s="50" t="s">
        <v>300</v>
      </c>
      <c r="I53" s="50" t="s">
        <v>95</v>
      </c>
      <c r="J53" s="50" t="s">
        <v>96</v>
      </c>
      <c r="K53" s="50" t="s">
        <v>301</v>
      </c>
      <c r="L53" s="50" t="s">
        <v>302</v>
      </c>
    </row>
    <row r="54" spans="1:12" x14ac:dyDescent="0.2">
      <c r="A54" s="50" t="s">
        <v>226</v>
      </c>
      <c r="B54" s="50" t="s">
        <v>303</v>
      </c>
      <c r="C54" s="50" t="s">
        <v>90</v>
      </c>
      <c r="D54" s="50" t="s">
        <v>100</v>
      </c>
      <c r="E54" s="50" t="s">
        <v>16</v>
      </c>
      <c r="F54" s="50" t="s">
        <v>304</v>
      </c>
      <c r="G54" s="50" t="s">
        <v>305</v>
      </c>
      <c r="H54" s="50" t="s">
        <v>306</v>
      </c>
      <c r="I54" s="50" t="s">
        <v>95</v>
      </c>
      <c r="J54" s="50" t="s">
        <v>96</v>
      </c>
      <c r="K54" s="50" t="s">
        <v>307</v>
      </c>
      <c r="L54" s="50" t="s">
        <v>308</v>
      </c>
    </row>
    <row r="55" spans="1:12" x14ac:dyDescent="0.2">
      <c r="A55" s="50" t="s">
        <v>226</v>
      </c>
      <c r="B55" s="50" t="s">
        <v>309</v>
      </c>
      <c r="C55" s="50" t="s">
        <v>90</v>
      </c>
      <c r="D55" s="50" t="s">
        <v>91</v>
      </c>
      <c r="E55" s="50" t="s">
        <v>16</v>
      </c>
      <c r="F55" s="50" t="s">
        <v>310</v>
      </c>
      <c r="G55" s="50" t="s">
        <v>311</v>
      </c>
      <c r="H55" s="50" t="s">
        <v>312</v>
      </c>
      <c r="I55" s="50" t="s">
        <v>95</v>
      </c>
      <c r="J55" s="50" t="s">
        <v>96</v>
      </c>
      <c r="K55" s="50" t="s">
        <v>118</v>
      </c>
      <c r="L55" s="50" t="s">
        <v>313</v>
      </c>
    </row>
    <row r="56" spans="1:12" x14ac:dyDescent="0.2">
      <c r="A56" s="50" t="s">
        <v>226</v>
      </c>
      <c r="B56" s="50" t="s">
        <v>314</v>
      </c>
      <c r="C56" s="50" t="s">
        <v>90</v>
      </c>
      <c r="D56" s="50" t="s">
        <v>121</v>
      </c>
      <c r="E56" s="50" t="s">
        <v>16</v>
      </c>
      <c r="F56" s="50" t="s">
        <v>315</v>
      </c>
      <c r="G56" s="50" t="s">
        <v>316</v>
      </c>
      <c r="H56" s="50" t="s">
        <v>317</v>
      </c>
      <c r="I56" s="50" t="s">
        <v>95</v>
      </c>
      <c r="J56" s="50" t="s">
        <v>96</v>
      </c>
      <c r="K56" s="50" t="s">
        <v>318</v>
      </c>
      <c r="L56" s="50" t="s">
        <v>319</v>
      </c>
    </row>
    <row r="57" spans="1:12" x14ac:dyDescent="0.2">
      <c r="A57" s="50" t="s">
        <v>226</v>
      </c>
      <c r="B57" s="50" t="s">
        <v>320</v>
      </c>
      <c r="C57" s="50" t="s">
        <v>90</v>
      </c>
      <c r="D57" s="50" t="s">
        <v>262</v>
      </c>
      <c r="E57" s="50" t="s">
        <v>16</v>
      </c>
      <c r="F57" s="50" t="s">
        <v>263</v>
      </c>
      <c r="G57" s="50" t="s">
        <v>264</v>
      </c>
      <c r="H57" s="50" t="s">
        <v>265</v>
      </c>
      <c r="I57" s="50" t="s">
        <v>95</v>
      </c>
      <c r="J57" s="50" t="s">
        <v>96</v>
      </c>
      <c r="K57" s="50" t="s">
        <v>266</v>
      </c>
      <c r="L57" s="50" t="s">
        <v>321</v>
      </c>
    </row>
    <row r="58" spans="1:12" x14ac:dyDescent="0.2">
      <c r="A58" s="50" t="s">
        <v>226</v>
      </c>
      <c r="B58" s="50" t="s">
        <v>322</v>
      </c>
      <c r="C58" s="50" t="s">
        <v>90</v>
      </c>
      <c r="D58" s="50" t="s">
        <v>15</v>
      </c>
      <c r="E58" s="50" t="s">
        <v>16</v>
      </c>
      <c r="F58" s="50" t="s">
        <v>298</v>
      </c>
      <c r="G58" s="50" t="s">
        <v>299</v>
      </c>
      <c r="H58" s="50" t="s">
        <v>300</v>
      </c>
      <c r="I58" s="50" t="s">
        <v>95</v>
      </c>
      <c r="J58" s="50" t="s">
        <v>96</v>
      </c>
      <c r="K58" s="50" t="s">
        <v>301</v>
      </c>
      <c r="L58" s="50" t="s">
        <v>323</v>
      </c>
    </row>
    <row r="59" spans="1:12" x14ac:dyDescent="0.2">
      <c r="A59" s="50" t="s">
        <v>226</v>
      </c>
      <c r="B59" s="50" t="s">
        <v>324</v>
      </c>
      <c r="C59" s="50" t="s">
        <v>90</v>
      </c>
      <c r="D59" s="50" t="s">
        <v>91</v>
      </c>
      <c r="E59" s="50" t="s">
        <v>16</v>
      </c>
      <c r="F59" s="50" t="s">
        <v>325</v>
      </c>
      <c r="G59" s="50" t="s">
        <v>326</v>
      </c>
      <c r="H59" s="50" t="s">
        <v>327</v>
      </c>
      <c r="I59" s="50" t="s">
        <v>95</v>
      </c>
      <c r="J59" s="50" t="s">
        <v>96</v>
      </c>
      <c r="K59" s="50" t="s">
        <v>328</v>
      </c>
      <c r="L59" s="50" t="s">
        <v>329</v>
      </c>
    </row>
    <row r="60" spans="1:12" x14ac:dyDescent="0.2">
      <c r="A60" s="50" t="s">
        <v>226</v>
      </c>
      <c r="B60" s="50" t="s">
        <v>330</v>
      </c>
      <c r="C60" s="50" t="s">
        <v>179</v>
      </c>
      <c r="D60" s="50" t="s">
        <v>15</v>
      </c>
      <c r="E60" s="50" t="s">
        <v>16</v>
      </c>
      <c r="F60" s="50" t="s">
        <v>331</v>
      </c>
      <c r="G60" s="50" t="s">
        <v>332</v>
      </c>
      <c r="H60" s="50" t="s">
        <v>333</v>
      </c>
      <c r="I60" s="50" t="s">
        <v>20</v>
      </c>
      <c r="J60" s="50" t="s">
        <v>21</v>
      </c>
      <c r="K60" s="50" t="s">
        <v>334</v>
      </c>
      <c r="L60" s="50" t="s">
        <v>335</v>
      </c>
    </row>
    <row r="61" spans="1:12" x14ac:dyDescent="0.2">
      <c r="A61" s="50" t="s">
        <v>226</v>
      </c>
      <c r="B61" s="50" t="s">
        <v>336</v>
      </c>
      <c r="C61" s="50" t="s">
        <v>179</v>
      </c>
      <c r="D61" s="50" t="s">
        <v>15</v>
      </c>
      <c r="E61" s="50" t="s">
        <v>16</v>
      </c>
      <c r="F61" s="50" t="s">
        <v>337</v>
      </c>
      <c r="G61" s="50" t="s">
        <v>338</v>
      </c>
      <c r="H61" s="50" t="s">
        <v>339</v>
      </c>
      <c r="I61" s="50" t="s">
        <v>162</v>
      </c>
      <c r="J61" s="50" t="s">
        <v>340</v>
      </c>
      <c r="K61" s="50" t="s">
        <v>341</v>
      </c>
      <c r="L61" s="50" t="s">
        <v>342</v>
      </c>
    </row>
    <row r="62" spans="1:12" x14ac:dyDescent="0.2">
      <c r="A62" s="50" t="s">
        <v>226</v>
      </c>
      <c r="B62" s="50" t="s">
        <v>343</v>
      </c>
      <c r="C62" s="50" t="s">
        <v>179</v>
      </c>
      <c r="D62" s="50" t="s">
        <v>15</v>
      </c>
      <c r="E62" s="50" t="s">
        <v>16</v>
      </c>
      <c r="F62" s="50" t="s">
        <v>344</v>
      </c>
      <c r="G62" s="50" t="s">
        <v>345</v>
      </c>
      <c r="H62" s="50" t="s">
        <v>346</v>
      </c>
      <c r="I62" s="50" t="s">
        <v>162</v>
      </c>
      <c r="J62" s="50" t="s">
        <v>347</v>
      </c>
      <c r="K62" s="50" t="s">
        <v>348</v>
      </c>
      <c r="L62" s="50" t="s">
        <v>349</v>
      </c>
    </row>
    <row r="63" spans="1:12" x14ac:dyDescent="0.2">
      <c r="A63" s="50" t="s">
        <v>226</v>
      </c>
      <c r="B63" s="50" t="s">
        <v>350</v>
      </c>
      <c r="C63" s="50" t="s">
        <v>90</v>
      </c>
      <c r="D63" s="50" t="s">
        <v>15</v>
      </c>
      <c r="E63" s="50" t="s">
        <v>16</v>
      </c>
      <c r="F63" s="50" t="s">
        <v>351</v>
      </c>
      <c r="G63" s="50" t="s">
        <v>287</v>
      </c>
      <c r="H63" s="50" t="s">
        <v>352</v>
      </c>
      <c r="I63" s="50" t="s">
        <v>95</v>
      </c>
      <c r="J63" s="50" t="s">
        <v>96</v>
      </c>
      <c r="K63" s="50" t="s">
        <v>289</v>
      </c>
      <c r="L63" s="50" t="s">
        <v>353</v>
      </c>
    </row>
    <row r="64" spans="1:12" x14ac:dyDescent="0.2">
      <c r="A64" s="50" t="s">
        <v>226</v>
      </c>
      <c r="B64" s="50" t="s">
        <v>354</v>
      </c>
      <c r="C64" s="50" t="s">
        <v>90</v>
      </c>
      <c r="D64" s="50" t="s">
        <v>15</v>
      </c>
      <c r="E64" s="50" t="s">
        <v>16</v>
      </c>
      <c r="F64" s="50" t="s">
        <v>355</v>
      </c>
      <c r="G64" s="50" t="s">
        <v>270</v>
      </c>
      <c r="H64" s="50" t="s">
        <v>356</v>
      </c>
      <c r="I64" s="50" t="s">
        <v>95</v>
      </c>
      <c r="J64" s="50" t="s">
        <v>96</v>
      </c>
      <c r="K64" s="50" t="s">
        <v>272</v>
      </c>
      <c r="L64" s="50" t="s">
        <v>357</v>
      </c>
    </row>
    <row r="65" spans="1:12" x14ac:dyDescent="0.2">
      <c r="A65" s="50" t="s">
        <v>226</v>
      </c>
      <c r="B65" s="50" t="s">
        <v>358</v>
      </c>
      <c r="C65" s="50" t="s">
        <v>90</v>
      </c>
      <c r="D65" s="50" t="s">
        <v>91</v>
      </c>
      <c r="E65" s="50" t="s">
        <v>16</v>
      </c>
      <c r="F65" s="50" t="s">
        <v>359</v>
      </c>
      <c r="G65" s="50" t="s">
        <v>360</v>
      </c>
      <c r="H65" s="50" t="s">
        <v>361</v>
      </c>
      <c r="I65" s="50" t="s">
        <v>95</v>
      </c>
      <c r="J65" s="50" t="s">
        <v>96</v>
      </c>
      <c r="K65" s="50" t="s">
        <v>131</v>
      </c>
      <c r="L65" s="50" t="s">
        <v>362</v>
      </c>
    </row>
    <row r="66" spans="1:12" x14ac:dyDescent="0.2">
      <c r="A66" s="50" t="s">
        <v>226</v>
      </c>
      <c r="B66" s="50" t="s">
        <v>363</v>
      </c>
      <c r="C66" s="50" t="s">
        <v>179</v>
      </c>
      <c r="D66" s="50" t="s">
        <v>15</v>
      </c>
      <c r="E66" s="50" t="s">
        <v>16</v>
      </c>
      <c r="F66" s="50" t="s">
        <v>364</v>
      </c>
      <c r="G66" s="50" t="s">
        <v>365</v>
      </c>
      <c r="H66" s="50" t="s">
        <v>366</v>
      </c>
      <c r="I66" s="50" t="s">
        <v>20</v>
      </c>
      <c r="J66" s="50" t="s">
        <v>21</v>
      </c>
      <c r="K66" s="50" t="s">
        <v>334</v>
      </c>
      <c r="L66" s="50" t="s">
        <v>367</v>
      </c>
    </row>
    <row r="67" spans="1:12" x14ac:dyDescent="0.2">
      <c r="A67" s="50" t="s">
        <v>368</v>
      </c>
      <c r="B67" s="50" t="s">
        <v>369</v>
      </c>
      <c r="C67" s="50" t="s">
        <v>14</v>
      </c>
      <c r="D67" s="50" t="s">
        <v>15</v>
      </c>
      <c r="E67" s="50" t="s">
        <v>16</v>
      </c>
      <c r="F67" s="50" t="s">
        <v>370</v>
      </c>
      <c r="G67" s="50" t="s">
        <v>370</v>
      </c>
      <c r="H67" s="50" t="s">
        <v>371</v>
      </c>
      <c r="I67" s="50" t="s">
        <v>20</v>
      </c>
      <c r="J67" s="50" t="s">
        <v>21</v>
      </c>
      <c r="K67" s="50" t="s">
        <v>22</v>
      </c>
      <c r="L67" s="50" t="s">
        <v>372</v>
      </c>
    </row>
    <row r="68" spans="1:12" x14ac:dyDescent="0.2">
      <c r="A68" s="50" t="s">
        <v>368</v>
      </c>
      <c r="B68" s="50" t="s">
        <v>373</v>
      </c>
      <c r="C68" s="50" t="s">
        <v>14</v>
      </c>
      <c r="D68" s="50" t="s">
        <v>15</v>
      </c>
      <c r="E68" s="50" t="s">
        <v>16</v>
      </c>
      <c r="F68" s="50" t="s">
        <v>374</v>
      </c>
      <c r="G68" s="50" t="s">
        <v>375</v>
      </c>
      <c r="H68" s="50" t="s">
        <v>376</v>
      </c>
      <c r="I68" s="50" t="s">
        <v>20</v>
      </c>
      <c r="J68" s="50" t="s">
        <v>21</v>
      </c>
      <c r="K68" s="50" t="s">
        <v>22</v>
      </c>
      <c r="L68" s="50" t="s">
        <v>377</v>
      </c>
    </row>
    <row r="69" spans="1:12" x14ac:dyDescent="0.2">
      <c r="A69" s="50" t="s">
        <v>368</v>
      </c>
      <c r="B69" s="50" t="s">
        <v>378</v>
      </c>
      <c r="C69" s="50" t="s">
        <v>14</v>
      </c>
      <c r="D69" s="50" t="s">
        <v>15</v>
      </c>
      <c r="E69" s="50" t="s">
        <v>16</v>
      </c>
      <c r="F69" s="50" t="s">
        <v>379</v>
      </c>
      <c r="G69" s="50" t="s">
        <v>379</v>
      </c>
      <c r="H69" s="50" t="s">
        <v>380</v>
      </c>
      <c r="I69" s="50" t="s">
        <v>20</v>
      </c>
      <c r="J69" s="50" t="s">
        <v>21</v>
      </c>
      <c r="K69" s="50" t="s">
        <v>22</v>
      </c>
      <c r="L69" s="50" t="s">
        <v>381</v>
      </c>
    </row>
    <row r="70" spans="1:12" x14ac:dyDescent="0.2">
      <c r="A70" s="50" t="s">
        <v>368</v>
      </c>
      <c r="B70" s="50" t="s">
        <v>382</v>
      </c>
      <c r="C70" s="50" t="s">
        <v>90</v>
      </c>
      <c r="D70" s="50" t="s">
        <v>121</v>
      </c>
      <c r="E70" s="50" t="s">
        <v>16</v>
      </c>
      <c r="F70" s="50" t="s">
        <v>383</v>
      </c>
      <c r="G70" s="50" t="s">
        <v>384</v>
      </c>
      <c r="H70" s="50" t="s">
        <v>385</v>
      </c>
      <c r="I70" s="50" t="s">
        <v>95</v>
      </c>
      <c r="J70" s="50" t="s">
        <v>96</v>
      </c>
      <c r="K70" s="50" t="s">
        <v>386</v>
      </c>
      <c r="L70" s="50" t="s">
        <v>387</v>
      </c>
    </row>
    <row r="71" spans="1:12" x14ac:dyDescent="0.2">
      <c r="A71" s="50" t="s">
        <v>368</v>
      </c>
      <c r="B71" s="50" t="s">
        <v>388</v>
      </c>
      <c r="C71" s="50" t="s">
        <v>90</v>
      </c>
      <c r="D71" s="50" t="s">
        <v>100</v>
      </c>
      <c r="E71" s="50" t="s">
        <v>16</v>
      </c>
      <c r="F71" s="50" t="s">
        <v>389</v>
      </c>
      <c r="G71" s="50" t="s">
        <v>390</v>
      </c>
      <c r="H71" s="50" t="s">
        <v>391</v>
      </c>
      <c r="I71" s="50" t="s">
        <v>95</v>
      </c>
      <c r="J71" s="50" t="s">
        <v>96</v>
      </c>
      <c r="K71" s="50" t="s">
        <v>392</v>
      </c>
      <c r="L71" s="50" t="s">
        <v>393</v>
      </c>
    </row>
    <row r="72" spans="1:12" x14ac:dyDescent="0.2">
      <c r="A72" s="50" t="s">
        <v>368</v>
      </c>
      <c r="B72" s="50" t="s">
        <v>394</v>
      </c>
      <c r="C72" s="50" t="s">
        <v>90</v>
      </c>
      <c r="D72" s="50" t="s">
        <v>91</v>
      </c>
      <c r="E72" s="50" t="s">
        <v>16</v>
      </c>
      <c r="F72" s="50" t="s">
        <v>395</v>
      </c>
      <c r="G72" s="50" t="s">
        <v>396</v>
      </c>
      <c r="H72" s="50" t="s">
        <v>397</v>
      </c>
      <c r="I72" s="50" t="s">
        <v>95</v>
      </c>
      <c r="J72" s="50" t="s">
        <v>96</v>
      </c>
      <c r="K72" s="50" t="s">
        <v>398</v>
      </c>
      <c r="L72" s="50" t="s">
        <v>399</v>
      </c>
    </row>
    <row r="73" spans="1:12" x14ac:dyDescent="0.2">
      <c r="A73" s="50" t="s">
        <v>368</v>
      </c>
      <c r="B73" s="50" t="s">
        <v>400</v>
      </c>
      <c r="C73" s="50" t="s">
        <v>90</v>
      </c>
      <c r="D73" s="50" t="s">
        <v>121</v>
      </c>
      <c r="E73" s="50" t="s">
        <v>16</v>
      </c>
      <c r="F73" s="50" t="s">
        <v>401</v>
      </c>
      <c r="G73" s="50" t="s">
        <v>402</v>
      </c>
      <c r="H73" s="50" t="s">
        <v>403</v>
      </c>
      <c r="I73" s="50" t="s">
        <v>162</v>
      </c>
      <c r="J73" s="50" t="s">
        <v>143</v>
      </c>
      <c r="K73" s="50" t="s">
        <v>404</v>
      </c>
      <c r="L73" s="50" t="s">
        <v>405</v>
      </c>
    </row>
    <row r="74" spans="1:12" x14ac:dyDescent="0.2">
      <c r="A74" s="50" t="s">
        <v>368</v>
      </c>
      <c r="B74" s="50" t="s">
        <v>406</v>
      </c>
      <c r="C74" s="50" t="s">
        <v>90</v>
      </c>
      <c r="D74" s="50" t="s">
        <v>121</v>
      </c>
      <c r="E74" s="50" t="s">
        <v>16</v>
      </c>
      <c r="F74" s="50" t="s">
        <v>407</v>
      </c>
      <c r="G74" s="50" t="s">
        <v>408</v>
      </c>
      <c r="H74" s="50" t="s">
        <v>409</v>
      </c>
      <c r="I74" s="50" t="s">
        <v>95</v>
      </c>
      <c r="J74" s="50" t="s">
        <v>143</v>
      </c>
      <c r="K74" s="50" t="s">
        <v>410</v>
      </c>
      <c r="L74" s="50" t="s">
        <v>411</v>
      </c>
    </row>
    <row r="75" spans="1:12" x14ac:dyDescent="0.2">
      <c r="A75" s="50" t="s">
        <v>412</v>
      </c>
      <c r="B75" s="50" t="s">
        <v>413</v>
      </c>
      <c r="C75" s="50" t="s">
        <v>14</v>
      </c>
      <c r="D75" s="50" t="s">
        <v>15</v>
      </c>
      <c r="E75" s="50" t="s">
        <v>16</v>
      </c>
      <c r="F75" s="50" t="s">
        <v>414</v>
      </c>
      <c r="G75" s="50" t="s">
        <v>415</v>
      </c>
      <c r="H75" s="50" t="s">
        <v>416</v>
      </c>
      <c r="I75" s="50" t="s">
        <v>20</v>
      </c>
      <c r="J75" s="50" t="s">
        <v>21</v>
      </c>
      <c r="K75" s="50" t="s">
        <v>22</v>
      </c>
      <c r="L75" s="50" t="s">
        <v>417</v>
      </c>
    </row>
    <row r="76" spans="1:12" x14ac:dyDescent="0.2">
      <c r="A76" s="50" t="s">
        <v>412</v>
      </c>
      <c r="B76" s="50" t="s">
        <v>418</v>
      </c>
      <c r="C76" s="50" t="s">
        <v>14</v>
      </c>
      <c r="D76" s="50" t="s">
        <v>15</v>
      </c>
      <c r="E76" s="50" t="s">
        <v>16</v>
      </c>
      <c r="F76" s="50" t="s">
        <v>419</v>
      </c>
      <c r="G76" s="50" t="s">
        <v>419</v>
      </c>
      <c r="H76" s="50" t="s">
        <v>420</v>
      </c>
      <c r="I76" s="50" t="s">
        <v>20</v>
      </c>
      <c r="J76" s="50" t="s">
        <v>21</v>
      </c>
      <c r="K76" s="50" t="s">
        <v>22</v>
      </c>
      <c r="L76" s="50" t="s">
        <v>421</v>
      </c>
    </row>
    <row r="77" spans="1:12" x14ac:dyDescent="0.2">
      <c r="A77" s="50" t="s">
        <v>412</v>
      </c>
      <c r="B77" s="50" t="s">
        <v>422</v>
      </c>
      <c r="C77" s="50" t="s">
        <v>14</v>
      </c>
      <c r="D77" s="50" t="s">
        <v>15</v>
      </c>
      <c r="E77" s="50" t="s">
        <v>228</v>
      </c>
      <c r="F77" s="50" t="s">
        <v>423</v>
      </c>
      <c r="G77" s="50" t="s">
        <v>424</v>
      </c>
      <c r="H77" s="50" t="s">
        <v>425</v>
      </c>
      <c r="I77" s="50" t="s">
        <v>20</v>
      </c>
      <c r="J77" s="50" t="s">
        <v>21</v>
      </c>
      <c r="K77" s="50" t="s">
        <v>22</v>
      </c>
      <c r="L77" s="50" t="s">
        <v>426</v>
      </c>
    </row>
    <row r="78" spans="1:12" x14ac:dyDescent="0.2">
      <c r="A78" s="50" t="s">
        <v>412</v>
      </c>
      <c r="B78" s="50" t="s">
        <v>427</v>
      </c>
      <c r="C78" s="50" t="s">
        <v>14</v>
      </c>
      <c r="D78" s="50" t="s">
        <v>15</v>
      </c>
      <c r="E78" s="50" t="s">
        <v>16</v>
      </c>
      <c r="F78" s="50" t="s">
        <v>428</v>
      </c>
      <c r="G78" s="50" t="s">
        <v>429</v>
      </c>
      <c r="H78" s="50" t="s">
        <v>430</v>
      </c>
      <c r="I78" s="50" t="s">
        <v>20</v>
      </c>
      <c r="J78" s="50" t="s">
        <v>21</v>
      </c>
      <c r="K78" s="50" t="s">
        <v>22</v>
      </c>
      <c r="L78" s="50" t="s">
        <v>431</v>
      </c>
    </row>
    <row r="79" spans="1:12" x14ac:dyDescent="0.2">
      <c r="A79" s="50" t="s">
        <v>412</v>
      </c>
      <c r="B79" s="50" t="s">
        <v>432</v>
      </c>
      <c r="C79" s="50" t="s">
        <v>14</v>
      </c>
      <c r="D79" s="50" t="s">
        <v>15</v>
      </c>
      <c r="E79" s="50" t="s">
        <v>16</v>
      </c>
      <c r="F79" s="50" t="s">
        <v>433</v>
      </c>
      <c r="G79" s="50" t="s">
        <v>433</v>
      </c>
      <c r="H79" s="50" t="s">
        <v>434</v>
      </c>
      <c r="I79" s="50" t="s">
        <v>20</v>
      </c>
      <c r="J79" s="50" t="s">
        <v>21</v>
      </c>
      <c r="K79" s="50" t="s">
        <v>22</v>
      </c>
      <c r="L79" s="50" t="s">
        <v>435</v>
      </c>
    </row>
    <row r="80" spans="1:12" x14ac:dyDescent="0.2">
      <c r="A80" s="50" t="s">
        <v>412</v>
      </c>
      <c r="B80" s="50" t="s">
        <v>436</v>
      </c>
      <c r="C80" s="50" t="s">
        <v>437</v>
      </c>
      <c r="D80" s="50" t="s">
        <v>438</v>
      </c>
      <c r="E80" s="50" t="s">
        <v>16</v>
      </c>
      <c r="F80" s="50" t="s">
        <v>439</v>
      </c>
      <c r="G80" s="50" t="s">
        <v>440</v>
      </c>
      <c r="H80" s="50" t="s">
        <v>441</v>
      </c>
      <c r="I80" s="50" t="s">
        <v>95</v>
      </c>
      <c r="J80" s="50" t="s">
        <v>96</v>
      </c>
      <c r="K80" s="50" t="s">
        <v>442</v>
      </c>
      <c r="L80" s="50" t="s">
        <v>443</v>
      </c>
    </row>
    <row r="81" spans="1:12" x14ac:dyDescent="0.2">
      <c r="A81" s="50" t="s">
        <v>412</v>
      </c>
      <c r="B81" s="50" t="s">
        <v>444</v>
      </c>
      <c r="C81" s="50" t="s">
        <v>14</v>
      </c>
      <c r="D81" s="50" t="s">
        <v>15</v>
      </c>
      <c r="E81" s="50" t="s">
        <v>16</v>
      </c>
      <c r="F81" s="50" t="s">
        <v>445</v>
      </c>
      <c r="G81" s="50" t="s">
        <v>445</v>
      </c>
      <c r="H81" s="50" t="s">
        <v>446</v>
      </c>
      <c r="I81" s="50" t="s">
        <v>20</v>
      </c>
      <c r="J81" s="50" t="s">
        <v>21</v>
      </c>
      <c r="K81" s="50" t="s">
        <v>22</v>
      </c>
      <c r="L81" s="50" t="s">
        <v>447</v>
      </c>
    </row>
    <row r="82" spans="1:12" x14ac:dyDescent="0.2">
      <c r="A82" s="50" t="s">
        <v>412</v>
      </c>
      <c r="B82" s="50" t="s">
        <v>448</v>
      </c>
      <c r="C82" s="50" t="s">
        <v>14</v>
      </c>
      <c r="D82" s="50" t="s">
        <v>15</v>
      </c>
      <c r="E82" s="50" t="s">
        <v>228</v>
      </c>
      <c r="F82" s="50" t="s">
        <v>449</v>
      </c>
      <c r="G82" s="50" t="s">
        <v>450</v>
      </c>
      <c r="H82" s="50" t="s">
        <v>425</v>
      </c>
      <c r="I82" s="50" t="s">
        <v>20</v>
      </c>
      <c r="J82" s="50" t="s">
        <v>21</v>
      </c>
      <c r="K82" s="50" t="s">
        <v>22</v>
      </c>
      <c r="L82" s="50" t="s">
        <v>426</v>
      </c>
    </row>
    <row r="83" spans="1:12" x14ac:dyDescent="0.2">
      <c r="A83" s="50" t="s">
        <v>412</v>
      </c>
      <c r="B83" s="50" t="s">
        <v>451</v>
      </c>
      <c r="C83" s="50" t="s">
        <v>90</v>
      </c>
      <c r="D83" s="50" t="s">
        <v>91</v>
      </c>
      <c r="E83" s="50" t="s">
        <v>16</v>
      </c>
      <c r="F83" s="50" t="s">
        <v>452</v>
      </c>
      <c r="G83" s="50" t="s">
        <v>311</v>
      </c>
      <c r="H83" s="50" t="s">
        <v>312</v>
      </c>
      <c r="I83" s="50" t="s">
        <v>95</v>
      </c>
      <c r="J83" s="50" t="s">
        <v>96</v>
      </c>
      <c r="K83" s="50" t="s">
        <v>118</v>
      </c>
      <c r="L83" s="50" t="s">
        <v>453</v>
      </c>
    </row>
    <row r="84" spans="1:12" x14ac:dyDescent="0.2">
      <c r="A84" s="50" t="s">
        <v>412</v>
      </c>
      <c r="B84" s="50" t="s">
        <v>454</v>
      </c>
      <c r="C84" s="50" t="s">
        <v>90</v>
      </c>
      <c r="D84" s="50" t="s">
        <v>91</v>
      </c>
      <c r="E84" s="50" t="s">
        <v>16</v>
      </c>
      <c r="F84" s="50" t="s">
        <v>455</v>
      </c>
      <c r="G84" s="50" t="s">
        <v>456</v>
      </c>
      <c r="H84" s="50" t="s">
        <v>457</v>
      </c>
      <c r="I84" s="50" t="s">
        <v>95</v>
      </c>
      <c r="J84" s="50" t="s">
        <v>96</v>
      </c>
      <c r="K84" s="50" t="s">
        <v>458</v>
      </c>
      <c r="L84" s="50" t="s">
        <v>459</v>
      </c>
    </row>
    <row r="85" spans="1:12" x14ac:dyDescent="0.2">
      <c r="A85" s="50" t="s">
        <v>412</v>
      </c>
      <c r="B85" s="50" t="s">
        <v>460</v>
      </c>
      <c r="C85" s="50" t="s">
        <v>90</v>
      </c>
      <c r="D85" s="50" t="s">
        <v>15</v>
      </c>
      <c r="E85" s="50" t="s">
        <v>16</v>
      </c>
      <c r="F85" s="50" t="s">
        <v>461</v>
      </c>
      <c r="G85" s="50" t="s">
        <v>462</v>
      </c>
      <c r="H85" s="50" t="s">
        <v>463</v>
      </c>
      <c r="I85" s="50" t="s">
        <v>95</v>
      </c>
      <c r="J85" s="50" t="s">
        <v>96</v>
      </c>
      <c r="K85" s="50" t="s">
        <v>464</v>
      </c>
      <c r="L85" s="50" t="s">
        <v>465</v>
      </c>
    </row>
    <row r="86" spans="1:12" x14ac:dyDescent="0.2">
      <c r="A86" s="50" t="s">
        <v>412</v>
      </c>
      <c r="B86" s="50" t="s">
        <v>466</v>
      </c>
      <c r="C86" s="50" t="s">
        <v>90</v>
      </c>
      <c r="D86" s="50" t="s">
        <v>15</v>
      </c>
      <c r="E86" s="50" t="s">
        <v>16</v>
      </c>
      <c r="F86" s="50" t="s">
        <v>467</v>
      </c>
      <c r="G86" s="50" t="s">
        <v>468</v>
      </c>
      <c r="H86" s="50" t="s">
        <v>469</v>
      </c>
      <c r="I86" s="50" t="s">
        <v>95</v>
      </c>
      <c r="J86" s="50" t="s">
        <v>96</v>
      </c>
      <c r="K86" s="50" t="s">
        <v>470</v>
      </c>
      <c r="L86" s="50" t="s">
        <v>471</v>
      </c>
    </row>
    <row r="87" spans="1:12" x14ac:dyDescent="0.2">
      <c r="A87" s="50" t="s">
        <v>412</v>
      </c>
      <c r="B87" s="50" t="s">
        <v>472</v>
      </c>
      <c r="C87" s="50" t="s">
        <v>90</v>
      </c>
      <c r="D87" s="50" t="s">
        <v>15</v>
      </c>
      <c r="E87" s="50" t="s">
        <v>16</v>
      </c>
      <c r="F87" s="50" t="s">
        <v>473</v>
      </c>
      <c r="G87" s="50" t="s">
        <v>474</v>
      </c>
      <c r="H87" s="50" t="s">
        <v>475</v>
      </c>
      <c r="I87" s="50" t="s">
        <v>95</v>
      </c>
      <c r="J87" s="50" t="s">
        <v>96</v>
      </c>
      <c r="K87" s="50" t="s">
        <v>307</v>
      </c>
      <c r="L87" s="50" t="s">
        <v>476</v>
      </c>
    </row>
    <row r="88" spans="1:12" x14ac:dyDescent="0.2">
      <c r="A88" s="50" t="s">
        <v>412</v>
      </c>
      <c r="B88" s="50" t="s">
        <v>477</v>
      </c>
      <c r="C88" s="50" t="s">
        <v>90</v>
      </c>
      <c r="D88" s="50" t="s">
        <v>15</v>
      </c>
      <c r="E88" s="50" t="s">
        <v>16</v>
      </c>
      <c r="F88" s="50" t="s">
        <v>478</v>
      </c>
      <c r="G88" s="50" t="s">
        <v>299</v>
      </c>
      <c r="H88" s="50" t="s">
        <v>479</v>
      </c>
      <c r="I88" s="50" t="s">
        <v>95</v>
      </c>
      <c r="J88" s="50" t="s">
        <v>96</v>
      </c>
      <c r="K88" s="50" t="s">
        <v>480</v>
      </c>
      <c r="L88" s="50" t="s">
        <v>481</v>
      </c>
    </row>
    <row r="89" spans="1:12" x14ac:dyDescent="0.2">
      <c r="A89" s="50" t="s">
        <v>412</v>
      </c>
      <c r="B89" s="50" t="s">
        <v>482</v>
      </c>
      <c r="C89" s="50" t="s">
        <v>90</v>
      </c>
      <c r="D89" s="50" t="s">
        <v>15</v>
      </c>
      <c r="E89" s="50" t="s">
        <v>16</v>
      </c>
      <c r="F89" s="50" t="s">
        <v>483</v>
      </c>
      <c r="G89" s="50" t="s">
        <v>474</v>
      </c>
      <c r="H89" s="50" t="s">
        <v>484</v>
      </c>
      <c r="I89" s="50" t="s">
        <v>95</v>
      </c>
      <c r="J89" s="50" t="s">
        <v>96</v>
      </c>
      <c r="K89" s="50" t="s">
        <v>307</v>
      </c>
      <c r="L89" s="50" t="s">
        <v>485</v>
      </c>
    </row>
    <row r="90" spans="1:12" x14ac:dyDescent="0.2">
      <c r="A90" s="50" t="s">
        <v>412</v>
      </c>
      <c r="B90" s="50" t="s">
        <v>486</v>
      </c>
      <c r="C90" s="50" t="s">
        <v>90</v>
      </c>
      <c r="D90" s="50" t="s">
        <v>91</v>
      </c>
      <c r="E90" s="50" t="s">
        <v>16</v>
      </c>
      <c r="F90" s="50" t="s">
        <v>487</v>
      </c>
      <c r="G90" s="50" t="s">
        <v>193</v>
      </c>
      <c r="H90" s="50" t="s">
        <v>194</v>
      </c>
      <c r="I90" s="50" t="s">
        <v>95</v>
      </c>
      <c r="J90" s="50" t="s">
        <v>96</v>
      </c>
      <c r="K90" s="50" t="s">
        <v>97</v>
      </c>
      <c r="L90" s="50" t="s">
        <v>488</v>
      </c>
    </row>
    <row r="91" spans="1:12" x14ac:dyDescent="0.2">
      <c r="A91" s="50" t="s">
        <v>412</v>
      </c>
      <c r="B91" s="50" t="s">
        <v>489</v>
      </c>
      <c r="C91" s="50" t="s">
        <v>90</v>
      </c>
      <c r="D91" s="50" t="s">
        <v>91</v>
      </c>
      <c r="E91" s="50" t="s">
        <v>16</v>
      </c>
      <c r="F91" s="50" t="s">
        <v>92</v>
      </c>
      <c r="G91" s="50" t="s">
        <v>93</v>
      </c>
      <c r="H91" s="50" t="s">
        <v>94</v>
      </c>
      <c r="I91" s="50" t="s">
        <v>95</v>
      </c>
      <c r="J91" s="50" t="s">
        <v>96</v>
      </c>
      <c r="K91" s="50" t="s">
        <v>97</v>
      </c>
      <c r="L91" s="50" t="s">
        <v>490</v>
      </c>
    </row>
    <row r="92" spans="1:12" x14ac:dyDescent="0.2">
      <c r="A92" s="50" t="s">
        <v>412</v>
      </c>
      <c r="B92" s="50" t="s">
        <v>491</v>
      </c>
      <c r="C92" s="50" t="s">
        <v>90</v>
      </c>
      <c r="D92" s="50" t="s">
        <v>91</v>
      </c>
      <c r="E92" s="50" t="s">
        <v>16</v>
      </c>
      <c r="F92" s="50" t="s">
        <v>492</v>
      </c>
      <c r="G92" s="50" t="s">
        <v>493</v>
      </c>
      <c r="H92" s="50" t="s">
        <v>494</v>
      </c>
      <c r="I92" s="50" t="s">
        <v>95</v>
      </c>
      <c r="J92" s="50" t="s">
        <v>96</v>
      </c>
      <c r="K92" s="50" t="s">
        <v>495</v>
      </c>
      <c r="L92" s="50" t="s">
        <v>496</v>
      </c>
    </row>
    <row r="93" spans="1:12" x14ac:dyDescent="0.2">
      <c r="A93" s="50" t="s">
        <v>497</v>
      </c>
      <c r="B93" s="50" t="s">
        <v>498</v>
      </c>
      <c r="C93" s="50" t="s">
        <v>90</v>
      </c>
      <c r="D93" s="50" t="s">
        <v>91</v>
      </c>
      <c r="E93" s="50" t="s">
        <v>16</v>
      </c>
      <c r="F93" s="50" t="s">
        <v>499</v>
      </c>
      <c r="G93" s="50" t="s">
        <v>500</v>
      </c>
      <c r="H93" s="50" t="s">
        <v>501</v>
      </c>
      <c r="I93" s="50" t="s">
        <v>95</v>
      </c>
      <c r="J93" s="50" t="s">
        <v>96</v>
      </c>
      <c r="K93" s="50" t="s">
        <v>502</v>
      </c>
      <c r="L93" s="50" t="s">
        <v>503</v>
      </c>
    </row>
    <row r="94" spans="1:12" x14ac:dyDescent="0.2">
      <c r="A94" s="50" t="s">
        <v>497</v>
      </c>
      <c r="B94" s="50" t="s">
        <v>504</v>
      </c>
      <c r="C94" s="50" t="s">
        <v>90</v>
      </c>
      <c r="D94" s="50" t="s">
        <v>91</v>
      </c>
      <c r="E94" s="50" t="s">
        <v>16</v>
      </c>
      <c r="F94" s="50" t="s">
        <v>505</v>
      </c>
      <c r="G94" s="50" t="s">
        <v>506</v>
      </c>
      <c r="H94" s="50" t="s">
        <v>507</v>
      </c>
      <c r="I94" s="50" t="s">
        <v>95</v>
      </c>
      <c r="J94" s="50" t="s">
        <v>96</v>
      </c>
      <c r="K94" s="50" t="s">
        <v>508</v>
      </c>
      <c r="L94" s="50" t="s">
        <v>509</v>
      </c>
    </row>
    <row r="95" spans="1:12" x14ac:dyDescent="0.2">
      <c r="A95" s="50" t="s">
        <v>497</v>
      </c>
      <c r="B95" s="50" t="s">
        <v>510</v>
      </c>
      <c r="C95" s="50" t="s">
        <v>90</v>
      </c>
      <c r="D95" s="50" t="s">
        <v>91</v>
      </c>
      <c r="E95" s="50" t="s">
        <v>16</v>
      </c>
      <c r="F95" s="50" t="s">
        <v>511</v>
      </c>
      <c r="G95" s="50" t="s">
        <v>512</v>
      </c>
      <c r="H95" s="50" t="s">
        <v>513</v>
      </c>
      <c r="I95" s="50" t="s">
        <v>95</v>
      </c>
      <c r="J95" s="50" t="s">
        <v>96</v>
      </c>
      <c r="K95" s="50" t="s">
        <v>514</v>
      </c>
      <c r="L95" s="50" t="s">
        <v>515</v>
      </c>
    </row>
    <row r="96" spans="1:12" x14ac:dyDescent="0.2">
      <c r="A96" s="50" t="s">
        <v>497</v>
      </c>
      <c r="B96" s="50" t="s">
        <v>516</v>
      </c>
      <c r="C96" s="50" t="s">
        <v>90</v>
      </c>
      <c r="D96" s="50" t="s">
        <v>121</v>
      </c>
      <c r="E96" s="50" t="s">
        <v>16</v>
      </c>
      <c r="F96" s="50" t="s">
        <v>517</v>
      </c>
      <c r="G96" s="50" t="s">
        <v>518</v>
      </c>
      <c r="H96" s="50" t="s">
        <v>519</v>
      </c>
      <c r="I96" s="50" t="s">
        <v>162</v>
      </c>
      <c r="J96" s="50" t="s">
        <v>163</v>
      </c>
      <c r="K96" s="50" t="s">
        <v>164</v>
      </c>
      <c r="L96" s="50" t="s">
        <v>520</v>
      </c>
    </row>
    <row r="97" spans="1:12" x14ac:dyDescent="0.2">
      <c r="A97" s="50" t="s">
        <v>497</v>
      </c>
      <c r="B97" s="50" t="s">
        <v>521</v>
      </c>
      <c r="C97" s="50" t="s">
        <v>90</v>
      </c>
      <c r="D97" s="50" t="s">
        <v>15</v>
      </c>
      <c r="E97" s="50" t="s">
        <v>16</v>
      </c>
      <c r="F97" s="50" t="s">
        <v>522</v>
      </c>
      <c r="G97" s="50" t="s">
        <v>462</v>
      </c>
      <c r="H97" s="50" t="s">
        <v>523</v>
      </c>
      <c r="I97" s="50" t="s">
        <v>95</v>
      </c>
      <c r="J97" s="50" t="s">
        <v>96</v>
      </c>
      <c r="K97" s="50" t="s">
        <v>170</v>
      </c>
      <c r="L97" s="50" t="s">
        <v>524</v>
      </c>
    </row>
    <row r="98" spans="1:12" x14ac:dyDescent="0.2">
      <c r="A98" s="50" t="s">
        <v>497</v>
      </c>
      <c r="B98" s="50" t="s">
        <v>525</v>
      </c>
      <c r="C98" s="50" t="s">
        <v>90</v>
      </c>
      <c r="D98" s="50" t="s">
        <v>91</v>
      </c>
      <c r="E98" s="50" t="s">
        <v>16</v>
      </c>
      <c r="F98" s="50" t="s">
        <v>526</v>
      </c>
      <c r="G98" s="50" t="s">
        <v>527</v>
      </c>
      <c r="H98" s="50" t="s">
        <v>528</v>
      </c>
      <c r="I98" s="50" t="s">
        <v>95</v>
      </c>
      <c r="J98" s="50" t="s">
        <v>96</v>
      </c>
      <c r="K98" s="50" t="s">
        <v>529</v>
      </c>
      <c r="L98" s="50" t="s">
        <v>530</v>
      </c>
    </row>
    <row r="99" spans="1:12" x14ac:dyDescent="0.2">
      <c r="A99" s="50" t="s">
        <v>497</v>
      </c>
      <c r="B99" s="50" t="s">
        <v>531</v>
      </c>
      <c r="C99" s="50" t="s">
        <v>90</v>
      </c>
      <c r="D99" s="50" t="s">
        <v>91</v>
      </c>
      <c r="E99" s="50" t="s">
        <v>16</v>
      </c>
      <c r="F99" s="50" t="s">
        <v>532</v>
      </c>
      <c r="G99" s="50" t="s">
        <v>216</v>
      </c>
      <c r="H99" s="50" t="s">
        <v>217</v>
      </c>
      <c r="I99" s="50" t="s">
        <v>95</v>
      </c>
      <c r="J99" s="50" t="s">
        <v>96</v>
      </c>
      <c r="K99" s="50" t="s">
        <v>218</v>
      </c>
      <c r="L99" s="50" t="s">
        <v>533</v>
      </c>
    </row>
    <row r="100" spans="1:12" x14ac:dyDescent="0.2">
      <c r="A100" s="50" t="s">
        <v>497</v>
      </c>
      <c r="B100" s="50" t="s">
        <v>534</v>
      </c>
      <c r="C100" s="50" t="s">
        <v>90</v>
      </c>
      <c r="D100" s="50" t="s">
        <v>91</v>
      </c>
      <c r="E100" s="50" t="s">
        <v>16</v>
      </c>
      <c r="F100" s="50" t="s">
        <v>535</v>
      </c>
      <c r="G100" s="50" t="s">
        <v>216</v>
      </c>
      <c r="H100" s="50" t="s">
        <v>217</v>
      </c>
      <c r="I100" s="50" t="s">
        <v>95</v>
      </c>
      <c r="J100" s="50" t="s">
        <v>96</v>
      </c>
      <c r="K100" s="50" t="s">
        <v>218</v>
      </c>
      <c r="L100" s="50" t="s">
        <v>536</v>
      </c>
    </row>
    <row r="101" spans="1:12" x14ac:dyDescent="0.2">
      <c r="A101" s="50" t="s">
        <v>497</v>
      </c>
      <c r="B101" s="50" t="s">
        <v>537</v>
      </c>
      <c r="C101" s="50" t="s">
        <v>90</v>
      </c>
      <c r="D101" s="50" t="s">
        <v>91</v>
      </c>
      <c r="E101" s="50" t="s">
        <v>16</v>
      </c>
      <c r="F101" s="50" t="s">
        <v>538</v>
      </c>
      <c r="G101" s="50" t="s">
        <v>216</v>
      </c>
      <c r="H101" s="50" t="s">
        <v>217</v>
      </c>
      <c r="I101" s="50" t="s">
        <v>95</v>
      </c>
      <c r="J101" s="50" t="s">
        <v>96</v>
      </c>
      <c r="K101" s="50" t="s">
        <v>218</v>
      </c>
      <c r="L101" s="50" t="s">
        <v>539</v>
      </c>
    </row>
    <row r="102" spans="1:12" x14ac:dyDescent="0.2">
      <c r="A102" s="50" t="s">
        <v>497</v>
      </c>
      <c r="B102" s="50" t="s">
        <v>540</v>
      </c>
      <c r="C102" s="50" t="s">
        <v>90</v>
      </c>
      <c r="D102" s="50" t="s">
        <v>91</v>
      </c>
      <c r="E102" s="50" t="s">
        <v>16</v>
      </c>
      <c r="F102" s="50" t="s">
        <v>541</v>
      </c>
      <c r="G102" s="50" t="s">
        <v>542</v>
      </c>
      <c r="H102" s="50" t="s">
        <v>543</v>
      </c>
      <c r="I102" s="50" t="s">
        <v>95</v>
      </c>
      <c r="J102" s="50" t="s">
        <v>96</v>
      </c>
      <c r="K102" s="50" t="s">
        <v>289</v>
      </c>
      <c r="L102" s="50" t="s">
        <v>544</v>
      </c>
    </row>
    <row r="103" spans="1:12" x14ac:dyDescent="0.2">
      <c r="A103" s="50" t="s">
        <v>497</v>
      </c>
      <c r="B103" s="50" t="s">
        <v>545</v>
      </c>
      <c r="C103" s="50" t="s">
        <v>90</v>
      </c>
      <c r="D103" s="50" t="s">
        <v>15</v>
      </c>
      <c r="E103" s="50" t="s">
        <v>16</v>
      </c>
      <c r="F103" s="50" t="s">
        <v>546</v>
      </c>
      <c r="G103" s="50" t="s">
        <v>547</v>
      </c>
      <c r="H103" s="50" t="s">
        <v>548</v>
      </c>
      <c r="I103" s="50" t="s">
        <v>95</v>
      </c>
      <c r="J103" s="50" t="s">
        <v>96</v>
      </c>
      <c r="K103" s="50" t="s">
        <v>549</v>
      </c>
      <c r="L103" s="50" t="s">
        <v>550</v>
      </c>
    </row>
    <row r="104" spans="1:12" x14ac:dyDescent="0.2">
      <c r="A104" s="50" t="s">
        <v>497</v>
      </c>
      <c r="B104" s="50" t="s">
        <v>551</v>
      </c>
      <c r="C104" s="50" t="s">
        <v>90</v>
      </c>
      <c r="D104" s="50" t="s">
        <v>15</v>
      </c>
      <c r="E104" s="50" t="s">
        <v>16</v>
      </c>
      <c r="F104" s="50" t="s">
        <v>552</v>
      </c>
      <c r="G104" s="50" t="s">
        <v>553</v>
      </c>
      <c r="H104" s="50" t="s">
        <v>554</v>
      </c>
      <c r="I104" s="50" t="s">
        <v>95</v>
      </c>
      <c r="J104" s="50" t="s">
        <v>96</v>
      </c>
      <c r="K104" s="50" t="s">
        <v>555</v>
      </c>
      <c r="L104" s="50" t="s">
        <v>556</v>
      </c>
    </row>
    <row r="105" spans="1:12" x14ac:dyDescent="0.2">
      <c r="A105" s="50" t="s">
        <v>497</v>
      </c>
      <c r="B105" s="50" t="s">
        <v>557</v>
      </c>
      <c r="C105" s="50" t="s">
        <v>90</v>
      </c>
      <c r="D105" s="50" t="s">
        <v>91</v>
      </c>
      <c r="E105" s="50" t="s">
        <v>16</v>
      </c>
      <c r="F105" s="50" t="s">
        <v>558</v>
      </c>
      <c r="G105" s="50" t="s">
        <v>174</v>
      </c>
      <c r="H105" s="50" t="s">
        <v>175</v>
      </c>
      <c r="I105" s="50" t="s">
        <v>95</v>
      </c>
      <c r="J105" s="50" t="s">
        <v>96</v>
      </c>
      <c r="K105" s="50" t="s">
        <v>176</v>
      </c>
      <c r="L105" s="50" t="s">
        <v>559</v>
      </c>
    </row>
    <row r="106" spans="1:12" x14ac:dyDescent="0.2">
      <c r="A106" s="50" t="s">
        <v>497</v>
      </c>
      <c r="B106" s="50" t="s">
        <v>560</v>
      </c>
      <c r="C106" s="50" t="s">
        <v>90</v>
      </c>
      <c r="D106" s="50" t="s">
        <v>91</v>
      </c>
      <c r="E106" s="50" t="s">
        <v>16</v>
      </c>
      <c r="F106" s="50" t="s">
        <v>561</v>
      </c>
      <c r="G106" s="50" t="s">
        <v>562</v>
      </c>
      <c r="H106" s="50" t="s">
        <v>563</v>
      </c>
      <c r="I106" s="50" t="s">
        <v>95</v>
      </c>
      <c r="J106" s="50" t="s">
        <v>96</v>
      </c>
      <c r="K106" s="50" t="s">
        <v>564</v>
      </c>
      <c r="L106" s="50" t="s">
        <v>565</v>
      </c>
    </row>
    <row r="107" spans="1:12" x14ac:dyDescent="0.2">
      <c r="A107" s="50" t="s">
        <v>497</v>
      </c>
      <c r="B107" s="50" t="s">
        <v>566</v>
      </c>
      <c r="C107" s="50" t="s">
        <v>90</v>
      </c>
      <c r="D107" s="50" t="s">
        <v>91</v>
      </c>
      <c r="E107" s="50" t="s">
        <v>16</v>
      </c>
      <c r="F107" s="50" t="s">
        <v>567</v>
      </c>
      <c r="G107" s="50" t="s">
        <v>135</v>
      </c>
      <c r="H107" s="50" t="s">
        <v>136</v>
      </c>
      <c r="I107" s="50" t="s">
        <v>95</v>
      </c>
      <c r="J107" s="50" t="s">
        <v>96</v>
      </c>
      <c r="K107" s="50" t="s">
        <v>137</v>
      </c>
      <c r="L107" s="50" t="s">
        <v>568</v>
      </c>
    </row>
    <row r="108" spans="1:12" x14ac:dyDescent="0.2">
      <c r="A108" s="50" t="s">
        <v>497</v>
      </c>
      <c r="B108" s="50" t="s">
        <v>569</v>
      </c>
      <c r="C108" s="50" t="s">
        <v>90</v>
      </c>
      <c r="D108" s="50" t="s">
        <v>121</v>
      </c>
      <c r="E108" s="50" t="s">
        <v>16</v>
      </c>
      <c r="F108" s="50" t="s">
        <v>570</v>
      </c>
      <c r="G108" s="50" t="s">
        <v>571</v>
      </c>
      <c r="H108" s="50" t="s">
        <v>572</v>
      </c>
      <c r="I108" s="50" t="s">
        <v>95</v>
      </c>
      <c r="J108" s="50" t="s">
        <v>96</v>
      </c>
      <c r="K108" s="50" t="s">
        <v>508</v>
      </c>
      <c r="L108" s="50" t="s">
        <v>573</v>
      </c>
    </row>
    <row r="109" spans="1:12" x14ac:dyDescent="0.2">
      <c r="A109" s="50" t="s">
        <v>497</v>
      </c>
      <c r="B109" s="50" t="s">
        <v>574</v>
      </c>
      <c r="C109" s="50" t="s">
        <v>90</v>
      </c>
      <c r="D109" s="50" t="s">
        <v>91</v>
      </c>
      <c r="E109" s="50" t="s">
        <v>16</v>
      </c>
      <c r="F109" s="50" t="s">
        <v>575</v>
      </c>
      <c r="G109" s="50" t="s">
        <v>396</v>
      </c>
      <c r="H109" s="50" t="s">
        <v>397</v>
      </c>
      <c r="I109" s="50" t="s">
        <v>95</v>
      </c>
      <c r="J109" s="50" t="s">
        <v>96</v>
      </c>
      <c r="K109" s="50" t="s">
        <v>398</v>
      </c>
      <c r="L109" s="50" t="s">
        <v>576</v>
      </c>
    </row>
    <row r="110" spans="1:12" x14ac:dyDescent="0.2">
      <c r="A110" s="50" t="s">
        <v>497</v>
      </c>
      <c r="B110" s="50" t="s">
        <v>577</v>
      </c>
      <c r="C110" s="50" t="s">
        <v>90</v>
      </c>
      <c r="D110" s="50" t="s">
        <v>91</v>
      </c>
      <c r="E110" s="50" t="s">
        <v>16</v>
      </c>
      <c r="F110" s="50" t="s">
        <v>541</v>
      </c>
      <c r="G110" s="50" t="s">
        <v>542</v>
      </c>
      <c r="H110" s="50" t="s">
        <v>543</v>
      </c>
      <c r="I110" s="50" t="s">
        <v>95</v>
      </c>
      <c r="J110" s="50" t="s">
        <v>96</v>
      </c>
      <c r="K110" s="50" t="s">
        <v>289</v>
      </c>
      <c r="L110" s="50" t="s">
        <v>578</v>
      </c>
    </row>
    <row r="111" spans="1:12" x14ac:dyDescent="0.2">
      <c r="A111" s="50" t="s">
        <v>497</v>
      </c>
      <c r="B111" s="50" t="s">
        <v>579</v>
      </c>
      <c r="C111" s="50" t="s">
        <v>90</v>
      </c>
      <c r="D111" s="50" t="s">
        <v>91</v>
      </c>
      <c r="E111" s="50" t="s">
        <v>16</v>
      </c>
      <c r="F111" s="50" t="s">
        <v>541</v>
      </c>
      <c r="G111" s="50" t="s">
        <v>542</v>
      </c>
      <c r="H111" s="50" t="s">
        <v>543</v>
      </c>
      <c r="I111" s="50" t="s">
        <v>95</v>
      </c>
      <c r="J111" s="50" t="s">
        <v>96</v>
      </c>
      <c r="K111" s="50" t="s">
        <v>289</v>
      </c>
      <c r="L111" s="50" t="s">
        <v>580</v>
      </c>
    </row>
    <row r="112" spans="1:12" x14ac:dyDescent="0.2">
      <c r="A112" s="50" t="s">
        <v>581</v>
      </c>
      <c r="B112" s="50" t="s">
        <v>582</v>
      </c>
      <c r="C112" s="50" t="s">
        <v>14</v>
      </c>
      <c r="D112" s="50" t="s">
        <v>15</v>
      </c>
      <c r="E112" s="50" t="s">
        <v>16</v>
      </c>
      <c r="F112" s="50" t="s">
        <v>583</v>
      </c>
      <c r="G112" s="50" t="s">
        <v>583</v>
      </c>
      <c r="H112" s="50" t="s">
        <v>584</v>
      </c>
      <c r="I112" s="50" t="s">
        <v>20</v>
      </c>
      <c r="J112" s="50" t="s">
        <v>21</v>
      </c>
      <c r="K112" s="50" t="s">
        <v>22</v>
      </c>
      <c r="L112" s="50" t="s">
        <v>585</v>
      </c>
    </row>
    <row r="113" spans="1:12" x14ac:dyDescent="0.2">
      <c r="A113" s="50" t="s">
        <v>581</v>
      </c>
      <c r="B113" s="50" t="s">
        <v>586</v>
      </c>
      <c r="C113" s="50" t="s">
        <v>90</v>
      </c>
      <c r="D113" s="50" t="s">
        <v>121</v>
      </c>
      <c r="E113" s="50" t="s">
        <v>16</v>
      </c>
      <c r="F113" s="50" t="s">
        <v>587</v>
      </c>
      <c r="G113" s="50" t="s">
        <v>588</v>
      </c>
      <c r="H113" s="50" t="s">
        <v>589</v>
      </c>
      <c r="I113" s="50" t="s">
        <v>95</v>
      </c>
      <c r="J113" s="50" t="s">
        <v>96</v>
      </c>
      <c r="K113" s="50" t="s">
        <v>564</v>
      </c>
      <c r="L113" s="50" t="s">
        <v>590</v>
      </c>
    </row>
    <row r="114" spans="1:12" x14ac:dyDescent="0.2">
      <c r="A114" s="50" t="s">
        <v>581</v>
      </c>
      <c r="B114" s="50" t="s">
        <v>591</v>
      </c>
      <c r="C114" s="50" t="s">
        <v>90</v>
      </c>
      <c r="D114" s="50" t="s">
        <v>15</v>
      </c>
      <c r="E114" s="50" t="s">
        <v>16</v>
      </c>
      <c r="F114" s="50" t="s">
        <v>592</v>
      </c>
      <c r="G114" s="50" t="s">
        <v>299</v>
      </c>
      <c r="H114" s="50" t="s">
        <v>593</v>
      </c>
      <c r="I114" s="50" t="s">
        <v>95</v>
      </c>
      <c r="J114" s="50" t="s">
        <v>96</v>
      </c>
      <c r="K114" s="50" t="s">
        <v>594</v>
      </c>
      <c r="L114" s="50" t="s">
        <v>595</v>
      </c>
    </row>
    <row r="115" spans="1:12" x14ac:dyDescent="0.2">
      <c r="A115" s="50" t="s">
        <v>581</v>
      </c>
      <c r="B115" s="50" t="s">
        <v>596</v>
      </c>
      <c r="C115" s="50" t="s">
        <v>90</v>
      </c>
      <c r="D115" s="50" t="s">
        <v>15</v>
      </c>
      <c r="E115" s="50" t="s">
        <v>16</v>
      </c>
      <c r="F115" s="50" t="s">
        <v>597</v>
      </c>
      <c r="G115" s="50" t="s">
        <v>598</v>
      </c>
      <c r="H115" s="50" t="s">
        <v>599</v>
      </c>
      <c r="I115" s="50" t="s">
        <v>95</v>
      </c>
      <c r="J115" s="50" t="s">
        <v>96</v>
      </c>
      <c r="K115" s="50" t="s">
        <v>600</v>
      </c>
      <c r="L115" s="50" t="s">
        <v>601</v>
      </c>
    </row>
    <row r="116" spans="1:12" x14ac:dyDescent="0.2">
      <c r="A116" s="50" t="s">
        <v>581</v>
      </c>
      <c r="B116" s="50" t="s">
        <v>602</v>
      </c>
      <c r="C116" s="50" t="s">
        <v>90</v>
      </c>
      <c r="D116" s="50" t="s">
        <v>15</v>
      </c>
      <c r="E116" s="50" t="s">
        <v>16</v>
      </c>
      <c r="F116" s="50" t="s">
        <v>603</v>
      </c>
      <c r="G116" s="50" t="s">
        <v>604</v>
      </c>
      <c r="H116" s="50" t="s">
        <v>605</v>
      </c>
      <c r="I116" s="50" t="s">
        <v>95</v>
      </c>
      <c r="J116" s="50" t="s">
        <v>96</v>
      </c>
      <c r="K116" s="50" t="s">
        <v>606</v>
      </c>
      <c r="L116" s="50" t="s">
        <v>607</v>
      </c>
    </row>
    <row r="117" spans="1:12" x14ac:dyDescent="0.2">
      <c r="A117" s="50" t="s">
        <v>581</v>
      </c>
      <c r="B117" s="50" t="s">
        <v>608</v>
      </c>
      <c r="C117" s="50" t="s">
        <v>90</v>
      </c>
      <c r="D117" s="50" t="s">
        <v>91</v>
      </c>
      <c r="E117" s="50" t="s">
        <v>16</v>
      </c>
      <c r="F117" s="50" t="s">
        <v>609</v>
      </c>
      <c r="G117" s="50" t="s">
        <v>610</v>
      </c>
      <c r="H117" s="50" t="s">
        <v>611</v>
      </c>
      <c r="I117" s="50" t="s">
        <v>95</v>
      </c>
      <c r="J117" s="50" t="s">
        <v>96</v>
      </c>
      <c r="K117" s="50" t="s">
        <v>612</v>
      </c>
      <c r="L117" s="50" t="s">
        <v>613</v>
      </c>
    </row>
    <row r="118" spans="1:12" x14ac:dyDescent="0.2">
      <c r="A118" s="50" t="s">
        <v>581</v>
      </c>
      <c r="B118" s="50" t="s">
        <v>614</v>
      </c>
      <c r="C118" s="50" t="s">
        <v>90</v>
      </c>
      <c r="D118" s="50" t="s">
        <v>91</v>
      </c>
      <c r="E118" s="50" t="s">
        <v>16</v>
      </c>
      <c r="F118" s="50" t="s">
        <v>615</v>
      </c>
      <c r="G118" s="50" t="s">
        <v>193</v>
      </c>
      <c r="H118" s="50" t="s">
        <v>194</v>
      </c>
      <c r="I118" s="50" t="s">
        <v>95</v>
      </c>
      <c r="J118" s="50" t="s">
        <v>96</v>
      </c>
      <c r="K118" s="50" t="s">
        <v>97</v>
      </c>
      <c r="L118" s="50" t="s">
        <v>616</v>
      </c>
    </row>
    <row r="119" spans="1:12" x14ac:dyDescent="0.2">
      <c r="A119" s="50" t="s">
        <v>617</v>
      </c>
      <c r="B119" s="50" t="s">
        <v>618</v>
      </c>
      <c r="C119" s="50" t="s">
        <v>14</v>
      </c>
      <c r="D119" s="50" t="s">
        <v>15</v>
      </c>
      <c r="E119" s="50" t="s">
        <v>16</v>
      </c>
      <c r="F119" s="50" t="s">
        <v>619</v>
      </c>
      <c r="G119" s="50" t="s">
        <v>620</v>
      </c>
      <c r="H119" s="50" t="s">
        <v>621</v>
      </c>
      <c r="I119" s="50" t="s">
        <v>20</v>
      </c>
      <c r="J119" s="50" t="s">
        <v>21</v>
      </c>
      <c r="K119" s="50" t="s">
        <v>22</v>
      </c>
      <c r="L119" s="50" t="s">
        <v>622</v>
      </c>
    </row>
    <row r="120" spans="1:12" x14ac:dyDescent="0.2">
      <c r="A120" s="50" t="s">
        <v>617</v>
      </c>
      <c r="B120" s="50" t="s">
        <v>623</v>
      </c>
      <c r="C120" s="50" t="s">
        <v>90</v>
      </c>
      <c r="D120" s="50" t="s">
        <v>91</v>
      </c>
      <c r="E120" s="50" t="s">
        <v>16</v>
      </c>
      <c r="F120" s="50" t="s">
        <v>624</v>
      </c>
      <c r="G120" s="50" t="s">
        <v>625</v>
      </c>
      <c r="H120" s="50" t="s">
        <v>626</v>
      </c>
      <c r="I120" s="50" t="s">
        <v>95</v>
      </c>
      <c r="J120" s="50" t="s">
        <v>96</v>
      </c>
      <c r="K120" s="50" t="s">
        <v>627</v>
      </c>
      <c r="L120" s="50" t="s">
        <v>628</v>
      </c>
    </row>
    <row r="121" spans="1:12" x14ac:dyDescent="0.2">
      <c r="A121" s="50" t="s">
        <v>617</v>
      </c>
      <c r="B121" s="50" t="s">
        <v>629</v>
      </c>
      <c r="C121" s="50" t="s">
        <v>90</v>
      </c>
      <c r="D121" s="50" t="s">
        <v>121</v>
      </c>
      <c r="E121" s="50" t="s">
        <v>16</v>
      </c>
      <c r="F121" s="50" t="s">
        <v>630</v>
      </c>
      <c r="G121" s="50" t="s">
        <v>631</v>
      </c>
      <c r="H121" s="50" t="s">
        <v>632</v>
      </c>
      <c r="I121" s="50" t="s">
        <v>95</v>
      </c>
      <c r="J121" s="50" t="s">
        <v>96</v>
      </c>
      <c r="K121" s="50" t="s">
        <v>633</v>
      </c>
      <c r="L121" s="50" t="s">
        <v>634</v>
      </c>
    </row>
    <row r="122" spans="1:12" x14ac:dyDescent="0.2">
      <c r="A122" s="50" t="s">
        <v>617</v>
      </c>
      <c r="B122" s="50" t="s">
        <v>635</v>
      </c>
      <c r="C122" s="50" t="s">
        <v>90</v>
      </c>
      <c r="D122" s="50" t="s">
        <v>121</v>
      </c>
      <c r="E122" s="50" t="s">
        <v>16</v>
      </c>
      <c r="F122" s="50" t="s">
        <v>636</v>
      </c>
      <c r="G122" s="50" t="s">
        <v>637</v>
      </c>
      <c r="H122" s="50" t="s">
        <v>638</v>
      </c>
      <c r="I122" s="50" t="s">
        <v>95</v>
      </c>
      <c r="J122" s="50" t="s">
        <v>96</v>
      </c>
      <c r="K122" s="50" t="s">
        <v>278</v>
      </c>
      <c r="L122" s="50" t="s">
        <v>639</v>
      </c>
    </row>
    <row r="123" spans="1:12" x14ac:dyDescent="0.2">
      <c r="A123" s="50" t="s">
        <v>617</v>
      </c>
      <c r="B123" s="50" t="s">
        <v>640</v>
      </c>
      <c r="C123" s="50" t="s">
        <v>90</v>
      </c>
      <c r="D123" s="50" t="s">
        <v>91</v>
      </c>
      <c r="E123" s="50" t="s">
        <v>16</v>
      </c>
      <c r="F123" s="50" t="s">
        <v>641</v>
      </c>
      <c r="G123" s="50" t="s">
        <v>642</v>
      </c>
      <c r="H123" s="50" t="s">
        <v>643</v>
      </c>
      <c r="I123" s="50" t="s">
        <v>95</v>
      </c>
      <c r="J123" s="50" t="s">
        <v>96</v>
      </c>
      <c r="K123" s="50" t="s">
        <v>289</v>
      </c>
      <c r="L123" s="50" t="s">
        <v>644</v>
      </c>
    </row>
    <row r="124" spans="1:12" x14ac:dyDescent="0.2">
      <c r="A124" s="50" t="s">
        <v>645</v>
      </c>
      <c r="B124" s="50" t="s">
        <v>646</v>
      </c>
      <c r="C124" s="50" t="s">
        <v>14</v>
      </c>
      <c r="D124" s="50" t="s">
        <v>15</v>
      </c>
      <c r="E124" s="50" t="s">
        <v>228</v>
      </c>
      <c r="F124" s="50" t="s">
        <v>647</v>
      </c>
      <c r="G124" s="50" t="s">
        <v>647</v>
      </c>
      <c r="H124" s="50" t="s">
        <v>648</v>
      </c>
      <c r="I124" s="50" t="s">
        <v>20</v>
      </c>
      <c r="J124" s="50" t="s">
        <v>21</v>
      </c>
      <c r="K124" s="50" t="s">
        <v>22</v>
      </c>
      <c r="L124" s="50" t="s">
        <v>649</v>
      </c>
    </row>
    <row r="125" spans="1:12" x14ac:dyDescent="0.2">
      <c r="A125" s="50" t="s">
        <v>645</v>
      </c>
      <c r="B125" s="50" t="s">
        <v>650</v>
      </c>
      <c r="C125" s="50" t="s">
        <v>14</v>
      </c>
      <c r="D125" s="50" t="s">
        <v>15</v>
      </c>
      <c r="E125" s="50" t="s">
        <v>16</v>
      </c>
      <c r="F125" s="50" t="s">
        <v>651</v>
      </c>
      <c r="G125" s="50" t="s">
        <v>651</v>
      </c>
      <c r="H125" s="50" t="s">
        <v>380</v>
      </c>
      <c r="I125" s="50" t="s">
        <v>20</v>
      </c>
      <c r="J125" s="50" t="s">
        <v>21</v>
      </c>
      <c r="K125" s="50" t="s">
        <v>22</v>
      </c>
      <c r="L125" s="50" t="s">
        <v>381</v>
      </c>
    </row>
    <row r="126" spans="1:12" x14ac:dyDescent="0.2">
      <c r="A126" s="50" t="s">
        <v>645</v>
      </c>
      <c r="B126" s="50" t="s">
        <v>652</v>
      </c>
      <c r="C126" s="50" t="s">
        <v>14</v>
      </c>
      <c r="D126" s="50" t="s">
        <v>15</v>
      </c>
      <c r="E126" s="50" t="s">
        <v>16</v>
      </c>
      <c r="F126" s="50" t="s">
        <v>653</v>
      </c>
      <c r="G126" s="50" t="s">
        <v>654</v>
      </c>
      <c r="H126" s="50" t="s">
        <v>655</v>
      </c>
      <c r="I126" s="50" t="s">
        <v>20</v>
      </c>
      <c r="J126" s="50" t="s">
        <v>21</v>
      </c>
      <c r="K126" s="50" t="s">
        <v>22</v>
      </c>
      <c r="L126" s="50" t="s">
        <v>656</v>
      </c>
    </row>
    <row r="127" spans="1:12" x14ac:dyDescent="0.2">
      <c r="A127" s="50" t="s">
        <v>645</v>
      </c>
      <c r="B127" s="50" t="s">
        <v>657</v>
      </c>
      <c r="C127" s="50" t="s">
        <v>14</v>
      </c>
      <c r="D127" s="50" t="s">
        <v>15</v>
      </c>
      <c r="E127" s="50" t="s">
        <v>16</v>
      </c>
      <c r="F127" s="50" t="s">
        <v>658</v>
      </c>
      <c r="G127" s="50" t="s">
        <v>658</v>
      </c>
      <c r="H127" s="50" t="s">
        <v>659</v>
      </c>
      <c r="I127" s="50" t="s">
        <v>20</v>
      </c>
      <c r="J127" s="50" t="s">
        <v>21</v>
      </c>
      <c r="K127" s="50" t="s">
        <v>22</v>
      </c>
      <c r="L127" s="50" t="s">
        <v>660</v>
      </c>
    </row>
    <row r="128" spans="1:12" x14ac:dyDescent="0.2">
      <c r="A128" s="50" t="s">
        <v>645</v>
      </c>
      <c r="B128" s="50" t="s">
        <v>661</v>
      </c>
      <c r="C128" s="50" t="s">
        <v>90</v>
      </c>
      <c r="D128" s="50" t="s">
        <v>91</v>
      </c>
      <c r="E128" s="50" t="s">
        <v>16</v>
      </c>
      <c r="F128" s="50" t="s">
        <v>662</v>
      </c>
      <c r="G128" s="50" t="s">
        <v>663</v>
      </c>
      <c r="H128" s="50" t="s">
        <v>664</v>
      </c>
      <c r="I128" s="50" t="s">
        <v>95</v>
      </c>
      <c r="J128" s="50" t="s">
        <v>96</v>
      </c>
      <c r="K128" s="50" t="s">
        <v>665</v>
      </c>
      <c r="L128" s="50" t="s">
        <v>666</v>
      </c>
    </row>
    <row r="129" spans="1:12" x14ac:dyDescent="0.2">
      <c r="A129" s="50" t="s">
        <v>645</v>
      </c>
      <c r="B129" s="50" t="s">
        <v>667</v>
      </c>
      <c r="C129" s="50" t="s">
        <v>90</v>
      </c>
      <c r="D129" s="50" t="s">
        <v>91</v>
      </c>
      <c r="E129" s="50" t="s">
        <v>16</v>
      </c>
      <c r="F129" s="50" t="s">
        <v>668</v>
      </c>
      <c r="G129" s="50" t="s">
        <v>669</v>
      </c>
      <c r="H129" s="50" t="s">
        <v>670</v>
      </c>
      <c r="I129" s="50" t="s">
        <v>20</v>
      </c>
      <c r="J129" s="50" t="s">
        <v>21</v>
      </c>
      <c r="K129" s="50" t="s">
        <v>22</v>
      </c>
      <c r="L129" s="50" t="s">
        <v>671</v>
      </c>
    </row>
    <row r="130" spans="1:12" x14ac:dyDescent="0.2">
      <c r="A130" s="50" t="s">
        <v>645</v>
      </c>
      <c r="B130" s="50" t="s">
        <v>672</v>
      </c>
      <c r="C130" s="50" t="s">
        <v>90</v>
      </c>
      <c r="D130" s="50" t="s">
        <v>15</v>
      </c>
      <c r="E130" s="50" t="s">
        <v>16</v>
      </c>
      <c r="F130" s="50" t="s">
        <v>673</v>
      </c>
      <c r="G130" s="50" t="s">
        <v>674</v>
      </c>
      <c r="H130" s="50" t="s">
        <v>675</v>
      </c>
      <c r="I130" s="50" t="s">
        <v>95</v>
      </c>
      <c r="J130" s="50" t="s">
        <v>96</v>
      </c>
      <c r="K130" s="50" t="s">
        <v>676</v>
      </c>
      <c r="L130" s="50" t="s">
        <v>677</v>
      </c>
    </row>
    <row r="131" spans="1:12" x14ac:dyDescent="0.2">
      <c r="A131" s="50" t="s">
        <v>645</v>
      </c>
      <c r="B131" s="50" t="s">
        <v>678</v>
      </c>
      <c r="C131" s="50" t="s">
        <v>90</v>
      </c>
      <c r="D131" s="50" t="s">
        <v>15</v>
      </c>
      <c r="E131" s="50" t="s">
        <v>16</v>
      </c>
      <c r="F131" s="50" t="s">
        <v>679</v>
      </c>
      <c r="G131" s="50" t="s">
        <v>270</v>
      </c>
      <c r="H131" s="50" t="s">
        <v>680</v>
      </c>
      <c r="I131" s="50" t="s">
        <v>95</v>
      </c>
      <c r="J131" s="50" t="s">
        <v>96</v>
      </c>
      <c r="K131" s="50" t="s">
        <v>681</v>
      </c>
      <c r="L131" s="50" t="s">
        <v>682</v>
      </c>
    </row>
    <row r="132" spans="1:12" x14ac:dyDescent="0.2">
      <c r="A132" s="50" t="s">
        <v>645</v>
      </c>
      <c r="B132" s="50" t="s">
        <v>683</v>
      </c>
      <c r="C132" s="50" t="s">
        <v>90</v>
      </c>
      <c r="D132" s="50" t="s">
        <v>91</v>
      </c>
      <c r="E132" s="50" t="s">
        <v>16</v>
      </c>
      <c r="F132" s="50" t="s">
        <v>684</v>
      </c>
      <c r="G132" s="50" t="s">
        <v>685</v>
      </c>
      <c r="H132" s="50" t="s">
        <v>686</v>
      </c>
      <c r="I132" s="50" t="s">
        <v>95</v>
      </c>
      <c r="J132" s="50" t="s">
        <v>96</v>
      </c>
      <c r="K132" s="50" t="s">
        <v>687</v>
      </c>
      <c r="L132" s="50" t="s">
        <v>688</v>
      </c>
    </row>
    <row r="133" spans="1:12" x14ac:dyDescent="0.2">
      <c r="A133" s="50" t="s">
        <v>645</v>
      </c>
      <c r="B133" s="50" t="s">
        <v>689</v>
      </c>
      <c r="C133" s="50" t="s">
        <v>90</v>
      </c>
      <c r="D133" s="50" t="s">
        <v>15</v>
      </c>
      <c r="E133" s="50" t="s">
        <v>16</v>
      </c>
      <c r="F133" s="50" t="s">
        <v>690</v>
      </c>
      <c r="G133" s="50" t="s">
        <v>691</v>
      </c>
      <c r="H133" s="50" t="s">
        <v>692</v>
      </c>
      <c r="I133" s="50" t="s">
        <v>95</v>
      </c>
      <c r="J133" s="50" t="s">
        <v>96</v>
      </c>
      <c r="K133" s="50" t="s">
        <v>564</v>
      </c>
      <c r="L133" s="50" t="s">
        <v>693</v>
      </c>
    </row>
    <row r="134" spans="1:12" x14ac:dyDescent="0.2">
      <c r="A134" s="50" t="s">
        <v>645</v>
      </c>
      <c r="B134" s="50" t="s">
        <v>694</v>
      </c>
      <c r="C134" s="50" t="s">
        <v>90</v>
      </c>
      <c r="D134" s="50" t="s">
        <v>15</v>
      </c>
      <c r="E134" s="50" t="s">
        <v>16</v>
      </c>
      <c r="F134" s="50" t="s">
        <v>695</v>
      </c>
      <c r="G134" s="50" t="s">
        <v>696</v>
      </c>
      <c r="H134" s="50" t="s">
        <v>697</v>
      </c>
      <c r="I134" s="50" t="s">
        <v>95</v>
      </c>
      <c r="J134" s="50" t="s">
        <v>96</v>
      </c>
      <c r="K134" s="50" t="s">
        <v>698</v>
      </c>
      <c r="L134" s="50" t="s">
        <v>699</v>
      </c>
    </row>
    <row r="135" spans="1:12" x14ac:dyDescent="0.2">
      <c r="A135" s="50" t="s">
        <v>645</v>
      </c>
      <c r="B135" s="50" t="s">
        <v>700</v>
      </c>
      <c r="C135" s="50" t="s">
        <v>90</v>
      </c>
      <c r="D135" s="50" t="s">
        <v>91</v>
      </c>
      <c r="E135" s="50" t="s">
        <v>16</v>
      </c>
      <c r="F135" s="50" t="s">
        <v>701</v>
      </c>
      <c r="G135" s="50" t="s">
        <v>702</v>
      </c>
      <c r="H135" s="50" t="s">
        <v>703</v>
      </c>
      <c r="I135" s="50" t="s">
        <v>95</v>
      </c>
      <c r="J135" s="50" t="s">
        <v>96</v>
      </c>
      <c r="K135" s="50" t="s">
        <v>704</v>
      </c>
      <c r="L135" s="50" t="s">
        <v>705</v>
      </c>
    </row>
    <row r="136" spans="1:12" x14ac:dyDescent="0.2">
      <c r="A136" s="50" t="s">
        <v>645</v>
      </c>
      <c r="B136" s="50" t="s">
        <v>706</v>
      </c>
      <c r="C136" s="50" t="s">
        <v>90</v>
      </c>
      <c r="D136" s="50" t="s">
        <v>91</v>
      </c>
      <c r="E136" s="50" t="s">
        <v>16</v>
      </c>
      <c r="F136" s="50" t="s">
        <v>707</v>
      </c>
      <c r="G136" s="50" t="s">
        <v>708</v>
      </c>
      <c r="H136" s="50" t="s">
        <v>709</v>
      </c>
      <c r="I136" s="50" t="s">
        <v>95</v>
      </c>
      <c r="J136" s="50" t="s">
        <v>96</v>
      </c>
      <c r="K136" s="50" t="s">
        <v>137</v>
      </c>
      <c r="L136" s="50" t="s">
        <v>710</v>
      </c>
    </row>
    <row r="137" spans="1:12" x14ac:dyDescent="0.2">
      <c r="A137" s="50" t="s">
        <v>645</v>
      </c>
      <c r="B137" s="50" t="s">
        <v>711</v>
      </c>
      <c r="C137" s="50" t="s">
        <v>90</v>
      </c>
      <c r="D137" s="50" t="s">
        <v>91</v>
      </c>
      <c r="E137" s="50" t="s">
        <v>16</v>
      </c>
      <c r="F137" s="50" t="s">
        <v>712</v>
      </c>
      <c r="G137" s="50" t="s">
        <v>713</v>
      </c>
      <c r="H137" s="50" t="s">
        <v>714</v>
      </c>
      <c r="I137" s="50" t="s">
        <v>95</v>
      </c>
      <c r="J137" s="50" t="s">
        <v>96</v>
      </c>
      <c r="K137" s="50" t="s">
        <v>715</v>
      </c>
      <c r="L137" s="50" t="s">
        <v>716</v>
      </c>
    </row>
    <row r="138" spans="1:12" x14ac:dyDescent="0.2">
      <c r="A138" s="50" t="s">
        <v>645</v>
      </c>
      <c r="B138" s="50" t="s">
        <v>717</v>
      </c>
      <c r="C138" s="50" t="s">
        <v>90</v>
      </c>
      <c r="D138" s="50" t="s">
        <v>91</v>
      </c>
      <c r="E138" s="50" t="s">
        <v>16</v>
      </c>
      <c r="F138" s="50" t="s">
        <v>718</v>
      </c>
      <c r="G138" s="50" t="s">
        <v>719</v>
      </c>
      <c r="H138" s="50" t="s">
        <v>720</v>
      </c>
      <c r="I138" s="50" t="s">
        <v>95</v>
      </c>
      <c r="J138" s="50" t="s">
        <v>96</v>
      </c>
      <c r="K138" s="50" t="s">
        <v>721</v>
      </c>
      <c r="L138" s="50" t="s">
        <v>722</v>
      </c>
    </row>
    <row r="139" spans="1:12" x14ac:dyDescent="0.2">
      <c r="A139" s="50" t="s">
        <v>645</v>
      </c>
      <c r="B139" s="50" t="s">
        <v>723</v>
      </c>
      <c r="C139" s="50" t="s">
        <v>90</v>
      </c>
      <c r="D139" s="50" t="s">
        <v>91</v>
      </c>
      <c r="E139" s="50" t="s">
        <v>16</v>
      </c>
      <c r="F139" s="50" t="s">
        <v>541</v>
      </c>
      <c r="G139" s="50" t="s">
        <v>542</v>
      </c>
      <c r="H139" s="50" t="s">
        <v>543</v>
      </c>
      <c r="I139" s="50" t="s">
        <v>95</v>
      </c>
      <c r="J139" s="50" t="s">
        <v>96</v>
      </c>
      <c r="K139" s="50" t="s">
        <v>289</v>
      </c>
      <c r="L139" s="50" t="s">
        <v>724</v>
      </c>
    </row>
    <row r="140" spans="1:12" x14ac:dyDescent="0.2">
      <c r="A140" s="50" t="s">
        <v>645</v>
      </c>
      <c r="B140" s="50" t="s">
        <v>725</v>
      </c>
      <c r="C140" s="50" t="s">
        <v>90</v>
      </c>
      <c r="D140" s="50" t="s">
        <v>15</v>
      </c>
      <c r="E140" s="50" t="s">
        <v>16</v>
      </c>
      <c r="F140" s="50" t="s">
        <v>726</v>
      </c>
      <c r="G140" s="50" t="s">
        <v>129</v>
      </c>
      <c r="H140" s="50" t="s">
        <v>727</v>
      </c>
      <c r="I140" s="50" t="s">
        <v>95</v>
      </c>
      <c r="J140" s="50" t="s">
        <v>96</v>
      </c>
      <c r="K140" s="50" t="s">
        <v>131</v>
      </c>
      <c r="L140" s="50" t="s">
        <v>728</v>
      </c>
    </row>
    <row r="141" spans="1:12" x14ac:dyDescent="0.2">
      <c r="A141" s="50" t="s">
        <v>645</v>
      </c>
      <c r="B141" s="50" t="s">
        <v>729</v>
      </c>
      <c r="C141" s="50" t="s">
        <v>90</v>
      </c>
      <c r="D141" s="50" t="s">
        <v>15</v>
      </c>
      <c r="E141" s="50" t="s">
        <v>16</v>
      </c>
      <c r="F141" s="50" t="s">
        <v>730</v>
      </c>
      <c r="G141" s="50" t="s">
        <v>270</v>
      </c>
      <c r="H141" s="50" t="s">
        <v>731</v>
      </c>
      <c r="I141" s="50" t="s">
        <v>95</v>
      </c>
      <c r="J141" s="50" t="s">
        <v>96</v>
      </c>
      <c r="K141" s="50" t="s">
        <v>681</v>
      </c>
      <c r="L141" s="50" t="s">
        <v>732</v>
      </c>
    </row>
    <row r="142" spans="1:12" x14ac:dyDescent="0.2">
      <c r="A142" s="50" t="s">
        <v>645</v>
      </c>
      <c r="B142" s="50" t="s">
        <v>733</v>
      </c>
      <c r="C142" s="50" t="s">
        <v>90</v>
      </c>
      <c r="D142" s="50" t="s">
        <v>91</v>
      </c>
      <c r="E142" s="50" t="s">
        <v>16</v>
      </c>
      <c r="F142" s="50" t="s">
        <v>734</v>
      </c>
      <c r="G142" s="50" t="s">
        <v>735</v>
      </c>
      <c r="H142" s="50" t="s">
        <v>736</v>
      </c>
      <c r="I142" s="50" t="s">
        <v>95</v>
      </c>
      <c r="J142" s="50" t="s">
        <v>96</v>
      </c>
      <c r="K142" s="50" t="s">
        <v>737</v>
      </c>
      <c r="L142" s="50" t="s">
        <v>738</v>
      </c>
    </row>
    <row r="143" spans="1:12" x14ac:dyDescent="0.2">
      <c r="A143" s="50" t="s">
        <v>739</v>
      </c>
      <c r="B143" s="50" t="s">
        <v>740</v>
      </c>
      <c r="C143" s="50" t="s">
        <v>90</v>
      </c>
      <c r="D143" s="50" t="s">
        <v>91</v>
      </c>
      <c r="E143" s="50" t="s">
        <v>16</v>
      </c>
      <c r="F143" s="50" t="s">
        <v>359</v>
      </c>
      <c r="G143" s="50" t="s">
        <v>360</v>
      </c>
      <c r="H143" s="50" t="s">
        <v>361</v>
      </c>
      <c r="I143" s="50" t="s">
        <v>95</v>
      </c>
      <c r="J143" s="50" t="s">
        <v>96</v>
      </c>
      <c r="K143" s="50" t="s">
        <v>131</v>
      </c>
      <c r="L143" s="50" t="s">
        <v>741</v>
      </c>
    </row>
    <row r="144" spans="1:12" x14ac:dyDescent="0.2">
      <c r="A144" s="50" t="s">
        <v>739</v>
      </c>
      <c r="B144" s="50" t="s">
        <v>742</v>
      </c>
      <c r="C144" s="50" t="s">
        <v>90</v>
      </c>
      <c r="D144" s="50" t="s">
        <v>91</v>
      </c>
      <c r="E144" s="50" t="s">
        <v>16</v>
      </c>
      <c r="F144" s="50" t="s">
        <v>743</v>
      </c>
      <c r="G144" s="50" t="s">
        <v>216</v>
      </c>
      <c r="H144" s="50" t="s">
        <v>217</v>
      </c>
      <c r="I144" s="50" t="s">
        <v>95</v>
      </c>
      <c r="J144" s="50" t="s">
        <v>96</v>
      </c>
      <c r="K144" s="50" t="s">
        <v>218</v>
      </c>
      <c r="L144" s="50" t="s">
        <v>744</v>
      </c>
    </row>
    <row r="145" spans="1:12" x14ac:dyDescent="0.2">
      <c r="A145" s="50" t="s">
        <v>739</v>
      </c>
      <c r="B145" s="50" t="s">
        <v>745</v>
      </c>
      <c r="C145" s="50" t="s">
        <v>90</v>
      </c>
      <c r="D145" s="50" t="s">
        <v>91</v>
      </c>
      <c r="E145" s="50" t="s">
        <v>16</v>
      </c>
      <c r="F145" s="50" t="s">
        <v>746</v>
      </c>
      <c r="G145" s="50" t="s">
        <v>747</v>
      </c>
      <c r="H145" s="50" t="s">
        <v>748</v>
      </c>
      <c r="I145" s="50" t="s">
        <v>95</v>
      </c>
      <c r="J145" s="50" t="s">
        <v>96</v>
      </c>
      <c r="K145" s="50" t="s">
        <v>212</v>
      </c>
      <c r="L145" s="50" t="s">
        <v>749</v>
      </c>
    </row>
    <row r="146" spans="1:12" x14ac:dyDescent="0.2">
      <c r="A146" s="50" t="s">
        <v>739</v>
      </c>
      <c r="B146" s="50" t="s">
        <v>750</v>
      </c>
      <c r="C146" s="50" t="s">
        <v>90</v>
      </c>
      <c r="D146" s="50" t="s">
        <v>91</v>
      </c>
      <c r="E146" s="50" t="s">
        <v>16</v>
      </c>
      <c r="F146" s="50" t="s">
        <v>751</v>
      </c>
      <c r="G146" s="50" t="s">
        <v>252</v>
      </c>
      <c r="H146" s="50" t="s">
        <v>253</v>
      </c>
      <c r="I146" s="50" t="s">
        <v>104</v>
      </c>
      <c r="J146" s="50" t="s">
        <v>105</v>
      </c>
      <c r="K146" s="50" t="s">
        <v>106</v>
      </c>
      <c r="L146" s="50" t="s">
        <v>752</v>
      </c>
    </row>
    <row r="147" spans="1:12" x14ac:dyDescent="0.2">
      <c r="A147" s="50" t="s">
        <v>739</v>
      </c>
      <c r="B147" s="50" t="s">
        <v>753</v>
      </c>
      <c r="C147" s="50" t="s">
        <v>90</v>
      </c>
      <c r="D147" s="50" t="s">
        <v>91</v>
      </c>
      <c r="E147" s="50" t="s">
        <v>16</v>
      </c>
      <c r="F147" s="50" t="s">
        <v>754</v>
      </c>
      <c r="G147" s="50" t="s">
        <v>168</v>
      </c>
      <c r="H147" s="50" t="s">
        <v>169</v>
      </c>
      <c r="I147" s="50" t="s">
        <v>95</v>
      </c>
      <c r="J147" s="50" t="s">
        <v>96</v>
      </c>
      <c r="K147" s="50" t="s">
        <v>170</v>
      </c>
      <c r="L147" s="50" t="s">
        <v>755</v>
      </c>
    </row>
    <row r="148" spans="1:12" x14ac:dyDescent="0.2">
      <c r="A148" s="50" t="s">
        <v>739</v>
      </c>
      <c r="B148" s="50" t="s">
        <v>756</v>
      </c>
      <c r="C148" s="50" t="s">
        <v>90</v>
      </c>
      <c r="D148" s="50" t="s">
        <v>91</v>
      </c>
      <c r="E148" s="50" t="s">
        <v>16</v>
      </c>
      <c r="F148" s="50" t="s">
        <v>757</v>
      </c>
      <c r="G148" s="50" t="s">
        <v>758</v>
      </c>
      <c r="H148" s="50" t="s">
        <v>759</v>
      </c>
      <c r="I148" s="50" t="s">
        <v>95</v>
      </c>
      <c r="J148" s="50" t="s">
        <v>96</v>
      </c>
      <c r="K148" s="50" t="s">
        <v>760</v>
      </c>
      <c r="L148" s="50" t="s">
        <v>761</v>
      </c>
    </row>
    <row r="149" spans="1:12" x14ac:dyDescent="0.2">
      <c r="A149" s="50" t="s">
        <v>739</v>
      </c>
      <c r="B149" s="50" t="s">
        <v>762</v>
      </c>
      <c r="C149" s="50" t="s">
        <v>90</v>
      </c>
      <c r="D149" s="50" t="s">
        <v>15</v>
      </c>
      <c r="E149" s="50" t="s">
        <v>16</v>
      </c>
      <c r="F149" s="50" t="s">
        <v>763</v>
      </c>
      <c r="G149" s="50" t="s">
        <v>764</v>
      </c>
      <c r="H149" s="50" t="s">
        <v>765</v>
      </c>
      <c r="I149" s="50" t="s">
        <v>95</v>
      </c>
      <c r="J149" s="50" t="s">
        <v>96</v>
      </c>
      <c r="K149" s="50" t="s">
        <v>766</v>
      </c>
      <c r="L149" s="50" t="s">
        <v>767</v>
      </c>
    </row>
    <row r="150" spans="1:12" x14ac:dyDescent="0.2">
      <c r="A150" s="50" t="s">
        <v>739</v>
      </c>
      <c r="B150" s="50" t="s">
        <v>768</v>
      </c>
      <c r="C150" s="50" t="s">
        <v>90</v>
      </c>
      <c r="D150" s="50" t="s">
        <v>91</v>
      </c>
      <c r="E150" s="50" t="s">
        <v>16</v>
      </c>
      <c r="F150" s="50" t="s">
        <v>769</v>
      </c>
      <c r="G150" s="50" t="s">
        <v>770</v>
      </c>
      <c r="H150" s="50" t="s">
        <v>771</v>
      </c>
      <c r="I150" s="50" t="s">
        <v>95</v>
      </c>
      <c r="J150" s="50" t="s">
        <v>96</v>
      </c>
      <c r="K150" s="50" t="s">
        <v>212</v>
      </c>
      <c r="L150" s="50" t="s">
        <v>772</v>
      </c>
    </row>
    <row r="151" spans="1:12" x14ac:dyDescent="0.2">
      <c r="A151" s="50" t="s">
        <v>739</v>
      </c>
      <c r="B151" s="50" t="s">
        <v>773</v>
      </c>
      <c r="C151" s="50" t="s">
        <v>90</v>
      </c>
      <c r="D151" s="50" t="s">
        <v>91</v>
      </c>
      <c r="E151" s="50" t="s">
        <v>16</v>
      </c>
      <c r="F151" s="50" t="s">
        <v>774</v>
      </c>
      <c r="G151" s="50" t="s">
        <v>770</v>
      </c>
      <c r="H151" s="50" t="s">
        <v>771</v>
      </c>
      <c r="I151" s="50" t="s">
        <v>95</v>
      </c>
      <c r="J151" s="50" t="s">
        <v>96</v>
      </c>
      <c r="K151" s="50" t="s">
        <v>212</v>
      </c>
      <c r="L151" s="50" t="s">
        <v>775</v>
      </c>
    </row>
    <row r="152" spans="1:12" x14ac:dyDescent="0.2">
      <c r="A152" s="50" t="s">
        <v>739</v>
      </c>
      <c r="B152" s="50" t="s">
        <v>776</v>
      </c>
      <c r="C152" s="50" t="s">
        <v>90</v>
      </c>
      <c r="D152" s="50" t="s">
        <v>91</v>
      </c>
      <c r="E152" s="50" t="s">
        <v>16</v>
      </c>
      <c r="F152" s="50" t="s">
        <v>777</v>
      </c>
      <c r="G152" s="50" t="s">
        <v>396</v>
      </c>
      <c r="H152" s="50" t="s">
        <v>397</v>
      </c>
      <c r="I152" s="50" t="s">
        <v>95</v>
      </c>
      <c r="J152" s="50" t="s">
        <v>96</v>
      </c>
      <c r="K152" s="50" t="s">
        <v>398</v>
      </c>
      <c r="L152" s="50" t="s">
        <v>778</v>
      </c>
    </row>
    <row r="153" spans="1:12" x14ac:dyDescent="0.2">
      <c r="A153" s="50" t="s">
        <v>739</v>
      </c>
      <c r="B153" s="50" t="s">
        <v>779</v>
      </c>
      <c r="C153" s="50" t="s">
        <v>90</v>
      </c>
      <c r="D153" s="50" t="s">
        <v>91</v>
      </c>
      <c r="E153" s="50" t="s">
        <v>16</v>
      </c>
      <c r="F153" s="50" t="s">
        <v>780</v>
      </c>
      <c r="G153" s="50" t="s">
        <v>747</v>
      </c>
      <c r="H153" s="50" t="s">
        <v>748</v>
      </c>
      <c r="I153" s="50" t="s">
        <v>95</v>
      </c>
      <c r="J153" s="50" t="s">
        <v>96</v>
      </c>
      <c r="K153" s="50" t="s">
        <v>212</v>
      </c>
      <c r="L153" s="50" t="s">
        <v>781</v>
      </c>
    </row>
    <row r="154" spans="1:12" x14ac:dyDescent="0.2">
      <c r="A154" s="50" t="s">
        <v>782</v>
      </c>
      <c r="B154" s="50" t="s">
        <v>783</v>
      </c>
      <c r="C154" s="50" t="s">
        <v>437</v>
      </c>
      <c r="D154" s="50" t="s">
        <v>438</v>
      </c>
      <c r="E154" s="50" t="s">
        <v>16</v>
      </c>
      <c r="F154" s="50" t="s">
        <v>784</v>
      </c>
      <c r="G154" s="50" t="s">
        <v>785</v>
      </c>
      <c r="H154" s="50" t="s">
        <v>786</v>
      </c>
      <c r="I154" s="50" t="s">
        <v>95</v>
      </c>
      <c r="J154" s="50" t="s">
        <v>96</v>
      </c>
      <c r="K154" s="50" t="s">
        <v>464</v>
      </c>
      <c r="L154" s="50" t="s">
        <v>787</v>
      </c>
    </row>
    <row r="155" spans="1:12" x14ac:dyDescent="0.2">
      <c r="A155" s="50" t="s">
        <v>782</v>
      </c>
      <c r="B155" s="50" t="s">
        <v>788</v>
      </c>
      <c r="C155" s="50" t="s">
        <v>90</v>
      </c>
      <c r="D155" s="50" t="s">
        <v>15</v>
      </c>
      <c r="E155" s="50" t="s">
        <v>16</v>
      </c>
      <c r="F155" s="50" t="s">
        <v>789</v>
      </c>
      <c r="G155" s="50" t="s">
        <v>790</v>
      </c>
      <c r="H155" s="50" t="s">
        <v>791</v>
      </c>
      <c r="I155" s="50" t="s">
        <v>95</v>
      </c>
      <c r="J155" s="50" t="s">
        <v>96</v>
      </c>
      <c r="K155" s="50" t="s">
        <v>792</v>
      </c>
      <c r="L155" s="50" t="s">
        <v>793</v>
      </c>
    </row>
    <row r="156" spans="1:12" x14ac:dyDescent="0.2">
      <c r="A156" s="50" t="s">
        <v>782</v>
      </c>
      <c r="B156" s="50" t="s">
        <v>794</v>
      </c>
      <c r="C156" s="50" t="s">
        <v>90</v>
      </c>
      <c r="D156" s="50" t="s">
        <v>91</v>
      </c>
      <c r="E156" s="50" t="s">
        <v>16</v>
      </c>
      <c r="F156" s="50" t="s">
        <v>795</v>
      </c>
      <c r="G156" s="50" t="s">
        <v>174</v>
      </c>
      <c r="H156" s="50" t="s">
        <v>175</v>
      </c>
      <c r="I156" s="50" t="s">
        <v>95</v>
      </c>
      <c r="J156" s="50" t="s">
        <v>96</v>
      </c>
      <c r="K156" s="50" t="s">
        <v>176</v>
      </c>
      <c r="L156" s="50" t="s">
        <v>796</v>
      </c>
    </row>
    <row r="157" spans="1:12" x14ac:dyDescent="0.2">
      <c r="A157" s="50" t="s">
        <v>782</v>
      </c>
      <c r="B157" s="50" t="s">
        <v>797</v>
      </c>
      <c r="C157" s="50" t="s">
        <v>90</v>
      </c>
      <c r="D157" s="50" t="s">
        <v>91</v>
      </c>
      <c r="E157" s="50" t="s">
        <v>16</v>
      </c>
      <c r="F157" s="50" t="s">
        <v>798</v>
      </c>
      <c r="G157" s="50" t="s">
        <v>148</v>
      </c>
      <c r="H157" s="50" t="s">
        <v>149</v>
      </c>
      <c r="I157" s="50" t="s">
        <v>95</v>
      </c>
      <c r="J157" s="50" t="s">
        <v>96</v>
      </c>
      <c r="K157" s="50" t="s">
        <v>150</v>
      </c>
      <c r="L157" s="50" t="s">
        <v>799</v>
      </c>
    </row>
    <row r="158" spans="1:12" x14ac:dyDescent="0.2">
      <c r="A158" s="50" t="s">
        <v>782</v>
      </c>
      <c r="B158" s="50" t="s">
        <v>800</v>
      </c>
      <c r="C158" s="50" t="s">
        <v>90</v>
      </c>
      <c r="D158" s="50" t="s">
        <v>91</v>
      </c>
      <c r="E158" s="50" t="s">
        <v>16</v>
      </c>
      <c r="F158" s="50" t="s">
        <v>801</v>
      </c>
      <c r="G158" s="50" t="s">
        <v>610</v>
      </c>
      <c r="H158" s="50" t="s">
        <v>611</v>
      </c>
      <c r="I158" s="50" t="s">
        <v>95</v>
      </c>
      <c r="J158" s="50" t="s">
        <v>96</v>
      </c>
      <c r="K158" s="50" t="s">
        <v>612</v>
      </c>
      <c r="L158" s="50" t="s">
        <v>802</v>
      </c>
    </row>
    <row r="159" spans="1:12" x14ac:dyDescent="0.2">
      <c r="A159" s="50" t="s">
        <v>803</v>
      </c>
      <c r="B159" s="50" t="s">
        <v>804</v>
      </c>
      <c r="C159" s="50" t="s">
        <v>437</v>
      </c>
      <c r="D159" s="50" t="s">
        <v>91</v>
      </c>
      <c r="E159" s="50" t="s">
        <v>16</v>
      </c>
      <c r="F159" s="50" t="s">
        <v>805</v>
      </c>
      <c r="G159" s="50" t="s">
        <v>806</v>
      </c>
      <c r="H159" s="50" t="s">
        <v>807</v>
      </c>
      <c r="I159" s="50" t="s">
        <v>95</v>
      </c>
      <c r="J159" s="50" t="s">
        <v>96</v>
      </c>
      <c r="K159" s="50" t="s">
        <v>808</v>
      </c>
      <c r="L159" s="50" t="s">
        <v>809</v>
      </c>
    </row>
    <row r="160" spans="1:12" x14ac:dyDescent="0.2">
      <c r="A160" s="50" t="s">
        <v>803</v>
      </c>
      <c r="B160" s="50" t="s">
        <v>810</v>
      </c>
      <c r="C160" s="50" t="s">
        <v>14</v>
      </c>
      <c r="D160" s="50" t="s">
        <v>15</v>
      </c>
      <c r="E160" s="50" t="s">
        <v>16</v>
      </c>
      <c r="F160" s="50" t="s">
        <v>811</v>
      </c>
      <c r="G160" s="50" t="s">
        <v>812</v>
      </c>
      <c r="H160" s="50" t="s">
        <v>813</v>
      </c>
      <c r="I160" s="50" t="s">
        <v>20</v>
      </c>
      <c r="J160" s="50" t="s">
        <v>21</v>
      </c>
      <c r="K160" s="50" t="s">
        <v>74</v>
      </c>
      <c r="L160" s="50" t="s">
        <v>814</v>
      </c>
    </row>
    <row r="161" spans="1:12" x14ac:dyDescent="0.2">
      <c r="A161" s="50" t="s">
        <v>803</v>
      </c>
      <c r="B161" s="50" t="s">
        <v>815</v>
      </c>
      <c r="C161" s="50" t="s">
        <v>14</v>
      </c>
      <c r="D161" s="50" t="s">
        <v>15</v>
      </c>
      <c r="E161" s="50" t="s">
        <v>16</v>
      </c>
      <c r="F161" s="50" t="s">
        <v>816</v>
      </c>
      <c r="G161" s="50" t="s">
        <v>816</v>
      </c>
      <c r="H161" s="50" t="s">
        <v>817</v>
      </c>
      <c r="I161" s="50" t="s">
        <v>20</v>
      </c>
      <c r="J161" s="50" t="s">
        <v>21</v>
      </c>
      <c r="K161" s="50" t="s">
        <v>22</v>
      </c>
      <c r="L161" s="50" t="s">
        <v>818</v>
      </c>
    </row>
    <row r="162" spans="1:12" x14ac:dyDescent="0.2">
      <c r="A162" s="50" t="s">
        <v>803</v>
      </c>
      <c r="B162" s="50" t="s">
        <v>819</v>
      </c>
      <c r="C162" s="50" t="s">
        <v>90</v>
      </c>
      <c r="D162" s="50" t="s">
        <v>91</v>
      </c>
      <c r="E162" s="50" t="s">
        <v>16</v>
      </c>
      <c r="F162" s="50" t="s">
        <v>820</v>
      </c>
      <c r="G162" s="50" t="s">
        <v>821</v>
      </c>
      <c r="H162" s="50" t="s">
        <v>822</v>
      </c>
      <c r="I162" s="50" t="s">
        <v>95</v>
      </c>
      <c r="J162" s="50" t="s">
        <v>96</v>
      </c>
      <c r="K162" s="50" t="s">
        <v>442</v>
      </c>
      <c r="L162" s="50" t="s">
        <v>823</v>
      </c>
    </row>
    <row r="163" spans="1:12" x14ac:dyDescent="0.2">
      <c r="A163" s="50" t="s">
        <v>803</v>
      </c>
      <c r="B163" s="50" t="s">
        <v>824</v>
      </c>
      <c r="C163" s="50" t="s">
        <v>90</v>
      </c>
      <c r="D163" s="50" t="s">
        <v>91</v>
      </c>
      <c r="E163" s="50" t="s">
        <v>16</v>
      </c>
      <c r="F163" s="50" t="s">
        <v>825</v>
      </c>
      <c r="G163" s="50" t="s">
        <v>642</v>
      </c>
      <c r="H163" s="50" t="s">
        <v>643</v>
      </c>
      <c r="I163" s="50" t="s">
        <v>95</v>
      </c>
      <c r="J163" s="50" t="s">
        <v>96</v>
      </c>
      <c r="K163" s="50" t="s">
        <v>289</v>
      </c>
      <c r="L163" s="50" t="s">
        <v>826</v>
      </c>
    </row>
    <row r="164" spans="1:12" x14ac:dyDescent="0.2">
      <c r="A164" s="50" t="s">
        <v>803</v>
      </c>
      <c r="B164" s="50" t="s">
        <v>827</v>
      </c>
      <c r="C164" s="50" t="s">
        <v>90</v>
      </c>
      <c r="D164" s="50" t="s">
        <v>91</v>
      </c>
      <c r="E164" s="50" t="s">
        <v>16</v>
      </c>
      <c r="F164" s="50" t="s">
        <v>828</v>
      </c>
      <c r="G164" s="50" t="s">
        <v>829</v>
      </c>
      <c r="H164" s="50" t="s">
        <v>830</v>
      </c>
      <c r="I164" s="50" t="s">
        <v>95</v>
      </c>
      <c r="J164" s="50" t="s">
        <v>96</v>
      </c>
      <c r="K164" s="50" t="s">
        <v>831</v>
      </c>
      <c r="L164" s="50" t="s">
        <v>832</v>
      </c>
    </row>
    <row r="165" spans="1:12" x14ac:dyDescent="0.2">
      <c r="A165" s="50" t="s">
        <v>803</v>
      </c>
      <c r="B165" s="50" t="s">
        <v>833</v>
      </c>
      <c r="C165" s="50" t="s">
        <v>90</v>
      </c>
      <c r="D165" s="50" t="s">
        <v>91</v>
      </c>
      <c r="E165" s="50" t="s">
        <v>16</v>
      </c>
      <c r="F165" s="50" t="s">
        <v>834</v>
      </c>
      <c r="G165" s="50" t="s">
        <v>257</v>
      </c>
      <c r="H165" s="50" t="s">
        <v>258</v>
      </c>
      <c r="I165" s="50" t="s">
        <v>95</v>
      </c>
      <c r="J165" s="50" t="s">
        <v>96</v>
      </c>
      <c r="K165" s="50" t="s">
        <v>259</v>
      </c>
      <c r="L165" s="50" t="s">
        <v>835</v>
      </c>
    </row>
    <row r="166" spans="1:12" x14ac:dyDescent="0.2">
      <c r="A166" s="50" t="s">
        <v>836</v>
      </c>
      <c r="B166" s="50" t="s">
        <v>837</v>
      </c>
      <c r="C166" s="50" t="s">
        <v>14</v>
      </c>
      <c r="D166" s="50" t="s">
        <v>15</v>
      </c>
      <c r="E166" s="50" t="s">
        <v>16</v>
      </c>
      <c r="F166" s="50" t="s">
        <v>838</v>
      </c>
      <c r="G166" s="50" t="s">
        <v>839</v>
      </c>
      <c r="H166" s="50" t="s">
        <v>840</v>
      </c>
      <c r="I166" s="50" t="s">
        <v>20</v>
      </c>
      <c r="J166" s="50" t="s">
        <v>21</v>
      </c>
      <c r="K166" s="50" t="s">
        <v>22</v>
      </c>
      <c r="L166" s="50" t="s">
        <v>841</v>
      </c>
    </row>
    <row r="167" spans="1:12" x14ac:dyDescent="0.2">
      <c r="A167" s="50" t="s">
        <v>836</v>
      </c>
      <c r="B167" s="50" t="s">
        <v>842</v>
      </c>
      <c r="C167" s="50" t="s">
        <v>14</v>
      </c>
      <c r="D167" s="50" t="s">
        <v>15</v>
      </c>
      <c r="E167" s="50" t="s">
        <v>16</v>
      </c>
      <c r="F167" s="50" t="s">
        <v>843</v>
      </c>
      <c r="G167" s="50" t="s">
        <v>843</v>
      </c>
      <c r="H167" s="50" t="s">
        <v>844</v>
      </c>
      <c r="I167" s="50" t="s">
        <v>20</v>
      </c>
      <c r="J167" s="50" t="s">
        <v>21</v>
      </c>
      <c r="K167" s="50" t="s">
        <v>22</v>
      </c>
      <c r="L167" s="50" t="s">
        <v>845</v>
      </c>
    </row>
    <row r="168" spans="1:12" x14ac:dyDescent="0.2">
      <c r="A168" s="50" t="s">
        <v>836</v>
      </c>
      <c r="B168" s="50" t="s">
        <v>846</v>
      </c>
      <c r="C168" s="50" t="s">
        <v>90</v>
      </c>
      <c r="D168" s="50" t="s">
        <v>91</v>
      </c>
      <c r="E168" s="50" t="s">
        <v>16</v>
      </c>
      <c r="F168" s="50" t="s">
        <v>197</v>
      </c>
      <c r="G168" s="50" t="s">
        <v>168</v>
      </c>
      <c r="H168" s="50" t="s">
        <v>169</v>
      </c>
      <c r="I168" s="50" t="s">
        <v>95</v>
      </c>
      <c r="J168" s="50" t="s">
        <v>96</v>
      </c>
      <c r="K168" s="50" t="s">
        <v>170</v>
      </c>
      <c r="L168" s="50" t="s">
        <v>847</v>
      </c>
    </row>
    <row r="169" spans="1:12" x14ac:dyDescent="0.2">
      <c r="A169" s="50" t="s">
        <v>836</v>
      </c>
      <c r="B169" s="50" t="s">
        <v>848</v>
      </c>
      <c r="C169" s="50" t="s">
        <v>90</v>
      </c>
      <c r="D169" s="50" t="s">
        <v>91</v>
      </c>
      <c r="E169" s="50" t="s">
        <v>16</v>
      </c>
      <c r="F169" s="50" t="s">
        <v>849</v>
      </c>
      <c r="G169" s="50" t="s">
        <v>642</v>
      </c>
      <c r="H169" s="50" t="s">
        <v>643</v>
      </c>
      <c r="I169" s="50" t="s">
        <v>95</v>
      </c>
      <c r="J169" s="50" t="s">
        <v>96</v>
      </c>
      <c r="K169" s="50" t="s">
        <v>289</v>
      </c>
      <c r="L169" s="50" t="s">
        <v>850</v>
      </c>
    </row>
    <row r="170" spans="1:12" x14ac:dyDescent="0.2">
      <c r="A170" s="50" t="s">
        <v>851</v>
      </c>
      <c r="B170" s="50" t="s">
        <v>852</v>
      </c>
      <c r="C170" s="50" t="s">
        <v>179</v>
      </c>
      <c r="D170" s="50" t="s">
        <v>15</v>
      </c>
      <c r="E170" s="50" t="s">
        <v>16</v>
      </c>
      <c r="F170" s="50" t="s">
        <v>853</v>
      </c>
      <c r="G170" s="50" t="s">
        <v>854</v>
      </c>
      <c r="H170" s="50" t="s">
        <v>855</v>
      </c>
      <c r="I170" s="50" t="s">
        <v>20</v>
      </c>
      <c r="J170" s="50" t="s">
        <v>21</v>
      </c>
      <c r="K170" s="50" t="s">
        <v>334</v>
      </c>
      <c r="L170" s="50" t="s">
        <v>856</v>
      </c>
    </row>
    <row r="171" spans="1:12" x14ac:dyDescent="0.2">
      <c r="A171" s="50" t="s">
        <v>851</v>
      </c>
      <c r="B171" s="50" t="s">
        <v>857</v>
      </c>
      <c r="C171" s="50" t="s">
        <v>90</v>
      </c>
      <c r="D171" s="50" t="s">
        <v>121</v>
      </c>
      <c r="E171" s="50" t="s">
        <v>16</v>
      </c>
      <c r="F171" s="50" t="s">
        <v>858</v>
      </c>
      <c r="G171" s="50" t="s">
        <v>859</v>
      </c>
      <c r="H171" s="50" t="s">
        <v>860</v>
      </c>
      <c r="I171" s="50" t="s">
        <v>95</v>
      </c>
      <c r="J171" s="50" t="s">
        <v>96</v>
      </c>
      <c r="K171" s="50" t="s">
        <v>480</v>
      </c>
      <c r="L171" s="50" t="s">
        <v>861</v>
      </c>
    </row>
    <row r="172" spans="1:12" x14ac:dyDescent="0.2">
      <c r="A172" s="50" t="s">
        <v>851</v>
      </c>
      <c r="B172" s="50" t="s">
        <v>862</v>
      </c>
      <c r="C172" s="50" t="s">
        <v>90</v>
      </c>
      <c r="D172" s="50" t="s">
        <v>121</v>
      </c>
      <c r="E172" s="50" t="s">
        <v>16</v>
      </c>
      <c r="F172" s="50" t="s">
        <v>863</v>
      </c>
      <c r="G172" s="50" t="s">
        <v>864</v>
      </c>
      <c r="H172" s="50" t="s">
        <v>865</v>
      </c>
      <c r="I172" s="50" t="s">
        <v>95</v>
      </c>
      <c r="J172" s="50" t="s">
        <v>96</v>
      </c>
      <c r="K172" s="50" t="s">
        <v>866</v>
      </c>
      <c r="L172" s="50" t="s">
        <v>867</v>
      </c>
    </row>
    <row r="173" spans="1:12" x14ac:dyDescent="0.2">
      <c r="A173" s="50" t="s">
        <v>851</v>
      </c>
      <c r="B173" s="50" t="s">
        <v>868</v>
      </c>
      <c r="C173" s="50" t="s">
        <v>90</v>
      </c>
      <c r="D173" s="50" t="s">
        <v>91</v>
      </c>
      <c r="E173" s="50" t="s">
        <v>16</v>
      </c>
      <c r="F173" s="50" t="s">
        <v>541</v>
      </c>
      <c r="G173" s="50" t="s">
        <v>542</v>
      </c>
      <c r="H173" s="50" t="s">
        <v>543</v>
      </c>
      <c r="I173" s="50" t="s">
        <v>95</v>
      </c>
      <c r="J173" s="50" t="s">
        <v>96</v>
      </c>
      <c r="K173" s="50" t="s">
        <v>289</v>
      </c>
      <c r="L173" s="50" t="s">
        <v>869</v>
      </c>
    </row>
    <row r="174" spans="1:12" x14ac:dyDescent="0.2">
      <c r="A174" s="50" t="s">
        <v>851</v>
      </c>
      <c r="B174" s="50" t="s">
        <v>870</v>
      </c>
      <c r="C174" s="50" t="s">
        <v>90</v>
      </c>
      <c r="D174" s="50" t="s">
        <v>91</v>
      </c>
      <c r="E174" s="50" t="s">
        <v>16</v>
      </c>
      <c r="F174" s="50" t="s">
        <v>871</v>
      </c>
      <c r="G174" s="50" t="s">
        <v>821</v>
      </c>
      <c r="H174" s="50" t="s">
        <v>822</v>
      </c>
      <c r="I174" s="50" t="s">
        <v>95</v>
      </c>
      <c r="J174" s="50" t="s">
        <v>96</v>
      </c>
      <c r="K174" s="50" t="s">
        <v>442</v>
      </c>
      <c r="L174" s="50" t="s">
        <v>872</v>
      </c>
    </row>
    <row r="175" spans="1:12" x14ac:dyDescent="0.2">
      <c r="A175" s="50" t="s">
        <v>873</v>
      </c>
      <c r="B175" s="50" t="s">
        <v>874</v>
      </c>
      <c r="C175" s="50" t="s">
        <v>90</v>
      </c>
      <c r="D175" s="50" t="s">
        <v>121</v>
      </c>
      <c r="E175" s="50" t="s">
        <v>16</v>
      </c>
      <c r="F175" s="50" t="s">
        <v>875</v>
      </c>
      <c r="G175" s="50" t="s">
        <v>876</v>
      </c>
      <c r="H175" s="50" t="s">
        <v>877</v>
      </c>
      <c r="I175" s="50" t="s">
        <v>95</v>
      </c>
      <c r="J175" s="50" t="s">
        <v>143</v>
      </c>
      <c r="K175" s="50" t="s">
        <v>878</v>
      </c>
      <c r="L175" s="50" t="s">
        <v>879</v>
      </c>
    </row>
    <row r="176" spans="1:12" x14ac:dyDescent="0.2">
      <c r="A176" s="50" t="s">
        <v>873</v>
      </c>
      <c r="B176" s="50" t="s">
        <v>880</v>
      </c>
      <c r="C176" s="50" t="s">
        <v>90</v>
      </c>
      <c r="D176" s="50" t="s">
        <v>15</v>
      </c>
      <c r="E176" s="50" t="s">
        <v>16</v>
      </c>
      <c r="F176" s="50" t="s">
        <v>881</v>
      </c>
      <c r="G176" s="50" t="s">
        <v>129</v>
      </c>
      <c r="H176" s="50" t="s">
        <v>882</v>
      </c>
      <c r="I176" s="50" t="s">
        <v>95</v>
      </c>
      <c r="J176" s="50" t="s">
        <v>96</v>
      </c>
      <c r="K176" s="50" t="s">
        <v>612</v>
      </c>
      <c r="L176" s="50" t="s">
        <v>883</v>
      </c>
    </row>
    <row r="177" spans="1:12" x14ac:dyDescent="0.2">
      <c r="A177" s="50" t="s">
        <v>873</v>
      </c>
      <c r="B177" s="50" t="s">
        <v>884</v>
      </c>
      <c r="C177" s="50" t="s">
        <v>90</v>
      </c>
      <c r="D177" s="50" t="s">
        <v>15</v>
      </c>
      <c r="E177" s="50" t="s">
        <v>16</v>
      </c>
      <c r="F177" s="50" t="s">
        <v>885</v>
      </c>
      <c r="G177" s="50" t="s">
        <v>674</v>
      </c>
      <c r="H177" s="50" t="s">
        <v>886</v>
      </c>
      <c r="I177" s="50" t="s">
        <v>95</v>
      </c>
      <c r="J177" s="50" t="s">
        <v>96</v>
      </c>
      <c r="K177" s="50" t="s">
        <v>887</v>
      </c>
      <c r="L177" s="50" t="s">
        <v>888</v>
      </c>
    </row>
    <row r="178" spans="1:12" x14ac:dyDescent="0.2">
      <c r="A178" s="50" t="s">
        <v>873</v>
      </c>
      <c r="B178" s="50" t="s">
        <v>889</v>
      </c>
      <c r="C178" s="50" t="s">
        <v>90</v>
      </c>
      <c r="D178" s="50" t="s">
        <v>91</v>
      </c>
      <c r="E178" s="50" t="s">
        <v>16</v>
      </c>
      <c r="F178" s="50" t="s">
        <v>890</v>
      </c>
      <c r="G178" s="50" t="s">
        <v>758</v>
      </c>
      <c r="H178" s="50" t="s">
        <v>759</v>
      </c>
      <c r="I178" s="50" t="s">
        <v>95</v>
      </c>
      <c r="J178" s="50" t="s">
        <v>96</v>
      </c>
      <c r="K178" s="50" t="s">
        <v>760</v>
      </c>
      <c r="L178" s="50" t="s">
        <v>891</v>
      </c>
    </row>
    <row r="179" spans="1:12" x14ac:dyDescent="0.2">
      <c r="A179" s="50" t="s">
        <v>873</v>
      </c>
      <c r="B179" s="50" t="s">
        <v>892</v>
      </c>
      <c r="C179" s="50" t="s">
        <v>90</v>
      </c>
      <c r="D179" s="50" t="s">
        <v>91</v>
      </c>
      <c r="E179" s="50" t="s">
        <v>16</v>
      </c>
      <c r="F179" s="50" t="s">
        <v>893</v>
      </c>
      <c r="G179" s="50" t="s">
        <v>210</v>
      </c>
      <c r="H179" s="50" t="s">
        <v>894</v>
      </c>
      <c r="I179" s="50" t="s">
        <v>95</v>
      </c>
      <c r="J179" s="50" t="s">
        <v>96</v>
      </c>
      <c r="K179" s="50" t="s">
        <v>212</v>
      </c>
      <c r="L179" s="50" t="s">
        <v>895</v>
      </c>
    </row>
    <row r="180" spans="1:12" x14ac:dyDescent="0.2">
      <c r="A180" s="50" t="s">
        <v>896</v>
      </c>
      <c r="B180" s="50" t="s">
        <v>897</v>
      </c>
      <c r="C180" s="50" t="s">
        <v>90</v>
      </c>
      <c r="D180" s="50" t="s">
        <v>121</v>
      </c>
      <c r="E180" s="50" t="s">
        <v>16</v>
      </c>
      <c r="F180" s="50" t="s">
        <v>898</v>
      </c>
      <c r="G180" s="50" t="s">
        <v>899</v>
      </c>
      <c r="H180" s="50" t="s">
        <v>900</v>
      </c>
      <c r="I180" s="50" t="s">
        <v>104</v>
      </c>
      <c r="J180" s="50" t="s">
        <v>143</v>
      </c>
      <c r="K180" s="50" t="s">
        <v>901</v>
      </c>
      <c r="L180" s="50" t="s">
        <v>902</v>
      </c>
    </row>
    <row r="181" spans="1:12" x14ac:dyDescent="0.2">
      <c r="A181" s="50" t="s">
        <v>896</v>
      </c>
      <c r="B181" s="50" t="s">
        <v>903</v>
      </c>
      <c r="C181" s="50" t="s">
        <v>90</v>
      </c>
      <c r="D181" s="50" t="s">
        <v>121</v>
      </c>
      <c r="E181" s="50" t="s">
        <v>16</v>
      </c>
      <c r="F181" s="50" t="s">
        <v>904</v>
      </c>
      <c r="G181" s="50" t="s">
        <v>905</v>
      </c>
      <c r="H181" s="50" t="s">
        <v>906</v>
      </c>
      <c r="I181" s="50" t="s">
        <v>162</v>
      </c>
      <c r="J181" s="50" t="s">
        <v>163</v>
      </c>
      <c r="K181" s="50" t="s">
        <v>907</v>
      </c>
      <c r="L181" s="50" t="s">
        <v>908</v>
      </c>
    </row>
    <row r="182" spans="1:12" x14ac:dyDescent="0.2">
      <c r="A182" s="50" t="s">
        <v>896</v>
      </c>
      <c r="B182" s="50" t="s">
        <v>909</v>
      </c>
      <c r="C182" s="50" t="s">
        <v>90</v>
      </c>
      <c r="D182" s="50" t="s">
        <v>262</v>
      </c>
      <c r="E182" s="50" t="s">
        <v>16</v>
      </c>
      <c r="F182" s="50" t="s">
        <v>910</v>
      </c>
      <c r="G182" s="50" t="s">
        <v>911</v>
      </c>
      <c r="H182" s="50" t="s">
        <v>912</v>
      </c>
      <c r="I182" s="50" t="s">
        <v>95</v>
      </c>
      <c r="J182" s="50" t="s">
        <v>143</v>
      </c>
      <c r="K182" s="50" t="s">
        <v>144</v>
      </c>
      <c r="L182" s="50" t="s">
        <v>913</v>
      </c>
    </row>
    <row r="183" spans="1:12" x14ac:dyDescent="0.2">
      <c r="A183" s="50" t="s">
        <v>896</v>
      </c>
      <c r="B183" s="50" t="s">
        <v>914</v>
      </c>
      <c r="C183" s="50" t="s">
        <v>90</v>
      </c>
      <c r="D183" s="50" t="s">
        <v>262</v>
      </c>
      <c r="E183" s="50" t="s">
        <v>16</v>
      </c>
      <c r="F183" s="50" t="s">
        <v>915</v>
      </c>
      <c r="G183" s="50" t="s">
        <v>911</v>
      </c>
      <c r="H183" s="50" t="s">
        <v>912</v>
      </c>
      <c r="I183" s="50" t="s">
        <v>95</v>
      </c>
      <c r="J183" s="50" t="s">
        <v>143</v>
      </c>
      <c r="K183" s="50" t="s">
        <v>144</v>
      </c>
      <c r="L183" s="50" t="s">
        <v>916</v>
      </c>
    </row>
    <row r="184" spans="1:12" x14ac:dyDescent="0.2">
      <c r="A184" s="50" t="s">
        <v>896</v>
      </c>
      <c r="B184" s="50" t="s">
        <v>917</v>
      </c>
      <c r="C184" s="50" t="s">
        <v>90</v>
      </c>
      <c r="D184" s="50" t="s">
        <v>91</v>
      </c>
      <c r="E184" s="50" t="s">
        <v>16</v>
      </c>
      <c r="F184" s="50" t="s">
        <v>541</v>
      </c>
      <c r="G184" s="50" t="s">
        <v>542</v>
      </c>
      <c r="H184" s="50" t="s">
        <v>543</v>
      </c>
      <c r="I184" s="50" t="s">
        <v>95</v>
      </c>
      <c r="J184" s="50" t="s">
        <v>96</v>
      </c>
      <c r="K184" s="50" t="s">
        <v>289</v>
      </c>
      <c r="L184" s="50" t="s">
        <v>918</v>
      </c>
    </row>
    <row r="185" spans="1:12" x14ac:dyDescent="0.2">
      <c r="A185" s="50" t="s">
        <v>896</v>
      </c>
      <c r="B185" s="50" t="s">
        <v>919</v>
      </c>
      <c r="C185" s="50" t="s">
        <v>90</v>
      </c>
      <c r="D185" s="50" t="s">
        <v>91</v>
      </c>
      <c r="E185" s="50" t="s">
        <v>16</v>
      </c>
      <c r="F185" s="50" t="s">
        <v>541</v>
      </c>
      <c r="G185" s="50" t="s">
        <v>542</v>
      </c>
      <c r="H185" s="50" t="s">
        <v>543</v>
      </c>
      <c r="I185" s="50" t="s">
        <v>95</v>
      </c>
      <c r="J185" s="50" t="s">
        <v>96</v>
      </c>
      <c r="K185" s="50" t="s">
        <v>289</v>
      </c>
      <c r="L185" s="50" t="s">
        <v>920</v>
      </c>
    </row>
    <row r="186" spans="1:12" x14ac:dyDescent="0.2">
      <c r="A186" s="50" t="s">
        <v>896</v>
      </c>
      <c r="B186" s="50" t="s">
        <v>921</v>
      </c>
      <c r="C186" s="50" t="s">
        <v>90</v>
      </c>
      <c r="D186" s="50" t="s">
        <v>91</v>
      </c>
      <c r="E186" s="50" t="s">
        <v>16</v>
      </c>
      <c r="F186" s="50" t="s">
        <v>922</v>
      </c>
      <c r="G186" s="50" t="s">
        <v>506</v>
      </c>
      <c r="H186" s="50" t="s">
        <v>507</v>
      </c>
      <c r="I186" s="50" t="s">
        <v>95</v>
      </c>
      <c r="J186" s="50" t="s">
        <v>96</v>
      </c>
      <c r="K186" s="50" t="s">
        <v>508</v>
      </c>
      <c r="L186" s="50" t="s">
        <v>923</v>
      </c>
    </row>
    <row r="187" spans="1:12" x14ac:dyDescent="0.2">
      <c r="A187" s="50" t="s">
        <v>924</v>
      </c>
      <c r="B187" s="50" t="s">
        <v>925</v>
      </c>
      <c r="C187" s="50" t="s">
        <v>14</v>
      </c>
      <c r="D187" s="50" t="s">
        <v>15</v>
      </c>
      <c r="E187" s="50" t="s">
        <v>16</v>
      </c>
      <c r="F187" s="50" t="s">
        <v>926</v>
      </c>
      <c r="G187" s="50" t="s">
        <v>927</v>
      </c>
      <c r="H187" s="50" t="s">
        <v>73</v>
      </c>
      <c r="I187" s="50" t="s">
        <v>20</v>
      </c>
      <c r="J187" s="50" t="s">
        <v>21</v>
      </c>
      <c r="K187" s="50" t="s">
        <v>74</v>
      </c>
      <c r="L187" s="50" t="s">
        <v>928</v>
      </c>
    </row>
    <row r="188" spans="1:12" x14ac:dyDescent="0.2">
      <c r="A188" s="50" t="s">
        <v>924</v>
      </c>
      <c r="B188" s="50" t="s">
        <v>929</v>
      </c>
      <c r="C188" s="50" t="s">
        <v>90</v>
      </c>
      <c r="D188" s="50" t="s">
        <v>91</v>
      </c>
      <c r="E188" s="50" t="s">
        <v>16</v>
      </c>
      <c r="F188" s="50" t="s">
        <v>541</v>
      </c>
      <c r="G188" s="50" t="s">
        <v>542</v>
      </c>
      <c r="H188" s="50" t="s">
        <v>543</v>
      </c>
      <c r="I188" s="50" t="s">
        <v>95</v>
      </c>
      <c r="J188" s="50" t="s">
        <v>96</v>
      </c>
      <c r="K188" s="50" t="s">
        <v>289</v>
      </c>
      <c r="L188" s="50" t="s">
        <v>930</v>
      </c>
    </row>
    <row r="189" spans="1:12" x14ac:dyDescent="0.2">
      <c r="A189" s="50" t="s">
        <v>924</v>
      </c>
      <c r="B189" s="50" t="s">
        <v>931</v>
      </c>
      <c r="C189" s="50" t="s">
        <v>90</v>
      </c>
      <c r="D189" s="50" t="s">
        <v>91</v>
      </c>
      <c r="E189" s="50" t="s">
        <v>16</v>
      </c>
      <c r="F189" s="50" t="s">
        <v>932</v>
      </c>
      <c r="G189" s="50" t="s">
        <v>527</v>
      </c>
      <c r="H189" s="50" t="s">
        <v>528</v>
      </c>
      <c r="I189" s="50" t="s">
        <v>95</v>
      </c>
      <c r="J189" s="50" t="s">
        <v>96</v>
      </c>
      <c r="K189" s="50" t="s">
        <v>529</v>
      </c>
      <c r="L189" s="50" t="s">
        <v>933</v>
      </c>
    </row>
    <row r="190" spans="1:12" x14ac:dyDescent="0.2">
      <c r="A190" s="50" t="s">
        <v>934</v>
      </c>
      <c r="B190" s="50" t="s">
        <v>935</v>
      </c>
      <c r="C190" s="50" t="s">
        <v>179</v>
      </c>
      <c r="D190" s="50" t="s">
        <v>15</v>
      </c>
      <c r="E190" s="50" t="s">
        <v>16</v>
      </c>
      <c r="F190" s="50" t="s">
        <v>936</v>
      </c>
      <c r="G190" s="50" t="s">
        <v>937</v>
      </c>
      <c r="H190" s="50" t="s">
        <v>938</v>
      </c>
      <c r="I190" s="50" t="s">
        <v>95</v>
      </c>
      <c r="J190" s="50" t="s">
        <v>96</v>
      </c>
      <c r="K190" s="50" t="s">
        <v>939</v>
      </c>
      <c r="L190" s="50" t="s">
        <v>940</v>
      </c>
    </row>
    <row r="191" spans="1:12" x14ac:dyDescent="0.2">
      <c r="A191" s="50" t="s">
        <v>934</v>
      </c>
      <c r="B191" s="50" t="s">
        <v>941</v>
      </c>
      <c r="C191" s="50" t="s">
        <v>179</v>
      </c>
      <c r="D191" s="50" t="s">
        <v>15</v>
      </c>
      <c r="E191" s="50" t="s">
        <v>16</v>
      </c>
      <c r="F191" s="50" t="s">
        <v>942</v>
      </c>
      <c r="G191" s="50" t="s">
        <v>943</v>
      </c>
      <c r="H191" s="50" t="s">
        <v>944</v>
      </c>
      <c r="I191" s="50" t="s">
        <v>95</v>
      </c>
      <c r="J191" s="50" t="s">
        <v>96</v>
      </c>
      <c r="K191" s="50" t="s">
        <v>945</v>
      </c>
      <c r="L191" s="50" t="s">
        <v>946</v>
      </c>
    </row>
    <row r="192" spans="1:12" x14ac:dyDescent="0.2">
      <c r="A192" s="50" t="s">
        <v>934</v>
      </c>
      <c r="B192" s="50" t="s">
        <v>947</v>
      </c>
      <c r="C192" s="50" t="s">
        <v>14</v>
      </c>
      <c r="D192" s="50" t="s">
        <v>15</v>
      </c>
      <c r="E192" s="50" t="s">
        <v>16</v>
      </c>
      <c r="F192" s="50" t="s">
        <v>948</v>
      </c>
      <c r="G192" s="50" t="s">
        <v>949</v>
      </c>
      <c r="H192" s="50" t="s">
        <v>950</v>
      </c>
      <c r="I192" s="50" t="s">
        <v>20</v>
      </c>
      <c r="J192" s="50" t="s">
        <v>21</v>
      </c>
      <c r="K192" s="50" t="s">
        <v>22</v>
      </c>
      <c r="L192" s="50" t="s">
        <v>951</v>
      </c>
    </row>
    <row r="193" spans="1:12" x14ac:dyDescent="0.2">
      <c r="A193" s="50" t="s">
        <v>934</v>
      </c>
      <c r="B193" s="50" t="s">
        <v>952</v>
      </c>
      <c r="C193" s="50" t="s">
        <v>90</v>
      </c>
      <c r="D193" s="50" t="s">
        <v>91</v>
      </c>
      <c r="E193" s="50" t="s">
        <v>16</v>
      </c>
      <c r="F193" s="50" t="s">
        <v>953</v>
      </c>
      <c r="G193" s="50" t="s">
        <v>954</v>
      </c>
      <c r="H193" s="50" t="s">
        <v>955</v>
      </c>
      <c r="I193" s="50" t="s">
        <v>104</v>
      </c>
      <c r="J193" s="50" t="s">
        <v>105</v>
      </c>
      <c r="K193" s="50" t="s">
        <v>112</v>
      </c>
      <c r="L193" s="50" t="s">
        <v>956</v>
      </c>
    </row>
    <row r="194" spans="1:12" x14ac:dyDescent="0.2">
      <c r="A194" s="50" t="s">
        <v>934</v>
      </c>
      <c r="B194" s="50" t="s">
        <v>957</v>
      </c>
      <c r="C194" s="50" t="s">
        <v>90</v>
      </c>
      <c r="D194" s="50" t="s">
        <v>91</v>
      </c>
      <c r="E194" s="50" t="s">
        <v>16</v>
      </c>
      <c r="F194" s="50" t="s">
        <v>958</v>
      </c>
      <c r="G194" s="50" t="s">
        <v>311</v>
      </c>
      <c r="H194" s="50" t="s">
        <v>312</v>
      </c>
      <c r="I194" s="50" t="s">
        <v>95</v>
      </c>
      <c r="J194" s="50" t="s">
        <v>96</v>
      </c>
      <c r="K194" s="50" t="s">
        <v>118</v>
      </c>
      <c r="L194" s="50" t="s">
        <v>959</v>
      </c>
    </row>
    <row r="195" spans="1:12" x14ac:dyDescent="0.2">
      <c r="A195" s="50" t="s">
        <v>934</v>
      </c>
      <c r="B195" s="50" t="s">
        <v>960</v>
      </c>
      <c r="C195" s="50" t="s">
        <v>90</v>
      </c>
      <c r="D195" s="50" t="s">
        <v>15</v>
      </c>
      <c r="E195" s="50" t="s">
        <v>16</v>
      </c>
      <c r="F195" s="50" t="s">
        <v>961</v>
      </c>
      <c r="G195" s="50" t="s">
        <v>270</v>
      </c>
      <c r="H195" s="50" t="s">
        <v>962</v>
      </c>
      <c r="I195" s="50" t="s">
        <v>95</v>
      </c>
      <c r="J195" s="50" t="s">
        <v>96</v>
      </c>
      <c r="K195" s="50" t="s">
        <v>963</v>
      </c>
      <c r="L195" s="50" t="s">
        <v>964</v>
      </c>
    </row>
    <row r="196" spans="1:12" x14ac:dyDescent="0.2">
      <c r="A196" s="50" t="s">
        <v>934</v>
      </c>
      <c r="B196" s="50" t="s">
        <v>965</v>
      </c>
      <c r="C196" s="50" t="s">
        <v>90</v>
      </c>
      <c r="D196" s="50" t="s">
        <v>15</v>
      </c>
      <c r="E196" s="50" t="s">
        <v>16</v>
      </c>
      <c r="F196" s="50" t="s">
        <v>966</v>
      </c>
      <c r="G196" s="50" t="s">
        <v>553</v>
      </c>
      <c r="H196" s="50" t="s">
        <v>967</v>
      </c>
      <c r="I196" s="50" t="s">
        <v>95</v>
      </c>
      <c r="J196" s="50" t="s">
        <v>96</v>
      </c>
      <c r="K196" s="50" t="s">
        <v>555</v>
      </c>
      <c r="L196" s="50" t="s">
        <v>968</v>
      </c>
    </row>
    <row r="197" spans="1:12" x14ac:dyDescent="0.2">
      <c r="A197" s="50" t="s">
        <v>934</v>
      </c>
      <c r="B197" s="50" t="s">
        <v>969</v>
      </c>
      <c r="C197" s="50" t="s">
        <v>90</v>
      </c>
      <c r="D197" s="50" t="s">
        <v>15</v>
      </c>
      <c r="E197" s="50" t="s">
        <v>16</v>
      </c>
      <c r="F197" s="50" t="s">
        <v>970</v>
      </c>
      <c r="G197" s="50" t="s">
        <v>293</v>
      </c>
      <c r="H197" s="50" t="s">
        <v>971</v>
      </c>
      <c r="I197" s="50" t="s">
        <v>95</v>
      </c>
      <c r="J197" s="50" t="s">
        <v>96</v>
      </c>
      <c r="K197" s="50" t="s">
        <v>295</v>
      </c>
      <c r="L197" s="50" t="s">
        <v>972</v>
      </c>
    </row>
    <row r="198" spans="1:12" x14ac:dyDescent="0.2">
      <c r="A198" s="50" t="s">
        <v>934</v>
      </c>
      <c r="B198" s="50" t="s">
        <v>973</v>
      </c>
      <c r="C198" s="50" t="s">
        <v>90</v>
      </c>
      <c r="D198" s="50" t="s">
        <v>15</v>
      </c>
      <c r="E198" s="50" t="s">
        <v>16</v>
      </c>
      <c r="F198" s="50" t="s">
        <v>974</v>
      </c>
      <c r="G198" s="50" t="s">
        <v>598</v>
      </c>
      <c r="H198" s="50" t="s">
        <v>975</v>
      </c>
      <c r="I198" s="50" t="s">
        <v>95</v>
      </c>
      <c r="J198" s="50" t="s">
        <v>96</v>
      </c>
      <c r="K198" s="50" t="s">
        <v>600</v>
      </c>
      <c r="L198" s="50" t="s">
        <v>976</v>
      </c>
    </row>
    <row r="199" spans="1:12" x14ac:dyDescent="0.2">
      <c r="A199" s="50" t="s">
        <v>934</v>
      </c>
      <c r="B199" s="50" t="s">
        <v>977</v>
      </c>
      <c r="C199" s="50" t="s">
        <v>90</v>
      </c>
      <c r="D199" s="50" t="s">
        <v>15</v>
      </c>
      <c r="E199" s="50" t="s">
        <v>16</v>
      </c>
      <c r="F199" s="50" t="s">
        <v>978</v>
      </c>
      <c r="G199" s="50" t="s">
        <v>691</v>
      </c>
      <c r="H199" s="50" t="s">
        <v>979</v>
      </c>
      <c r="I199" s="50" t="s">
        <v>95</v>
      </c>
      <c r="J199" s="50" t="s">
        <v>96</v>
      </c>
      <c r="K199" s="50" t="s">
        <v>564</v>
      </c>
      <c r="L199" s="50" t="s">
        <v>980</v>
      </c>
    </row>
    <row r="200" spans="1:12" x14ac:dyDescent="0.2">
      <c r="A200" s="50" t="s">
        <v>934</v>
      </c>
      <c r="B200" s="50" t="s">
        <v>981</v>
      </c>
      <c r="C200" s="50" t="s">
        <v>90</v>
      </c>
      <c r="D200" s="50" t="s">
        <v>15</v>
      </c>
      <c r="E200" s="50" t="s">
        <v>16</v>
      </c>
      <c r="F200" s="50" t="s">
        <v>982</v>
      </c>
      <c r="G200" s="50" t="s">
        <v>287</v>
      </c>
      <c r="H200" s="50" t="s">
        <v>983</v>
      </c>
      <c r="I200" s="50" t="s">
        <v>95</v>
      </c>
      <c r="J200" s="50" t="s">
        <v>96</v>
      </c>
      <c r="K200" s="50" t="s">
        <v>212</v>
      </c>
      <c r="L200" s="50" t="s">
        <v>984</v>
      </c>
    </row>
    <row r="201" spans="1:12" x14ac:dyDescent="0.2">
      <c r="A201" s="50" t="s">
        <v>934</v>
      </c>
      <c r="B201" s="50" t="s">
        <v>985</v>
      </c>
      <c r="C201" s="50" t="s">
        <v>90</v>
      </c>
      <c r="D201" s="50" t="s">
        <v>15</v>
      </c>
      <c r="E201" s="50" t="s">
        <v>16</v>
      </c>
      <c r="F201" s="50" t="s">
        <v>986</v>
      </c>
      <c r="G201" s="50" t="s">
        <v>462</v>
      </c>
      <c r="H201" s="50" t="s">
        <v>987</v>
      </c>
      <c r="I201" s="50" t="s">
        <v>95</v>
      </c>
      <c r="J201" s="50" t="s">
        <v>96</v>
      </c>
      <c r="K201" s="50" t="s">
        <v>988</v>
      </c>
      <c r="L201" s="50" t="s">
        <v>989</v>
      </c>
    </row>
    <row r="202" spans="1:12" x14ac:dyDescent="0.2">
      <c r="A202" s="50" t="s">
        <v>934</v>
      </c>
      <c r="B202" s="50" t="s">
        <v>990</v>
      </c>
      <c r="C202" s="50" t="s">
        <v>90</v>
      </c>
      <c r="D202" s="50" t="s">
        <v>15</v>
      </c>
      <c r="E202" s="50" t="s">
        <v>16</v>
      </c>
      <c r="F202" s="50" t="s">
        <v>991</v>
      </c>
      <c r="G202" s="50" t="s">
        <v>293</v>
      </c>
      <c r="H202" s="50" t="s">
        <v>992</v>
      </c>
      <c r="I202" s="50" t="s">
        <v>95</v>
      </c>
      <c r="J202" s="50" t="s">
        <v>96</v>
      </c>
      <c r="K202" s="50" t="s">
        <v>295</v>
      </c>
      <c r="L202" s="50" t="s">
        <v>993</v>
      </c>
    </row>
    <row r="203" spans="1:12" x14ac:dyDescent="0.2">
      <c r="A203" s="50" t="s">
        <v>934</v>
      </c>
      <c r="B203" s="50" t="s">
        <v>994</v>
      </c>
      <c r="C203" s="50" t="s">
        <v>90</v>
      </c>
      <c r="D203" s="50" t="s">
        <v>91</v>
      </c>
      <c r="E203" s="50" t="s">
        <v>16</v>
      </c>
      <c r="F203" s="50" t="s">
        <v>995</v>
      </c>
      <c r="G203" s="50" t="s">
        <v>996</v>
      </c>
      <c r="H203" s="50" t="s">
        <v>997</v>
      </c>
      <c r="I203" s="50" t="s">
        <v>95</v>
      </c>
      <c r="J203" s="50" t="s">
        <v>96</v>
      </c>
      <c r="K203" s="50" t="s">
        <v>998</v>
      </c>
      <c r="L203" s="50" t="s">
        <v>999</v>
      </c>
    </row>
    <row r="204" spans="1:12" x14ac:dyDescent="0.2">
      <c r="A204" s="50" t="s">
        <v>934</v>
      </c>
      <c r="B204" s="50" t="s">
        <v>1000</v>
      </c>
      <c r="C204" s="50" t="s">
        <v>90</v>
      </c>
      <c r="D204" s="50" t="s">
        <v>15</v>
      </c>
      <c r="E204" s="50" t="s">
        <v>16</v>
      </c>
      <c r="F204" s="50" t="s">
        <v>1001</v>
      </c>
      <c r="G204" s="50" t="s">
        <v>293</v>
      </c>
      <c r="H204" s="50" t="s">
        <v>1002</v>
      </c>
      <c r="I204" s="50" t="s">
        <v>95</v>
      </c>
      <c r="J204" s="50" t="s">
        <v>96</v>
      </c>
      <c r="K204" s="50" t="s">
        <v>295</v>
      </c>
      <c r="L204" s="50" t="s">
        <v>1003</v>
      </c>
    </row>
    <row r="205" spans="1:12" x14ac:dyDescent="0.2">
      <c r="A205" s="50" t="s">
        <v>934</v>
      </c>
      <c r="B205" s="50" t="s">
        <v>1004</v>
      </c>
      <c r="C205" s="50" t="s">
        <v>90</v>
      </c>
      <c r="D205" s="50" t="s">
        <v>15</v>
      </c>
      <c r="E205" s="50" t="s">
        <v>16</v>
      </c>
      <c r="F205" s="50" t="s">
        <v>1005</v>
      </c>
      <c r="G205" s="50" t="s">
        <v>462</v>
      </c>
      <c r="H205" s="50" t="s">
        <v>1006</v>
      </c>
      <c r="I205" s="50" t="s">
        <v>95</v>
      </c>
      <c r="J205" s="50" t="s">
        <v>96</v>
      </c>
      <c r="K205" s="50" t="s">
        <v>1007</v>
      </c>
      <c r="L205" s="50" t="s">
        <v>1008</v>
      </c>
    </row>
    <row r="206" spans="1:12" x14ac:dyDescent="0.2">
      <c r="A206" s="50" t="s">
        <v>934</v>
      </c>
      <c r="B206" s="50" t="s">
        <v>1009</v>
      </c>
      <c r="C206" s="50" t="s">
        <v>90</v>
      </c>
      <c r="D206" s="50" t="s">
        <v>15</v>
      </c>
      <c r="E206" s="50" t="s">
        <v>16</v>
      </c>
      <c r="F206" s="50" t="s">
        <v>1010</v>
      </c>
      <c r="G206" s="50" t="s">
        <v>462</v>
      </c>
      <c r="H206" s="50" t="s">
        <v>1011</v>
      </c>
      <c r="I206" s="50" t="s">
        <v>95</v>
      </c>
      <c r="J206" s="50" t="s">
        <v>96</v>
      </c>
      <c r="K206" s="50" t="s">
        <v>170</v>
      </c>
      <c r="L206" s="50" t="s">
        <v>1012</v>
      </c>
    </row>
    <row r="207" spans="1:12" x14ac:dyDescent="0.2">
      <c r="A207" s="50" t="s">
        <v>934</v>
      </c>
      <c r="B207" s="50" t="s">
        <v>1013</v>
      </c>
      <c r="C207" s="50" t="s">
        <v>90</v>
      </c>
      <c r="D207" s="50" t="s">
        <v>15</v>
      </c>
      <c r="E207" s="50" t="s">
        <v>16</v>
      </c>
      <c r="F207" s="50" t="s">
        <v>1014</v>
      </c>
      <c r="G207" s="50" t="s">
        <v>462</v>
      </c>
      <c r="H207" s="50" t="s">
        <v>1015</v>
      </c>
      <c r="I207" s="50" t="s">
        <v>95</v>
      </c>
      <c r="J207" s="50" t="s">
        <v>96</v>
      </c>
      <c r="K207" s="50" t="s">
        <v>464</v>
      </c>
      <c r="L207" s="50" t="s">
        <v>1016</v>
      </c>
    </row>
    <row r="208" spans="1:12" x14ac:dyDescent="0.2">
      <c r="A208" s="50" t="s">
        <v>934</v>
      </c>
      <c r="B208" s="50" t="s">
        <v>1017</v>
      </c>
      <c r="C208" s="50" t="s">
        <v>90</v>
      </c>
      <c r="D208" s="50" t="s">
        <v>15</v>
      </c>
      <c r="E208" s="50" t="s">
        <v>16</v>
      </c>
      <c r="F208" s="50" t="s">
        <v>128</v>
      </c>
      <c r="G208" s="50" t="s">
        <v>129</v>
      </c>
      <c r="H208" s="50" t="s">
        <v>130</v>
      </c>
      <c r="I208" s="50" t="s">
        <v>95</v>
      </c>
      <c r="J208" s="50" t="s">
        <v>96</v>
      </c>
      <c r="K208" s="50" t="s">
        <v>131</v>
      </c>
      <c r="L208" s="50" t="s">
        <v>1018</v>
      </c>
    </row>
    <row r="209" spans="1:12" x14ac:dyDescent="0.2">
      <c r="A209" s="50" t="s">
        <v>934</v>
      </c>
      <c r="B209" s="50" t="s">
        <v>1019</v>
      </c>
      <c r="C209" s="50" t="s">
        <v>90</v>
      </c>
      <c r="D209" s="50" t="s">
        <v>15</v>
      </c>
      <c r="E209" s="50" t="s">
        <v>16</v>
      </c>
      <c r="F209" s="50" t="s">
        <v>1020</v>
      </c>
      <c r="G209" s="50" t="s">
        <v>129</v>
      </c>
      <c r="H209" s="50" t="s">
        <v>1021</v>
      </c>
      <c r="I209" s="50" t="s">
        <v>95</v>
      </c>
      <c r="J209" s="50" t="s">
        <v>96</v>
      </c>
      <c r="K209" s="50" t="s">
        <v>470</v>
      </c>
      <c r="L209" s="50" t="s">
        <v>1022</v>
      </c>
    </row>
    <row r="210" spans="1:12" x14ac:dyDescent="0.2">
      <c r="A210" s="50" t="s">
        <v>934</v>
      </c>
      <c r="B210" s="50" t="s">
        <v>1023</v>
      </c>
      <c r="C210" s="50" t="s">
        <v>90</v>
      </c>
      <c r="D210" s="50" t="s">
        <v>121</v>
      </c>
      <c r="E210" s="50" t="s">
        <v>16</v>
      </c>
      <c r="F210" s="50" t="s">
        <v>1024</v>
      </c>
      <c r="G210" s="50" t="s">
        <v>1025</v>
      </c>
      <c r="H210" s="50" t="s">
        <v>1026</v>
      </c>
      <c r="I210" s="50" t="s">
        <v>95</v>
      </c>
      <c r="J210" s="50" t="s">
        <v>96</v>
      </c>
      <c r="K210" s="50" t="s">
        <v>1027</v>
      </c>
      <c r="L210" s="50" t="s">
        <v>1028</v>
      </c>
    </row>
    <row r="211" spans="1:12" x14ac:dyDescent="0.2">
      <c r="A211" s="50" t="s">
        <v>934</v>
      </c>
      <c r="B211" s="50" t="s">
        <v>1029</v>
      </c>
      <c r="C211" s="50" t="s">
        <v>90</v>
      </c>
      <c r="D211" s="50" t="s">
        <v>91</v>
      </c>
      <c r="E211" s="50" t="s">
        <v>16</v>
      </c>
      <c r="F211" s="50" t="s">
        <v>1030</v>
      </c>
      <c r="G211" s="50" t="s">
        <v>154</v>
      </c>
      <c r="H211" s="50" t="s">
        <v>155</v>
      </c>
      <c r="I211" s="50" t="s">
        <v>95</v>
      </c>
      <c r="J211" s="50" t="s">
        <v>96</v>
      </c>
      <c r="K211" s="50" t="s">
        <v>156</v>
      </c>
      <c r="L211" s="50" t="s">
        <v>1031</v>
      </c>
    </row>
    <row r="212" spans="1:12" x14ac:dyDescent="0.2">
      <c r="A212" s="50" t="s">
        <v>934</v>
      </c>
      <c r="B212" s="50" t="s">
        <v>1032</v>
      </c>
      <c r="C212" s="50" t="s">
        <v>90</v>
      </c>
      <c r="D212" s="50" t="s">
        <v>15</v>
      </c>
      <c r="E212" s="50" t="s">
        <v>16</v>
      </c>
      <c r="F212" s="50" t="s">
        <v>1033</v>
      </c>
      <c r="G212" s="50" t="s">
        <v>287</v>
      </c>
      <c r="H212" s="50" t="s">
        <v>1034</v>
      </c>
      <c r="I212" s="50" t="s">
        <v>95</v>
      </c>
      <c r="J212" s="50" t="s">
        <v>96</v>
      </c>
      <c r="K212" s="50" t="s">
        <v>1035</v>
      </c>
      <c r="L212" s="50" t="s">
        <v>1036</v>
      </c>
    </row>
    <row r="213" spans="1:12" x14ac:dyDescent="0.2">
      <c r="A213" s="50" t="s">
        <v>934</v>
      </c>
      <c r="B213" s="50" t="s">
        <v>1037</v>
      </c>
      <c r="C213" s="50" t="s">
        <v>179</v>
      </c>
      <c r="D213" s="50" t="s">
        <v>15</v>
      </c>
      <c r="E213" s="50" t="s">
        <v>16</v>
      </c>
      <c r="F213" s="50" t="s">
        <v>1038</v>
      </c>
      <c r="G213" s="50" t="s">
        <v>1039</v>
      </c>
      <c r="H213" s="50" t="s">
        <v>1040</v>
      </c>
      <c r="I213" s="50" t="s">
        <v>95</v>
      </c>
      <c r="J213" s="50" t="s">
        <v>96</v>
      </c>
      <c r="K213" s="50" t="s">
        <v>1041</v>
      </c>
      <c r="L213" s="50" t="s">
        <v>1042</v>
      </c>
    </row>
    <row r="214" spans="1:12" x14ac:dyDescent="0.2">
      <c r="A214" s="50" t="s">
        <v>934</v>
      </c>
      <c r="B214" s="50" t="s">
        <v>1043</v>
      </c>
      <c r="C214" s="50" t="s">
        <v>90</v>
      </c>
      <c r="D214" s="50" t="s">
        <v>15</v>
      </c>
      <c r="E214" s="50" t="s">
        <v>16</v>
      </c>
      <c r="F214" s="50" t="s">
        <v>1044</v>
      </c>
      <c r="G214" s="50" t="s">
        <v>764</v>
      </c>
      <c r="H214" s="50" t="s">
        <v>1045</v>
      </c>
      <c r="I214" s="50" t="s">
        <v>95</v>
      </c>
      <c r="J214" s="50" t="s">
        <v>96</v>
      </c>
      <c r="K214" s="50" t="s">
        <v>1046</v>
      </c>
      <c r="L214" s="50" t="s">
        <v>1047</v>
      </c>
    </row>
    <row r="215" spans="1:12" x14ac:dyDescent="0.2">
      <c r="A215" s="50" t="s">
        <v>934</v>
      </c>
      <c r="B215" s="50" t="s">
        <v>1048</v>
      </c>
      <c r="C215" s="50" t="s">
        <v>90</v>
      </c>
      <c r="D215" s="50" t="s">
        <v>15</v>
      </c>
      <c r="E215" s="50" t="s">
        <v>16</v>
      </c>
      <c r="F215" s="50" t="s">
        <v>1049</v>
      </c>
      <c r="G215" s="50" t="s">
        <v>691</v>
      </c>
      <c r="H215" s="50" t="s">
        <v>979</v>
      </c>
      <c r="I215" s="50" t="s">
        <v>95</v>
      </c>
      <c r="J215" s="50" t="s">
        <v>96</v>
      </c>
      <c r="K215" s="50" t="s">
        <v>564</v>
      </c>
      <c r="L215" s="50" t="s">
        <v>1050</v>
      </c>
    </row>
    <row r="216" spans="1:12" x14ac:dyDescent="0.2">
      <c r="A216" s="50" t="s">
        <v>1051</v>
      </c>
      <c r="B216" s="50" t="s">
        <v>1052</v>
      </c>
      <c r="C216" s="50" t="s">
        <v>437</v>
      </c>
      <c r="D216" s="50" t="s">
        <v>438</v>
      </c>
      <c r="E216" s="50" t="s">
        <v>16</v>
      </c>
      <c r="F216" s="50" t="s">
        <v>1053</v>
      </c>
      <c r="G216" s="50" t="s">
        <v>1054</v>
      </c>
      <c r="H216" s="50" t="s">
        <v>1055</v>
      </c>
      <c r="I216" s="50" t="s">
        <v>95</v>
      </c>
      <c r="J216" s="50" t="s">
        <v>96</v>
      </c>
      <c r="K216" s="50" t="s">
        <v>1056</v>
      </c>
      <c r="L216" s="50" t="s">
        <v>1057</v>
      </c>
    </row>
    <row r="217" spans="1:12" x14ac:dyDescent="0.2">
      <c r="A217" s="50" t="s">
        <v>1051</v>
      </c>
      <c r="B217" s="50" t="s">
        <v>1058</v>
      </c>
      <c r="C217" s="50" t="s">
        <v>437</v>
      </c>
      <c r="D217" s="50" t="s">
        <v>91</v>
      </c>
      <c r="E217" s="50" t="s">
        <v>16</v>
      </c>
      <c r="F217" s="50" t="s">
        <v>1059</v>
      </c>
      <c r="G217" s="50" t="s">
        <v>1060</v>
      </c>
      <c r="H217" s="50" t="s">
        <v>1061</v>
      </c>
      <c r="I217" s="50" t="s">
        <v>162</v>
      </c>
      <c r="J217" s="50" t="s">
        <v>163</v>
      </c>
      <c r="K217" s="50" t="s">
        <v>164</v>
      </c>
      <c r="L217" s="50" t="s">
        <v>1062</v>
      </c>
    </row>
    <row r="218" spans="1:12" x14ac:dyDescent="0.2">
      <c r="A218" s="50" t="s">
        <v>1051</v>
      </c>
      <c r="B218" s="50" t="s">
        <v>1063</v>
      </c>
      <c r="C218" s="50" t="s">
        <v>14</v>
      </c>
      <c r="D218" s="50" t="s">
        <v>15</v>
      </c>
      <c r="E218" s="50" t="s">
        <v>16</v>
      </c>
      <c r="F218" s="50" t="s">
        <v>1064</v>
      </c>
      <c r="G218" s="50" t="s">
        <v>1065</v>
      </c>
      <c r="H218" s="50" t="s">
        <v>1066</v>
      </c>
      <c r="I218" s="50" t="s">
        <v>20</v>
      </c>
      <c r="J218" s="50" t="s">
        <v>21</v>
      </c>
      <c r="K218" s="50" t="s">
        <v>22</v>
      </c>
      <c r="L218" s="50" t="s">
        <v>1067</v>
      </c>
    </row>
    <row r="219" spans="1:12" x14ac:dyDescent="0.2">
      <c r="A219" s="50" t="s">
        <v>1051</v>
      </c>
      <c r="B219" s="50" t="s">
        <v>1068</v>
      </c>
      <c r="C219" s="50" t="s">
        <v>90</v>
      </c>
      <c r="D219" s="50" t="s">
        <v>15</v>
      </c>
      <c r="E219" s="50" t="s">
        <v>16</v>
      </c>
      <c r="F219" s="50" t="s">
        <v>1069</v>
      </c>
      <c r="G219" s="50" t="s">
        <v>270</v>
      </c>
      <c r="H219" s="50" t="s">
        <v>1070</v>
      </c>
      <c r="I219" s="50" t="s">
        <v>95</v>
      </c>
      <c r="J219" s="50" t="s">
        <v>96</v>
      </c>
      <c r="K219" s="50" t="s">
        <v>963</v>
      </c>
      <c r="L219" s="50" t="s">
        <v>1071</v>
      </c>
    </row>
    <row r="220" spans="1:12" x14ac:dyDescent="0.2">
      <c r="A220" s="50" t="s">
        <v>1051</v>
      </c>
      <c r="B220" s="50" t="s">
        <v>1072</v>
      </c>
      <c r="C220" s="50" t="s">
        <v>90</v>
      </c>
      <c r="D220" s="50" t="s">
        <v>15</v>
      </c>
      <c r="E220" s="50" t="s">
        <v>16</v>
      </c>
      <c r="F220" s="50" t="s">
        <v>1073</v>
      </c>
      <c r="G220" s="50" t="s">
        <v>129</v>
      </c>
      <c r="H220" s="50" t="s">
        <v>1074</v>
      </c>
      <c r="I220" s="50" t="s">
        <v>95</v>
      </c>
      <c r="J220" s="50" t="s">
        <v>96</v>
      </c>
      <c r="K220" s="50" t="s">
        <v>470</v>
      </c>
      <c r="L220" s="50" t="s">
        <v>1075</v>
      </c>
    </row>
    <row r="221" spans="1:12" x14ac:dyDescent="0.2">
      <c r="A221" s="50" t="s">
        <v>1051</v>
      </c>
      <c r="B221" s="50" t="s">
        <v>1076</v>
      </c>
      <c r="C221" s="50" t="s">
        <v>90</v>
      </c>
      <c r="D221" s="50" t="s">
        <v>15</v>
      </c>
      <c r="E221" s="50" t="s">
        <v>16</v>
      </c>
      <c r="F221" s="50" t="s">
        <v>1077</v>
      </c>
      <c r="G221" s="50" t="s">
        <v>270</v>
      </c>
      <c r="H221" s="50" t="s">
        <v>1078</v>
      </c>
      <c r="I221" s="50" t="s">
        <v>95</v>
      </c>
      <c r="J221" s="50" t="s">
        <v>96</v>
      </c>
      <c r="K221" s="50" t="s">
        <v>1079</v>
      </c>
      <c r="L221" s="50" t="s">
        <v>1080</v>
      </c>
    </row>
    <row r="222" spans="1:12" x14ac:dyDescent="0.2">
      <c r="A222" s="50" t="s">
        <v>1051</v>
      </c>
      <c r="B222" s="50" t="s">
        <v>1081</v>
      </c>
      <c r="C222" s="50" t="s">
        <v>90</v>
      </c>
      <c r="D222" s="50" t="s">
        <v>15</v>
      </c>
      <c r="E222" s="50" t="s">
        <v>16</v>
      </c>
      <c r="F222" s="50" t="s">
        <v>1082</v>
      </c>
      <c r="G222" s="50" t="s">
        <v>547</v>
      </c>
      <c r="H222" s="50" t="s">
        <v>1083</v>
      </c>
      <c r="I222" s="50" t="s">
        <v>95</v>
      </c>
      <c r="J222" s="50" t="s">
        <v>96</v>
      </c>
      <c r="K222" s="50" t="s">
        <v>1084</v>
      </c>
      <c r="L222" s="50" t="s">
        <v>1085</v>
      </c>
    </row>
    <row r="223" spans="1:12" x14ac:dyDescent="0.2">
      <c r="A223" s="50" t="s">
        <v>1051</v>
      </c>
      <c r="B223" s="50" t="s">
        <v>1086</v>
      </c>
      <c r="C223" s="50" t="s">
        <v>90</v>
      </c>
      <c r="D223" s="50" t="s">
        <v>15</v>
      </c>
      <c r="E223" s="50" t="s">
        <v>16</v>
      </c>
      <c r="F223" s="50" t="s">
        <v>1087</v>
      </c>
      <c r="G223" s="50" t="s">
        <v>674</v>
      </c>
      <c r="H223" s="50" t="s">
        <v>1088</v>
      </c>
      <c r="I223" s="50" t="s">
        <v>95</v>
      </c>
      <c r="J223" s="50" t="s">
        <v>96</v>
      </c>
      <c r="K223" s="50" t="s">
        <v>887</v>
      </c>
      <c r="L223" s="50" t="s">
        <v>1089</v>
      </c>
    </row>
    <row r="224" spans="1:12" x14ac:dyDescent="0.2">
      <c r="A224" s="50" t="s">
        <v>1051</v>
      </c>
      <c r="B224" s="50" t="s">
        <v>1090</v>
      </c>
      <c r="C224" s="50" t="s">
        <v>90</v>
      </c>
      <c r="D224" s="50" t="s">
        <v>15</v>
      </c>
      <c r="E224" s="50" t="s">
        <v>16</v>
      </c>
      <c r="F224" s="50" t="s">
        <v>1091</v>
      </c>
      <c r="G224" s="50" t="s">
        <v>270</v>
      </c>
      <c r="H224" s="50" t="s">
        <v>1092</v>
      </c>
      <c r="I224" s="50" t="s">
        <v>95</v>
      </c>
      <c r="J224" s="50" t="s">
        <v>96</v>
      </c>
      <c r="K224" s="50" t="s">
        <v>272</v>
      </c>
      <c r="L224" s="50" t="s">
        <v>1093</v>
      </c>
    </row>
    <row r="225" spans="1:12" x14ac:dyDescent="0.2">
      <c r="A225" s="50" t="s">
        <v>1051</v>
      </c>
      <c r="B225" s="50" t="s">
        <v>1094</v>
      </c>
      <c r="C225" s="50" t="s">
        <v>90</v>
      </c>
      <c r="D225" s="50" t="s">
        <v>15</v>
      </c>
      <c r="E225" s="50" t="s">
        <v>16</v>
      </c>
      <c r="F225" s="50" t="s">
        <v>1095</v>
      </c>
      <c r="G225" s="50" t="s">
        <v>299</v>
      </c>
      <c r="H225" s="50" t="s">
        <v>1096</v>
      </c>
      <c r="I225" s="50" t="s">
        <v>95</v>
      </c>
      <c r="J225" s="50" t="s">
        <v>96</v>
      </c>
      <c r="K225" s="50" t="s">
        <v>442</v>
      </c>
      <c r="L225" s="50" t="s">
        <v>1097</v>
      </c>
    </row>
    <row r="226" spans="1:12" x14ac:dyDescent="0.2">
      <c r="A226" s="50" t="s">
        <v>1051</v>
      </c>
      <c r="B226" s="50" t="s">
        <v>1098</v>
      </c>
      <c r="C226" s="50" t="s">
        <v>90</v>
      </c>
      <c r="D226" s="50" t="s">
        <v>91</v>
      </c>
      <c r="E226" s="50" t="s">
        <v>16</v>
      </c>
      <c r="F226" s="50" t="s">
        <v>1099</v>
      </c>
      <c r="G226" s="50" t="s">
        <v>174</v>
      </c>
      <c r="H226" s="50" t="s">
        <v>175</v>
      </c>
      <c r="I226" s="50" t="s">
        <v>95</v>
      </c>
      <c r="J226" s="50" t="s">
        <v>96</v>
      </c>
      <c r="K226" s="50" t="s">
        <v>176</v>
      </c>
      <c r="L226" s="50" t="s">
        <v>1100</v>
      </c>
    </row>
    <row r="227" spans="1:12" x14ac:dyDescent="0.2">
      <c r="A227" s="50" t="s">
        <v>1051</v>
      </c>
      <c r="B227" s="50" t="s">
        <v>1101</v>
      </c>
      <c r="C227" s="50" t="s">
        <v>90</v>
      </c>
      <c r="D227" s="50" t="s">
        <v>15</v>
      </c>
      <c r="E227" s="50" t="s">
        <v>16</v>
      </c>
      <c r="F227" s="50" t="s">
        <v>1102</v>
      </c>
      <c r="G227" s="50" t="s">
        <v>270</v>
      </c>
      <c r="H227" s="50" t="s">
        <v>1103</v>
      </c>
      <c r="I227" s="50" t="s">
        <v>95</v>
      </c>
      <c r="J227" s="50" t="s">
        <v>96</v>
      </c>
      <c r="K227" s="50" t="s">
        <v>1079</v>
      </c>
      <c r="L227" s="50" t="s">
        <v>1104</v>
      </c>
    </row>
    <row r="228" spans="1:12" x14ac:dyDescent="0.2">
      <c r="A228" s="50" t="s">
        <v>1051</v>
      </c>
      <c r="B228" s="50" t="s">
        <v>1105</v>
      </c>
      <c r="C228" s="50" t="s">
        <v>90</v>
      </c>
      <c r="D228" s="50" t="s">
        <v>91</v>
      </c>
      <c r="E228" s="50" t="s">
        <v>16</v>
      </c>
      <c r="F228" s="50" t="s">
        <v>541</v>
      </c>
      <c r="G228" s="50" t="s">
        <v>542</v>
      </c>
      <c r="H228" s="50" t="s">
        <v>543</v>
      </c>
      <c r="I228" s="50" t="s">
        <v>95</v>
      </c>
      <c r="J228" s="50" t="s">
        <v>96</v>
      </c>
      <c r="K228" s="50" t="s">
        <v>289</v>
      </c>
      <c r="L228" s="50" t="s">
        <v>1106</v>
      </c>
    </row>
    <row r="229" spans="1:12" x14ac:dyDescent="0.2">
      <c r="A229" s="50" t="s">
        <v>1051</v>
      </c>
      <c r="B229" s="50" t="s">
        <v>1107</v>
      </c>
      <c r="C229" s="50" t="s">
        <v>90</v>
      </c>
      <c r="D229" s="50" t="s">
        <v>15</v>
      </c>
      <c r="E229" s="50" t="s">
        <v>16</v>
      </c>
      <c r="F229" s="50" t="s">
        <v>1108</v>
      </c>
      <c r="G229" s="50" t="s">
        <v>674</v>
      </c>
      <c r="H229" s="50" t="s">
        <v>1109</v>
      </c>
      <c r="I229" s="50" t="s">
        <v>95</v>
      </c>
      <c r="J229" s="50" t="s">
        <v>96</v>
      </c>
      <c r="K229" s="50" t="s">
        <v>887</v>
      </c>
      <c r="L229" s="50" t="s">
        <v>1110</v>
      </c>
    </row>
    <row r="230" spans="1:12" x14ac:dyDescent="0.2">
      <c r="A230" s="50" t="s">
        <v>1051</v>
      </c>
      <c r="B230" s="50" t="s">
        <v>1111</v>
      </c>
      <c r="C230" s="50" t="s">
        <v>90</v>
      </c>
      <c r="D230" s="50" t="s">
        <v>262</v>
      </c>
      <c r="E230" s="50" t="s">
        <v>16</v>
      </c>
      <c r="F230" s="50" t="s">
        <v>1112</v>
      </c>
      <c r="G230" s="50" t="s">
        <v>264</v>
      </c>
      <c r="H230" s="50" t="s">
        <v>265</v>
      </c>
      <c r="I230" s="50" t="s">
        <v>95</v>
      </c>
      <c r="J230" s="50" t="s">
        <v>96</v>
      </c>
      <c r="K230" s="50" t="s">
        <v>266</v>
      </c>
      <c r="L230" s="50" t="s">
        <v>1113</v>
      </c>
    </row>
    <row r="231" spans="1:12" x14ac:dyDescent="0.2">
      <c r="A231" s="50" t="s">
        <v>1114</v>
      </c>
      <c r="B231" s="50" t="s">
        <v>1115</v>
      </c>
      <c r="C231" s="50" t="s">
        <v>90</v>
      </c>
      <c r="D231" s="50" t="s">
        <v>15</v>
      </c>
      <c r="E231" s="50" t="s">
        <v>16</v>
      </c>
      <c r="F231" s="50" t="s">
        <v>1116</v>
      </c>
      <c r="G231" s="50" t="s">
        <v>270</v>
      </c>
      <c r="H231" s="50" t="s">
        <v>1117</v>
      </c>
      <c r="I231" s="50" t="s">
        <v>95</v>
      </c>
      <c r="J231" s="50" t="s">
        <v>96</v>
      </c>
      <c r="K231" s="50" t="s">
        <v>272</v>
      </c>
      <c r="L231" s="50" t="s">
        <v>1118</v>
      </c>
    </row>
    <row r="232" spans="1:12" x14ac:dyDescent="0.2">
      <c r="A232" s="50" t="s">
        <v>1114</v>
      </c>
      <c r="B232" s="50" t="s">
        <v>1119</v>
      </c>
      <c r="C232" s="50" t="s">
        <v>90</v>
      </c>
      <c r="D232" s="50" t="s">
        <v>15</v>
      </c>
      <c r="E232" s="50" t="s">
        <v>16</v>
      </c>
      <c r="F232" s="50" t="s">
        <v>1120</v>
      </c>
      <c r="G232" s="50" t="s">
        <v>287</v>
      </c>
      <c r="H232" s="50" t="s">
        <v>1121</v>
      </c>
      <c r="I232" s="50" t="s">
        <v>95</v>
      </c>
      <c r="J232" s="50" t="s">
        <v>96</v>
      </c>
      <c r="K232" s="50" t="s">
        <v>1122</v>
      </c>
      <c r="L232" s="50" t="s">
        <v>1123</v>
      </c>
    </row>
    <row r="233" spans="1:12" x14ac:dyDescent="0.2">
      <c r="A233" s="50" t="s">
        <v>1114</v>
      </c>
      <c r="B233" s="50" t="s">
        <v>1124</v>
      </c>
      <c r="C233" s="50" t="s">
        <v>90</v>
      </c>
      <c r="D233" s="50" t="s">
        <v>15</v>
      </c>
      <c r="E233" s="50" t="s">
        <v>16</v>
      </c>
      <c r="F233" s="50" t="s">
        <v>1125</v>
      </c>
      <c r="G233" s="50" t="s">
        <v>129</v>
      </c>
      <c r="H233" s="50" t="s">
        <v>1126</v>
      </c>
      <c r="I233" s="50" t="s">
        <v>95</v>
      </c>
      <c r="J233" s="50" t="s">
        <v>96</v>
      </c>
      <c r="K233" s="50" t="s">
        <v>131</v>
      </c>
      <c r="L233" s="50" t="s">
        <v>1127</v>
      </c>
    </row>
    <row r="234" spans="1:12" x14ac:dyDescent="0.2">
      <c r="A234" s="50" t="s">
        <v>1114</v>
      </c>
      <c r="B234" s="50" t="s">
        <v>1128</v>
      </c>
      <c r="C234" s="50" t="s">
        <v>90</v>
      </c>
      <c r="D234" s="50" t="s">
        <v>15</v>
      </c>
      <c r="E234" s="50" t="s">
        <v>16</v>
      </c>
      <c r="F234" s="50" t="s">
        <v>1129</v>
      </c>
      <c r="G234" s="50" t="s">
        <v>462</v>
      </c>
      <c r="H234" s="50" t="s">
        <v>1130</v>
      </c>
      <c r="I234" s="50" t="s">
        <v>95</v>
      </c>
      <c r="J234" s="50" t="s">
        <v>96</v>
      </c>
      <c r="K234" s="50" t="s">
        <v>170</v>
      </c>
      <c r="L234" s="50" t="s">
        <v>1131</v>
      </c>
    </row>
    <row r="235" spans="1:12" x14ac:dyDescent="0.2">
      <c r="A235" s="50" t="s">
        <v>1114</v>
      </c>
      <c r="B235" s="50" t="s">
        <v>1132</v>
      </c>
      <c r="C235" s="50" t="s">
        <v>90</v>
      </c>
      <c r="D235" s="50" t="s">
        <v>15</v>
      </c>
      <c r="E235" s="50" t="s">
        <v>16</v>
      </c>
      <c r="F235" s="50" t="s">
        <v>1133</v>
      </c>
      <c r="G235" s="50" t="s">
        <v>270</v>
      </c>
      <c r="H235" s="50" t="s">
        <v>1134</v>
      </c>
      <c r="I235" s="50" t="s">
        <v>95</v>
      </c>
      <c r="J235" s="50" t="s">
        <v>96</v>
      </c>
      <c r="K235" s="50" t="s">
        <v>1135</v>
      </c>
      <c r="L235" s="50" t="s">
        <v>1136</v>
      </c>
    </row>
    <row r="236" spans="1:12" x14ac:dyDescent="0.2">
      <c r="A236" s="50" t="s">
        <v>1114</v>
      </c>
      <c r="B236" s="50" t="s">
        <v>1137</v>
      </c>
      <c r="C236" s="50" t="s">
        <v>90</v>
      </c>
      <c r="D236" s="50" t="s">
        <v>15</v>
      </c>
      <c r="E236" s="50" t="s">
        <v>16</v>
      </c>
      <c r="F236" s="50" t="s">
        <v>1138</v>
      </c>
      <c r="G236" s="50" t="s">
        <v>270</v>
      </c>
      <c r="H236" s="50" t="s">
        <v>1139</v>
      </c>
      <c r="I236" s="50" t="s">
        <v>95</v>
      </c>
      <c r="J236" s="50" t="s">
        <v>96</v>
      </c>
      <c r="K236" s="50" t="s">
        <v>1079</v>
      </c>
      <c r="L236" s="50" t="s">
        <v>1140</v>
      </c>
    </row>
    <row r="237" spans="1:12" x14ac:dyDescent="0.2">
      <c r="A237" s="50" t="s">
        <v>1114</v>
      </c>
      <c r="B237" s="50" t="s">
        <v>1141</v>
      </c>
      <c r="C237" s="50" t="s">
        <v>90</v>
      </c>
      <c r="D237" s="50" t="s">
        <v>15</v>
      </c>
      <c r="E237" s="50" t="s">
        <v>16</v>
      </c>
      <c r="F237" s="50" t="s">
        <v>1142</v>
      </c>
      <c r="G237" s="50" t="s">
        <v>462</v>
      </c>
      <c r="H237" s="50" t="s">
        <v>1143</v>
      </c>
      <c r="I237" s="50" t="s">
        <v>95</v>
      </c>
      <c r="J237" s="50" t="s">
        <v>96</v>
      </c>
      <c r="K237" s="50" t="s">
        <v>170</v>
      </c>
      <c r="L237" s="50" t="s">
        <v>1144</v>
      </c>
    </row>
    <row r="238" spans="1:12" x14ac:dyDescent="0.2">
      <c r="A238" s="50" t="s">
        <v>1114</v>
      </c>
      <c r="B238" s="50" t="s">
        <v>1145</v>
      </c>
      <c r="C238" s="50" t="s">
        <v>90</v>
      </c>
      <c r="D238" s="50" t="s">
        <v>15</v>
      </c>
      <c r="E238" s="50" t="s">
        <v>16</v>
      </c>
      <c r="F238" s="50" t="s">
        <v>1146</v>
      </c>
      <c r="G238" s="50" t="s">
        <v>129</v>
      </c>
      <c r="H238" s="50" t="s">
        <v>1147</v>
      </c>
      <c r="I238" s="50" t="s">
        <v>95</v>
      </c>
      <c r="J238" s="50" t="s">
        <v>96</v>
      </c>
      <c r="K238" s="50" t="s">
        <v>131</v>
      </c>
      <c r="L238" s="50" t="s">
        <v>1148</v>
      </c>
    </row>
    <row r="239" spans="1:12" x14ac:dyDescent="0.2">
      <c r="A239" s="50" t="s">
        <v>1114</v>
      </c>
      <c r="B239" s="50" t="s">
        <v>1149</v>
      </c>
      <c r="C239" s="50" t="s">
        <v>90</v>
      </c>
      <c r="D239" s="50" t="s">
        <v>121</v>
      </c>
      <c r="E239" s="50" t="s">
        <v>16</v>
      </c>
      <c r="F239" s="50" t="s">
        <v>1150</v>
      </c>
      <c r="G239" s="50" t="s">
        <v>1151</v>
      </c>
      <c r="H239" s="50" t="s">
        <v>1152</v>
      </c>
      <c r="I239" s="50" t="s">
        <v>1153</v>
      </c>
      <c r="J239" s="50" t="s">
        <v>143</v>
      </c>
      <c r="K239" s="50" t="s">
        <v>1154</v>
      </c>
      <c r="L239" s="50" t="s">
        <v>1155</v>
      </c>
    </row>
    <row r="240" spans="1:12" x14ac:dyDescent="0.2">
      <c r="A240" s="50" t="s">
        <v>1114</v>
      </c>
      <c r="B240" s="50" t="s">
        <v>1156</v>
      </c>
      <c r="C240" s="50" t="s">
        <v>179</v>
      </c>
      <c r="D240" s="50" t="s">
        <v>15</v>
      </c>
      <c r="E240" s="50" t="s">
        <v>16</v>
      </c>
      <c r="F240" s="50" t="s">
        <v>1157</v>
      </c>
      <c r="G240" s="50" t="s">
        <v>1158</v>
      </c>
      <c r="H240" s="50" t="s">
        <v>1159</v>
      </c>
      <c r="I240" s="50" t="s">
        <v>162</v>
      </c>
      <c r="J240" s="50" t="s">
        <v>163</v>
      </c>
      <c r="K240" s="50" t="s">
        <v>1160</v>
      </c>
      <c r="L240" s="50" t="s">
        <v>1161</v>
      </c>
    </row>
    <row r="241" spans="1:12" x14ac:dyDescent="0.2">
      <c r="A241" s="50" t="s">
        <v>1162</v>
      </c>
      <c r="B241" s="50" t="s">
        <v>1163</v>
      </c>
      <c r="C241" s="50" t="s">
        <v>90</v>
      </c>
      <c r="D241" s="50" t="s">
        <v>91</v>
      </c>
      <c r="E241" s="50" t="s">
        <v>16</v>
      </c>
      <c r="F241" s="50" t="s">
        <v>153</v>
      </c>
      <c r="G241" s="50" t="s">
        <v>154</v>
      </c>
      <c r="H241" s="50" t="s">
        <v>155</v>
      </c>
      <c r="I241" s="50" t="s">
        <v>95</v>
      </c>
      <c r="J241" s="50" t="s">
        <v>96</v>
      </c>
      <c r="K241" s="50" t="s">
        <v>156</v>
      </c>
      <c r="L241" s="50" t="s">
        <v>1164</v>
      </c>
    </row>
    <row r="242" spans="1:12" x14ac:dyDescent="0.2">
      <c r="A242" s="50" t="s">
        <v>1162</v>
      </c>
      <c r="B242" s="50" t="s">
        <v>1165</v>
      </c>
      <c r="C242" s="50" t="s">
        <v>90</v>
      </c>
      <c r="D242" s="50" t="s">
        <v>91</v>
      </c>
      <c r="E242" s="50" t="s">
        <v>16</v>
      </c>
      <c r="F242" s="50" t="s">
        <v>359</v>
      </c>
      <c r="G242" s="50" t="s">
        <v>360</v>
      </c>
      <c r="H242" s="50" t="s">
        <v>361</v>
      </c>
      <c r="I242" s="50" t="s">
        <v>95</v>
      </c>
      <c r="J242" s="50" t="s">
        <v>96</v>
      </c>
      <c r="K242" s="50" t="s">
        <v>131</v>
      </c>
      <c r="L242" s="50" t="s">
        <v>1166</v>
      </c>
    </row>
    <row r="243" spans="1:12" x14ac:dyDescent="0.2">
      <c r="A243" s="50" t="s">
        <v>1162</v>
      </c>
      <c r="B243" s="50" t="s">
        <v>1167</v>
      </c>
      <c r="C243" s="50" t="s">
        <v>90</v>
      </c>
      <c r="D243" s="50" t="s">
        <v>15</v>
      </c>
      <c r="E243" s="50" t="s">
        <v>16</v>
      </c>
      <c r="F243" s="50" t="s">
        <v>1168</v>
      </c>
      <c r="G243" s="50" t="s">
        <v>547</v>
      </c>
      <c r="H243" s="50" t="s">
        <v>1169</v>
      </c>
      <c r="I243" s="50" t="s">
        <v>95</v>
      </c>
      <c r="J243" s="50" t="s">
        <v>96</v>
      </c>
      <c r="K243" s="50" t="s">
        <v>549</v>
      </c>
      <c r="L243" s="50" t="s">
        <v>1170</v>
      </c>
    </row>
    <row r="244" spans="1:12" x14ac:dyDescent="0.2">
      <c r="A244" s="50" t="s">
        <v>1162</v>
      </c>
      <c r="B244" s="50" t="s">
        <v>1171</v>
      </c>
      <c r="C244" s="50" t="s">
        <v>90</v>
      </c>
      <c r="D244" s="50" t="s">
        <v>15</v>
      </c>
      <c r="E244" s="50" t="s">
        <v>16</v>
      </c>
      <c r="F244" s="50" t="s">
        <v>1172</v>
      </c>
      <c r="G244" s="50" t="s">
        <v>270</v>
      </c>
      <c r="H244" s="50" t="s">
        <v>1173</v>
      </c>
      <c r="I244" s="50" t="s">
        <v>95</v>
      </c>
      <c r="J244" s="50" t="s">
        <v>96</v>
      </c>
      <c r="K244" s="50" t="s">
        <v>963</v>
      </c>
      <c r="L244" s="50" t="s">
        <v>1174</v>
      </c>
    </row>
    <row r="245" spans="1:12" x14ac:dyDescent="0.2">
      <c r="A245" s="50" t="s">
        <v>1162</v>
      </c>
      <c r="B245" s="50" t="s">
        <v>1175</v>
      </c>
      <c r="C245" s="50" t="s">
        <v>90</v>
      </c>
      <c r="D245" s="50" t="s">
        <v>15</v>
      </c>
      <c r="E245" s="50" t="s">
        <v>16</v>
      </c>
      <c r="F245" s="50" t="s">
        <v>1176</v>
      </c>
      <c r="G245" s="50" t="s">
        <v>462</v>
      </c>
      <c r="H245" s="50" t="s">
        <v>1177</v>
      </c>
      <c r="I245" s="50" t="s">
        <v>95</v>
      </c>
      <c r="J245" s="50" t="s">
        <v>96</v>
      </c>
      <c r="K245" s="50" t="s">
        <v>170</v>
      </c>
      <c r="L245" s="50" t="s">
        <v>1178</v>
      </c>
    </row>
    <row r="246" spans="1:12" x14ac:dyDescent="0.2">
      <c r="A246" s="50" t="s">
        <v>1162</v>
      </c>
      <c r="B246" s="50" t="s">
        <v>1179</v>
      </c>
      <c r="C246" s="50" t="s">
        <v>90</v>
      </c>
      <c r="D246" s="50" t="s">
        <v>15</v>
      </c>
      <c r="E246" s="50" t="s">
        <v>16</v>
      </c>
      <c r="F246" s="50" t="s">
        <v>1180</v>
      </c>
      <c r="G246" s="50" t="s">
        <v>462</v>
      </c>
      <c r="H246" s="50" t="s">
        <v>1181</v>
      </c>
      <c r="I246" s="50" t="s">
        <v>95</v>
      </c>
      <c r="J246" s="50" t="s">
        <v>96</v>
      </c>
      <c r="K246" s="50" t="s">
        <v>1182</v>
      </c>
      <c r="L246" s="50" t="s">
        <v>1183</v>
      </c>
    </row>
    <row r="247" spans="1:12" x14ac:dyDescent="0.2">
      <c r="A247" s="50" t="s">
        <v>1162</v>
      </c>
      <c r="B247" s="50" t="s">
        <v>1184</v>
      </c>
      <c r="C247" s="50" t="s">
        <v>90</v>
      </c>
      <c r="D247" s="50" t="s">
        <v>15</v>
      </c>
      <c r="E247" s="50" t="s">
        <v>16</v>
      </c>
      <c r="F247" s="50" t="s">
        <v>1185</v>
      </c>
      <c r="G247" s="50" t="s">
        <v>547</v>
      </c>
      <c r="H247" s="50" t="s">
        <v>1186</v>
      </c>
      <c r="I247" s="50" t="s">
        <v>95</v>
      </c>
      <c r="J247" s="50" t="s">
        <v>96</v>
      </c>
      <c r="K247" s="50" t="s">
        <v>1187</v>
      </c>
      <c r="L247" s="50" t="s">
        <v>1188</v>
      </c>
    </row>
    <row r="248" spans="1:12" x14ac:dyDescent="0.2">
      <c r="A248" s="50" t="s">
        <v>1162</v>
      </c>
      <c r="B248" s="50" t="s">
        <v>1189</v>
      </c>
      <c r="C248" s="50" t="s">
        <v>90</v>
      </c>
      <c r="D248" s="50" t="s">
        <v>15</v>
      </c>
      <c r="E248" s="50" t="s">
        <v>16</v>
      </c>
      <c r="F248" s="50" t="s">
        <v>1190</v>
      </c>
      <c r="G248" s="50" t="s">
        <v>270</v>
      </c>
      <c r="H248" s="50" t="s">
        <v>1191</v>
      </c>
      <c r="I248" s="50" t="s">
        <v>95</v>
      </c>
      <c r="J248" s="50" t="s">
        <v>96</v>
      </c>
      <c r="K248" s="50" t="s">
        <v>1079</v>
      </c>
      <c r="L248" s="50" t="s">
        <v>1192</v>
      </c>
    </row>
    <row r="249" spans="1:12" x14ac:dyDescent="0.2">
      <c r="A249" s="50" t="s">
        <v>1162</v>
      </c>
      <c r="B249" s="50" t="s">
        <v>1193</v>
      </c>
      <c r="C249" s="50" t="s">
        <v>90</v>
      </c>
      <c r="D249" s="50" t="s">
        <v>15</v>
      </c>
      <c r="E249" s="50" t="s">
        <v>16</v>
      </c>
      <c r="F249" s="50" t="s">
        <v>1194</v>
      </c>
      <c r="G249" s="50" t="s">
        <v>696</v>
      </c>
      <c r="H249" s="50" t="s">
        <v>1195</v>
      </c>
      <c r="I249" s="50" t="s">
        <v>95</v>
      </c>
      <c r="J249" s="50" t="s">
        <v>96</v>
      </c>
      <c r="K249" s="50" t="s">
        <v>1196</v>
      </c>
      <c r="L249" s="50" t="s">
        <v>1197</v>
      </c>
    </row>
    <row r="250" spans="1:12" x14ac:dyDescent="0.2">
      <c r="A250" s="50" t="s">
        <v>1162</v>
      </c>
      <c r="B250" s="50" t="s">
        <v>1198</v>
      </c>
      <c r="C250" s="50" t="s">
        <v>90</v>
      </c>
      <c r="D250" s="50" t="s">
        <v>15</v>
      </c>
      <c r="E250" s="50" t="s">
        <v>16</v>
      </c>
      <c r="F250" s="50" t="s">
        <v>1199</v>
      </c>
      <c r="G250" s="50" t="s">
        <v>696</v>
      </c>
      <c r="H250" s="50" t="s">
        <v>1200</v>
      </c>
      <c r="I250" s="50" t="s">
        <v>95</v>
      </c>
      <c r="J250" s="50" t="s">
        <v>96</v>
      </c>
      <c r="K250" s="50" t="s">
        <v>698</v>
      </c>
      <c r="L250" s="50" t="s">
        <v>1201</v>
      </c>
    </row>
    <row r="251" spans="1:12" x14ac:dyDescent="0.2">
      <c r="A251" s="50" t="s">
        <v>1162</v>
      </c>
      <c r="B251" s="50" t="s">
        <v>1202</v>
      </c>
      <c r="C251" s="50" t="s">
        <v>90</v>
      </c>
      <c r="D251" s="50" t="s">
        <v>15</v>
      </c>
      <c r="E251" s="50" t="s">
        <v>16</v>
      </c>
      <c r="F251" s="50" t="s">
        <v>1203</v>
      </c>
      <c r="G251" s="50" t="s">
        <v>293</v>
      </c>
      <c r="H251" s="50" t="s">
        <v>1204</v>
      </c>
      <c r="I251" s="50" t="s">
        <v>95</v>
      </c>
      <c r="J251" s="50" t="s">
        <v>96</v>
      </c>
      <c r="K251" s="50" t="s">
        <v>295</v>
      </c>
      <c r="L251" s="50" t="s">
        <v>1205</v>
      </c>
    </row>
    <row r="252" spans="1:12" x14ac:dyDescent="0.2">
      <c r="A252" s="50" t="s">
        <v>1162</v>
      </c>
      <c r="B252" s="50" t="s">
        <v>1206</v>
      </c>
      <c r="C252" s="50" t="s">
        <v>90</v>
      </c>
      <c r="D252" s="50" t="s">
        <v>15</v>
      </c>
      <c r="E252" s="50" t="s">
        <v>16</v>
      </c>
      <c r="F252" s="50" t="s">
        <v>1207</v>
      </c>
      <c r="G252" s="50" t="s">
        <v>1208</v>
      </c>
      <c r="H252" s="50" t="s">
        <v>1209</v>
      </c>
      <c r="I252" s="50" t="s">
        <v>95</v>
      </c>
      <c r="J252" s="50" t="s">
        <v>96</v>
      </c>
      <c r="K252" s="50" t="s">
        <v>203</v>
      </c>
      <c r="L252" s="50" t="s">
        <v>1210</v>
      </c>
    </row>
    <row r="253" spans="1:12" x14ac:dyDescent="0.2">
      <c r="A253" s="50" t="s">
        <v>1162</v>
      </c>
      <c r="B253" s="50" t="s">
        <v>1211</v>
      </c>
      <c r="C253" s="50" t="s">
        <v>90</v>
      </c>
      <c r="D253" s="50" t="s">
        <v>91</v>
      </c>
      <c r="E253" s="50" t="s">
        <v>16</v>
      </c>
      <c r="F253" s="50" t="s">
        <v>1212</v>
      </c>
      <c r="G253" s="50" t="s">
        <v>456</v>
      </c>
      <c r="H253" s="50" t="s">
        <v>457</v>
      </c>
      <c r="I253" s="50" t="s">
        <v>95</v>
      </c>
      <c r="J253" s="50" t="s">
        <v>96</v>
      </c>
      <c r="K253" s="50" t="s">
        <v>458</v>
      </c>
      <c r="L253" s="50" t="s">
        <v>1213</v>
      </c>
    </row>
    <row r="254" spans="1:12" x14ac:dyDescent="0.2">
      <c r="A254" s="50" t="s">
        <v>1162</v>
      </c>
      <c r="B254" s="50" t="s">
        <v>1214</v>
      </c>
      <c r="C254" s="50" t="s">
        <v>90</v>
      </c>
      <c r="D254" s="50" t="s">
        <v>15</v>
      </c>
      <c r="E254" s="50" t="s">
        <v>16</v>
      </c>
      <c r="F254" s="50" t="s">
        <v>673</v>
      </c>
      <c r="G254" s="50" t="s">
        <v>674</v>
      </c>
      <c r="H254" s="50" t="s">
        <v>675</v>
      </c>
      <c r="I254" s="50" t="s">
        <v>95</v>
      </c>
      <c r="J254" s="50" t="s">
        <v>96</v>
      </c>
      <c r="K254" s="50" t="s">
        <v>676</v>
      </c>
      <c r="L254" s="50" t="s">
        <v>1215</v>
      </c>
    </row>
    <row r="255" spans="1:12" x14ac:dyDescent="0.2">
      <c r="A255" s="50" t="s">
        <v>1162</v>
      </c>
      <c r="B255" s="50" t="s">
        <v>1216</v>
      </c>
      <c r="C255" s="50" t="s">
        <v>90</v>
      </c>
      <c r="D255" s="50" t="s">
        <v>15</v>
      </c>
      <c r="E255" s="50" t="s">
        <v>16</v>
      </c>
      <c r="F255" s="50" t="s">
        <v>1217</v>
      </c>
      <c r="G255" s="50" t="s">
        <v>462</v>
      </c>
      <c r="H255" s="50" t="s">
        <v>1218</v>
      </c>
      <c r="I255" s="50" t="s">
        <v>95</v>
      </c>
      <c r="J255" s="50" t="s">
        <v>96</v>
      </c>
      <c r="K255" s="50" t="s">
        <v>170</v>
      </c>
      <c r="L255" s="50" t="s">
        <v>1219</v>
      </c>
    </row>
    <row r="256" spans="1:12" x14ac:dyDescent="0.2">
      <c r="A256" s="50" t="s">
        <v>1162</v>
      </c>
      <c r="B256" s="50" t="s">
        <v>1220</v>
      </c>
      <c r="C256" s="50" t="s">
        <v>90</v>
      </c>
      <c r="D256" s="50" t="s">
        <v>15</v>
      </c>
      <c r="E256" s="50" t="s">
        <v>16</v>
      </c>
      <c r="F256" s="50" t="s">
        <v>1217</v>
      </c>
      <c r="G256" s="50" t="s">
        <v>462</v>
      </c>
      <c r="H256" s="50" t="s">
        <v>1218</v>
      </c>
      <c r="I256" s="50" t="s">
        <v>95</v>
      </c>
      <c r="J256" s="50" t="s">
        <v>96</v>
      </c>
      <c r="K256" s="50" t="s">
        <v>170</v>
      </c>
      <c r="L256" s="50" t="s">
        <v>1221</v>
      </c>
    </row>
    <row r="257" spans="1:12" x14ac:dyDescent="0.2">
      <c r="A257" s="50" t="s">
        <v>1162</v>
      </c>
      <c r="B257" s="50" t="s">
        <v>1222</v>
      </c>
      <c r="C257" s="50" t="s">
        <v>90</v>
      </c>
      <c r="D257" s="50" t="s">
        <v>91</v>
      </c>
      <c r="E257" s="50" t="s">
        <v>16</v>
      </c>
      <c r="F257" s="50" t="s">
        <v>1223</v>
      </c>
      <c r="G257" s="50" t="s">
        <v>1224</v>
      </c>
      <c r="H257" s="50" t="s">
        <v>1225</v>
      </c>
      <c r="I257" s="50" t="s">
        <v>95</v>
      </c>
      <c r="J257" s="50" t="s">
        <v>96</v>
      </c>
      <c r="K257" s="50" t="s">
        <v>398</v>
      </c>
      <c r="L257" s="50" t="s">
        <v>1226</v>
      </c>
    </row>
    <row r="258" spans="1:12" x14ac:dyDescent="0.2">
      <c r="A258" s="50" t="s">
        <v>1162</v>
      </c>
      <c r="B258" s="50" t="s">
        <v>1227</v>
      </c>
      <c r="C258" s="50" t="s">
        <v>179</v>
      </c>
      <c r="D258" s="50" t="s">
        <v>15</v>
      </c>
      <c r="E258" s="50" t="s">
        <v>16</v>
      </c>
      <c r="F258" s="50" t="s">
        <v>1228</v>
      </c>
      <c r="G258" s="50" t="s">
        <v>1229</v>
      </c>
      <c r="H258" s="50" t="s">
        <v>1230</v>
      </c>
      <c r="I258" s="50" t="s">
        <v>20</v>
      </c>
      <c r="J258" s="50" t="s">
        <v>21</v>
      </c>
      <c r="K258" s="50" t="s">
        <v>1231</v>
      </c>
      <c r="L258" s="50" t="s">
        <v>1232</v>
      </c>
    </row>
    <row r="259" spans="1:12" x14ac:dyDescent="0.2">
      <c r="A259" s="50" t="s">
        <v>1162</v>
      </c>
      <c r="B259" s="50" t="s">
        <v>1233</v>
      </c>
      <c r="C259" s="50" t="s">
        <v>90</v>
      </c>
      <c r="D259" s="50" t="s">
        <v>91</v>
      </c>
      <c r="E259" s="50" t="s">
        <v>16</v>
      </c>
      <c r="F259" s="50" t="s">
        <v>1234</v>
      </c>
      <c r="G259" s="50" t="s">
        <v>210</v>
      </c>
      <c r="H259" s="50" t="s">
        <v>894</v>
      </c>
      <c r="I259" s="50" t="s">
        <v>95</v>
      </c>
      <c r="J259" s="50" t="s">
        <v>96</v>
      </c>
      <c r="K259" s="50" t="s">
        <v>212</v>
      </c>
      <c r="L259" s="50" t="s">
        <v>1235</v>
      </c>
    </row>
    <row r="260" spans="1:12" x14ac:dyDescent="0.2">
      <c r="A260" s="50" t="s">
        <v>1162</v>
      </c>
      <c r="B260" s="50" t="s">
        <v>1236</v>
      </c>
      <c r="C260" s="50" t="s">
        <v>90</v>
      </c>
      <c r="D260" s="50" t="s">
        <v>91</v>
      </c>
      <c r="E260" s="50" t="s">
        <v>16</v>
      </c>
      <c r="F260" s="50" t="s">
        <v>774</v>
      </c>
      <c r="G260" s="50" t="s">
        <v>770</v>
      </c>
      <c r="H260" s="50" t="s">
        <v>771</v>
      </c>
      <c r="I260" s="50" t="s">
        <v>95</v>
      </c>
      <c r="J260" s="50" t="s">
        <v>96</v>
      </c>
      <c r="K260" s="50" t="s">
        <v>212</v>
      </c>
      <c r="L260" s="50" t="s">
        <v>1237</v>
      </c>
    </row>
    <row r="261" spans="1:12" x14ac:dyDescent="0.2">
      <c r="A261" s="50" t="s">
        <v>1162</v>
      </c>
      <c r="B261" s="50" t="s">
        <v>1238</v>
      </c>
      <c r="C261" s="50" t="s">
        <v>90</v>
      </c>
      <c r="D261" s="50" t="s">
        <v>15</v>
      </c>
      <c r="E261" s="50" t="s">
        <v>16</v>
      </c>
      <c r="F261" s="50" t="s">
        <v>1239</v>
      </c>
      <c r="G261" s="50" t="s">
        <v>547</v>
      </c>
      <c r="H261" s="50" t="s">
        <v>1240</v>
      </c>
      <c r="I261" s="50" t="s">
        <v>95</v>
      </c>
      <c r="J261" s="50" t="s">
        <v>96</v>
      </c>
      <c r="K261" s="50" t="s">
        <v>549</v>
      </c>
      <c r="L261" s="50" t="s">
        <v>1241</v>
      </c>
    </row>
    <row r="262" spans="1:12" x14ac:dyDescent="0.2">
      <c r="A262" s="50" t="s">
        <v>1162</v>
      </c>
      <c r="B262" s="50" t="s">
        <v>1242</v>
      </c>
      <c r="C262" s="50" t="s">
        <v>90</v>
      </c>
      <c r="D262" s="50" t="s">
        <v>15</v>
      </c>
      <c r="E262" s="50" t="s">
        <v>16</v>
      </c>
      <c r="F262" s="50" t="s">
        <v>1243</v>
      </c>
      <c r="G262" s="50" t="s">
        <v>691</v>
      </c>
      <c r="H262" s="50" t="s">
        <v>1244</v>
      </c>
      <c r="I262" s="50" t="s">
        <v>95</v>
      </c>
      <c r="J262" s="50" t="s">
        <v>96</v>
      </c>
      <c r="K262" s="50" t="s">
        <v>564</v>
      </c>
      <c r="L262" s="50" t="s">
        <v>1245</v>
      </c>
    </row>
    <row r="263" spans="1:12" x14ac:dyDescent="0.2">
      <c r="A263" s="50" t="s">
        <v>1162</v>
      </c>
      <c r="B263" s="50" t="s">
        <v>1246</v>
      </c>
      <c r="C263" s="50" t="s">
        <v>179</v>
      </c>
      <c r="D263" s="50" t="s">
        <v>15</v>
      </c>
      <c r="E263" s="50" t="s">
        <v>16</v>
      </c>
      <c r="F263" s="50" t="s">
        <v>1247</v>
      </c>
      <c r="G263" s="50" t="s">
        <v>1248</v>
      </c>
      <c r="H263" s="50" t="s">
        <v>346</v>
      </c>
      <c r="I263" s="50" t="s">
        <v>162</v>
      </c>
      <c r="J263" s="50" t="s">
        <v>347</v>
      </c>
      <c r="K263" s="50" t="s">
        <v>348</v>
      </c>
      <c r="L263" s="50" t="s">
        <v>1249</v>
      </c>
    </row>
    <row r="264" spans="1:12" x14ac:dyDescent="0.2">
      <c r="A264" s="50" t="s">
        <v>1250</v>
      </c>
      <c r="B264" s="50" t="s">
        <v>1251</v>
      </c>
      <c r="C264" s="50" t="s">
        <v>14</v>
      </c>
      <c r="D264" s="50" t="s">
        <v>15</v>
      </c>
      <c r="E264" s="50" t="s">
        <v>16</v>
      </c>
      <c r="F264" s="50" t="s">
        <v>1252</v>
      </c>
      <c r="G264" s="50" t="s">
        <v>1252</v>
      </c>
      <c r="H264" s="50" t="s">
        <v>1253</v>
      </c>
      <c r="I264" s="50" t="s">
        <v>20</v>
      </c>
      <c r="J264" s="50" t="s">
        <v>21</v>
      </c>
      <c r="K264" s="50" t="s">
        <v>22</v>
      </c>
      <c r="L264" s="50" t="s">
        <v>1254</v>
      </c>
    </row>
    <row r="265" spans="1:12" x14ac:dyDescent="0.2">
      <c r="A265" s="50" t="s">
        <v>1250</v>
      </c>
      <c r="B265" s="50" t="s">
        <v>1255</v>
      </c>
      <c r="C265" s="50" t="s">
        <v>437</v>
      </c>
      <c r="D265" s="50" t="s">
        <v>438</v>
      </c>
      <c r="E265" s="50" t="s">
        <v>16</v>
      </c>
      <c r="F265" s="50" t="s">
        <v>1256</v>
      </c>
      <c r="G265" s="50" t="s">
        <v>1257</v>
      </c>
      <c r="H265" s="50" t="s">
        <v>1258</v>
      </c>
      <c r="I265" s="50" t="s">
        <v>95</v>
      </c>
      <c r="J265" s="50" t="s">
        <v>96</v>
      </c>
      <c r="K265" s="50" t="s">
        <v>1259</v>
      </c>
      <c r="L265" s="50" t="s">
        <v>1260</v>
      </c>
    </row>
    <row r="266" spans="1:12" x14ac:dyDescent="0.2">
      <c r="A266" s="50" t="s">
        <v>1250</v>
      </c>
      <c r="B266" s="50" t="s">
        <v>1261</v>
      </c>
      <c r="C266" s="50" t="s">
        <v>90</v>
      </c>
      <c r="D266" s="50" t="s">
        <v>91</v>
      </c>
      <c r="E266" s="50" t="s">
        <v>16</v>
      </c>
      <c r="F266" s="50" t="s">
        <v>541</v>
      </c>
      <c r="G266" s="50" t="s">
        <v>542</v>
      </c>
      <c r="H266" s="50" t="s">
        <v>543</v>
      </c>
      <c r="I266" s="50" t="s">
        <v>95</v>
      </c>
      <c r="J266" s="50" t="s">
        <v>96</v>
      </c>
      <c r="K266" s="50" t="s">
        <v>289</v>
      </c>
      <c r="L266" s="50" t="s">
        <v>1262</v>
      </c>
    </row>
    <row r="267" spans="1:12" x14ac:dyDescent="0.2">
      <c r="A267" s="50" t="s">
        <v>1250</v>
      </c>
      <c r="B267" s="50" t="s">
        <v>1263</v>
      </c>
      <c r="C267" s="50" t="s">
        <v>90</v>
      </c>
      <c r="D267" s="50" t="s">
        <v>91</v>
      </c>
      <c r="E267" s="50" t="s">
        <v>16</v>
      </c>
      <c r="F267" s="50" t="s">
        <v>1264</v>
      </c>
      <c r="G267" s="50" t="s">
        <v>1265</v>
      </c>
      <c r="H267" s="50" t="s">
        <v>1266</v>
      </c>
      <c r="I267" s="50" t="s">
        <v>1153</v>
      </c>
      <c r="J267" s="50" t="s">
        <v>1267</v>
      </c>
      <c r="K267" s="50" t="s">
        <v>1267</v>
      </c>
      <c r="L267" s="50" t="s">
        <v>1268</v>
      </c>
    </row>
    <row r="268" spans="1:12" x14ac:dyDescent="0.2">
      <c r="A268" s="50" t="s">
        <v>1250</v>
      </c>
      <c r="B268" s="50" t="s">
        <v>1269</v>
      </c>
      <c r="C268" s="50" t="s">
        <v>90</v>
      </c>
      <c r="D268" s="50" t="s">
        <v>121</v>
      </c>
      <c r="E268" s="50" t="s">
        <v>16</v>
      </c>
      <c r="F268" s="50" t="s">
        <v>1270</v>
      </c>
      <c r="G268" s="50" t="s">
        <v>1271</v>
      </c>
      <c r="H268" s="50" t="s">
        <v>1272</v>
      </c>
      <c r="I268" s="50" t="s">
        <v>104</v>
      </c>
      <c r="J268" s="50" t="s">
        <v>105</v>
      </c>
      <c r="K268" s="50" t="s">
        <v>112</v>
      </c>
      <c r="L268" s="50" t="s">
        <v>1273</v>
      </c>
    </row>
    <row r="269" spans="1:12" x14ac:dyDescent="0.2">
      <c r="A269" s="50" t="s">
        <v>1250</v>
      </c>
      <c r="B269" s="50" t="s">
        <v>1274</v>
      </c>
      <c r="C269" s="50" t="s">
        <v>437</v>
      </c>
      <c r="D269" s="50" t="s">
        <v>438</v>
      </c>
      <c r="E269" s="50" t="s">
        <v>16</v>
      </c>
      <c r="F269" s="50" t="s">
        <v>1275</v>
      </c>
      <c r="G269" s="50" t="s">
        <v>1276</v>
      </c>
      <c r="H269" s="50" t="s">
        <v>1277</v>
      </c>
      <c r="I269" s="50" t="s">
        <v>95</v>
      </c>
      <c r="J269" s="50" t="s">
        <v>96</v>
      </c>
      <c r="K269" s="50" t="s">
        <v>988</v>
      </c>
      <c r="L269" s="50" t="s">
        <v>1278</v>
      </c>
    </row>
    <row r="270" spans="1:12" x14ac:dyDescent="0.2">
      <c r="A270" s="50" t="s">
        <v>1250</v>
      </c>
      <c r="B270" s="50" t="s">
        <v>1279</v>
      </c>
      <c r="C270" s="50" t="s">
        <v>437</v>
      </c>
      <c r="D270" s="50" t="s">
        <v>438</v>
      </c>
      <c r="E270" s="50" t="s">
        <v>16</v>
      </c>
      <c r="F270" s="50" t="s">
        <v>1275</v>
      </c>
      <c r="G270" s="50" t="s">
        <v>1280</v>
      </c>
      <c r="H270" s="50" t="s">
        <v>1277</v>
      </c>
      <c r="I270" s="50" t="s">
        <v>95</v>
      </c>
      <c r="J270" s="50" t="s">
        <v>96</v>
      </c>
      <c r="K270" s="50" t="s">
        <v>988</v>
      </c>
      <c r="L270" s="50" t="s">
        <v>1281</v>
      </c>
    </row>
    <row r="271" spans="1:12" x14ac:dyDescent="0.2">
      <c r="A271" s="50" t="s">
        <v>1250</v>
      </c>
      <c r="B271" s="50" t="s">
        <v>1282</v>
      </c>
      <c r="C271" s="50" t="s">
        <v>179</v>
      </c>
      <c r="D271" s="50" t="s">
        <v>15</v>
      </c>
      <c r="E271" s="50" t="s">
        <v>16</v>
      </c>
      <c r="F271" s="50" t="s">
        <v>1283</v>
      </c>
      <c r="G271" s="50" t="s">
        <v>1284</v>
      </c>
      <c r="H271" s="50" t="s">
        <v>1285</v>
      </c>
      <c r="I271" s="50" t="s">
        <v>95</v>
      </c>
      <c r="J271" s="50" t="s">
        <v>96</v>
      </c>
      <c r="K271" s="50" t="s">
        <v>1041</v>
      </c>
      <c r="L271" s="50" t="s">
        <v>1286</v>
      </c>
    </row>
    <row r="272" spans="1:12" x14ac:dyDescent="0.2">
      <c r="A272" s="50" t="s">
        <v>1287</v>
      </c>
      <c r="B272" s="50" t="s">
        <v>1288</v>
      </c>
      <c r="C272" s="50" t="s">
        <v>90</v>
      </c>
      <c r="D272" s="50" t="s">
        <v>91</v>
      </c>
      <c r="E272" s="50" t="s">
        <v>16</v>
      </c>
      <c r="F272" s="50" t="s">
        <v>1289</v>
      </c>
      <c r="G272" s="50" t="s">
        <v>1290</v>
      </c>
      <c r="H272" s="50" t="s">
        <v>1291</v>
      </c>
      <c r="I272" s="50" t="s">
        <v>20</v>
      </c>
      <c r="J272" s="50" t="s">
        <v>21</v>
      </c>
      <c r="K272" s="50" t="s">
        <v>1292</v>
      </c>
      <c r="L272" s="50" t="s">
        <v>1293</v>
      </c>
    </row>
    <row r="273" spans="1:12" x14ac:dyDescent="0.2">
      <c r="A273" s="50" t="s">
        <v>1287</v>
      </c>
      <c r="B273" s="50" t="s">
        <v>1294</v>
      </c>
      <c r="C273" s="50" t="s">
        <v>90</v>
      </c>
      <c r="D273" s="50" t="s">
        <v>91</v>
      </c>
      <c r="E273" s="50" t="s">
        <v>16</v>
      </c>
      <c r="F273" s="50" t="s">
        <v>1295</v>
      </c>
      <c r="G273" s="50" t="s">
        <v>216</v>
      </c>
      <c r="H273" s="50" t="s">
        <v>217</v>
      </c>
      <c r="I273" s="50" t="s">
        <v>95</v>
      </c>
      <c r="J273" s="50" t="s">
        <v>96</v>
      </c>
      <c r="K273" s="50" t="s">
        <v>218</v>
      </c>
      <c r="L273" s="50" t="s">
        <v>1296</v>
      </c>
    </row>
    <row r="274" spans="1:12" x14ac:dyDescent="0.2">
      <c r="A274" s="50" t="s">
        <v>1287</v>
      </c>
      <c r="B274" s="50" t="s">
        <v>1297</v>
      </c>
      <c r="C274" s="50" t="s">
        <v>179</v>
      </c>
      <c r="D274" s="50" t="s">
        <v>15</v>
      </c>
      <c r="E274" s="50" t="s">
        <v>16</v>
      </c>
      <c r="F274" s="50" t="s">
        <v>1298</v>
      </c>
      <c r="G274" s="50" t="s">
        <v>1299</v>
      </c>
      <c r="H274" s="50" t="s">
        <v>1300</v>
      </c>
      <c r="I274" s="50" t="s">
        <v>95</v>
      </c>
      <c r="J274" s="50" t="s">
        <v>96</v>
      </c>
      <c r="K274" s="50" t="s">
        <v>887</v>
      </c>
      <c r="L274" s="50" t="s">
        <v>1301</v>
      </c>
    </row>
    <row r="275" spans="1:12" x14ac:dyDescent="0.2">
      <c r="A275" s="50" t="s">
        <v>1302</v>
      </c>
      <c r="B275" s="50" t="s">
        <v>1303</v>
      </c>
      <c r="C275" s="50" t="s">
        <v>90</v>
      </c>
      <c r="D275" s="50" t="s">
        <v>121</v>
      </c>
      <c r="E275" s="50" t="s">
        <v>16</v>
      </c>
      <c r="F275" s="50" t="s">
        <v>1304</v>
      </c>
      <c r="G275" s="50" t="s">
        <v>1305</v>
      </c>
      <c r="H275" s="50" t="s">
        <v>1306</v>
      </c>
      <c r="I275" s="50" t="s">
        <v>1153</v>
      </c>
      <c r="J275" s="50" t="s">
        <v>1267</v>
      </c>
      <c r="K275" s="50" t="s">
        <v>1267</v>
      </c>
      <c r="L275" s="50" t="s">
        <v>1307</v>
      </c>
    </row>
    <row r="276" spans="1:12" x14ac:dyDescent="0.2">
      <c r="A276" s="50" t="s">
        <v>1302</v>
      </c>
      <c r="B276" s="50" t="s">
        <v>1308</v>
      </c>
      <c r="C276" s="50" t="s">
        <v>437</v>
      </c>
      <c r="D276" s="50" t="s">
        <v>438</v>
      </c>
      <c r="E276" s="50" t="s">
        <v>16</v>
      </c>
      <c r="F276" s="50" t="s">
        <v>1309</v>
      </c>
      <c r="G276" s="50" t="s">
        <v>1310</v>
      </c>
      <c r="H276" s="50" t="s">
        <v>1311</v>
      </c>
      <c r="I276" s="50" t="s">
        <v>95</v>
      </c>
      <c r="J276" s="50" t="s">
        <v>96</v>
      </c>
      <c r="K276" s="50" t="s">
        <v>442</v>
      </c>
      <c r="L276" s="50" t="s">
        <v>1312</v>
      </c>
    </row>
    <row r="277" spans="1:12" x14ac:dyDescent="0.2">
      <c r="A277" s="50" t="s">
        <v>1313</v>
      </c>
      <c r="B277" s="50" t="s">
        <v>1314</v>
      </c>
      <c r="C277" s="50" t="s">
        <v>14</v>
      </c>
      <c r="D277" s="50" t="s">
        <v>15</v>
      </c>
      <c r="E277" s="50" t="s">
        <v>16</v>
      </c>
      <c r="F277" s="50" t="s">
        <v>1315</v>
      </c>
      <c r="G277" s="50" t="s">
        <v>1316</v>
      </c>
      <c r="H277" s="50" t="s">
        <v>1317</v>
      </c>
      <c r="I277" s="50" t="s">
        <v>20</v>
      </c>
      <c r="J277" s="50" t="s">
        <v>21</v>
      </c>
      <c r="K277" s="50" t="s">
        <v>22</v>
      </c>
      <c r="L277" s="50" t="s">
        <v>1318</v>
      </c>
    </row>
    <row r="278" spans="1:12" x14ac:dyDescent="0.2">
      <c r="A278" s="50" t="s">
        <v>1313</v>
      </c>
      <c r="B278" s="50" t="s">
        <v>1319</v>
      </c>
      <c r="C278" s="50" t="s">
        <v>14</v>
      </c>
      <c r="D278" s="50" t="s">
        <v>15</v>
      </c>
      <c r="E278" s="50" t="s">
        <v>228</v>
      </c>
      <c r="F278" s="50" t="s">
        <v>1320</v>
      </c>
      <c r="G278" s="50" t="s">
        <v>1320</v>
      </c>
      <c r="H278" s="50" t="s">
        <v>1321</v>
      </c>
      <c r="I278" s="50" t="s">
        <v>162</v>
      </c>
      <c r="J278" s="50" t="s">
        <v>163</v>
      </c>
      <c r="K278" s="50" t="s">
        <v>164</v>
      </c>
      <c r="L278" s="50" t="s">
        <v>1322</v>
      </c>
    </row>
    <row r="279" spans="1:12" x14ac:dyDescent="0.2">
      <c r="A279" s="50" t="s">
        <v>1313</v>
      </c>
      <c r="B279" s="50" t="s">
        <v>1323</v>
      </c>
      <c r="C279" s="50" t="s">
        <v>90</v>
      </c>
      <c r="D279" s="50" t="s">
        <v>91</v>
      </c>
      <c r="E279" s="50" t="s">
        <v>16</v>
      </c>
      <c r="F279" s="50" t="s">
        <v>1324</v>
      </c>
      <c r="G279" s="50" t="s">
        <v>1325</v>
      </c>
      <c r="H279" s="50" t="s">
        <v>211</v>
      </c>
      <c r="I279" s="50" t="s">
        <v>95</v>
      </c>
      <c r="J279" s="50" t="s">
        <v>96</v>
      </c>
      <c r="K279" s="50" t="s">
        <v>212</v>
      </c>
      <c r="L279" s="50" t="s">
        <v>1326</v>
      </c>
    </row>
    <row r="280" spans="1:12" x14ac:dyDescent="0.2">
      <c r="A280" s="50" t="s">
        <v>1313</v>
      </c>
      <c r="B280" s="50" t="s">
        <v>1327</v>
      </c>
      <c r="C280" s="50" t="s">
        <v>90</v>
      </c>
      <c r="D280" s="50" t="s">
        <v>91</v>
      </c>
      <c r="E280" s="50" t="s">
        <v>16</v>
      </c>
      <c r="F280" s="50" t="s">
        <v>1324</v>
      </c>
      <c r="G280" s="50" t="s">
        <v>1325</v>
      </c>
      <c r="H280" s="50" t="s">
        <v>211</v>
      </c>
      <c r="I280" s="50" t="s">
        <v>95</v>
      </c>
      <c r="J280" s="50" t="s">
        <v>96</v>
      </c>
      <c r="K280" s="50" t="s">
        <v>212</v>
      </c>
      <c r="L280" s="50" t="s">
        <v>1328</v>
      </c>
    </row>
    <row r="281" spans="1:12" x14ac:dyDescent="0.2">
      <c r="A281" s="50" t="s">
        <v>1313</v>
      </c>
      <c r="B281" s="50" t="s">
        <v>1329</v>
      </c>
      <c r="C281" s="50" t="s">
        <v>90</v>
      </c>
      <c r="D281" s="50" t="s">
        <v>15</v>
      </c>
      <c r="E281" s="50" t="s">
        <v>16</v>
      </c>
      <c r="F281" s="50" t="s">
        <v>1330</v>
      </c>
      <c r="G281" s="50" t="s">
        <v>468</v>
      </c>
      <c r="H281" s="50" t="s">
        <v>1331</v>
      </c>
      <c r="I281" s="50" t="s">
        <v>95</v>
      </c>
      <c r="J281" s="50" t="s">
        <v>96</v>
      </c>
      <c r="K281" s="50" t="s">
        <v>681</v>
      </c>
      <c r="L281" s="50" t="s">
        <v>1332</v>
      </c>
    </row>
    <row r="282" spans="1:12" x14ac:dyDescent="0.2">
      <c r="A282" s="50" t="s">
        <v>1313</v>
      </c>
      <c r="B282" s="50" t="s">
        <v>1333</v>
      </c>
      <c r="C282" s="50" t="s">
        <v>90</v>
      </c>
      <c r="D282" s="50" t="s">
        <v>15</v>
      </c>
      <c r="E282" s="50" t="s">
        <v>16</v>
      </c>
      <c r="F282" s="50" t="s">
        <v>1334</v>
      </c>
      <c r="G282" s="50" t="s">
        <v>287</v>
      </c>
      <c r="H282" s="50" t="s">
        <v>1335</v>
      </c>
      <c r="I282" s="50" t="s">
        <v>95</v>
      </c>
      <c r="J282" s="50" t="s">
        <v>96</v>
      </c>
      <c r="K282" s="50" t="s">
        <v>212</v>
      </c>
      <c r="L282" s="50" t="s">
        <v>1336</v>
      </c>
    </row>
    <row r="283" spans="1:12" x14ac:dyDescent="0.2">
      <c r="A283" s="50" t="s">
        <v>1313</v>
      </c>
      <c r="B283" s="50" t="s">
        <v>1337</v>
      </c>
      <c r="C283" s="50" t="s">
        <v>90</v>
      </c>
      <c r="D283" s="50" t="s">
        <v>91</v>
      </c>
      <c r="E283" s="50" t="s">
        <v>16</v>
      </c>
      <c r="F283" s="50" t="s">
        <v>1338</v>
      </c>
      <c r="G283" s="50" t="s">
        <v>821</v>
      </c>
      <c r="H283" s="50" t="s">
        <v>822</v>
      </c>
      <c r="I283" s="50" t="s">
        <v>95</v>
      </c>
      <c r="J283" s="50" t="s">
        <v>96</v>
      </c>
      <c r="K283" s="50" t="s">
        <v>442</v>
      </c>
      <c r="L283" s="50" t="s">
        <v>1339</v>
      </c>
    </row>
    <row r="284" spans="1:12" x14ac:dyDescent="0.2">
      <c r="A284" s="50" t="s">
        <v>1313</v>
      </c>
      <c r="B284" s="50" t="s">
        <v>1340</v>
      </c>
      <c r="C284" s="50" t="s">
        <v>90</v>
      </c>
      <c r="D284" s="50" t="s">
        <v>91</v>
      </c>
      <c r="E284" s="50" t="s">
        <v>16</v>
      </c>
      <c r="F284" s="50" t="s">
        <v>1341</v>
      </c>
      <c r="G284" s="50" t="s">
        <v>506</v>
      </c>
      <c r="H284" s="50" t="s">
        <v>507</v>
      </c>
      <c r="I284" s="50" t="s">
        <v>95</v>
      </c>
      <c r="J284" s="50" t="s">
        <v>96</v>
      </c>
      <c r="K284" s="50" t="s">
        <v>508</v>
      </c>
      <c r="L284" s="50" t="s">
        <v>1342</v>
      </c>
    </row>
    <row r="285" spans="1:12" x14ac:dyDescent="0.2">
      <c r="A285" s="50" t="s">
        <v>1313</v>
      </c>
      <c r="B285" s="50" t="s">
        <v>1343</v>
      </c>
      <c r="C285" s="50" t="s">
        <v>90</v>
      </c>
      <c r="D285" s="50" t="s">
        <v>91</v>
      </c>
      <c r="E285" s="50" t="s">
        <v>16</v>
      </c>
      <c r="F285" s="50" t="s">
        <v>1344</v>
      </c>
      <c r="G285" s="50" t="s">
        <v>201</v>
      </c>
      <c r="H285" s="50" t="s">
        <v>202</v>
      </c>
      <c r="I285" s="50" t="s">
        <v>95</v>
      </c>
      <c r="J285" s="50" t="s">
        <v>96</v>
      </c>
      <c r="K285" s="50" t="s">
        <v>203</v>
      </c>
      <c r="L285" s="50" t="s">
        <v>1345</v>
      </c>
    </row>
    <row r="286" spans="1:12" x14ac:dyDescent="0.2">
      <c r="A286" s="50" t="s">
        <v>1346</v>
      </c>
      <c r="B286" s="50" t="s">
        <v>1347</v>
      </c>
      <c r="C286" s="50" t="s">
        <v>90</v>
      </c>
      <c r="D286" s="50" t="s">
        <v>91</v>
      </c>
      <c r="E286" s="50" t="s">
        <v>16</v>
      </c>
      <c r="F286" s="50" t="s">
        <v>1348</v>
      </c>
      <c r="G286" s="50" t="s">
        <v>500</v>
      </c>
      <c r="H286" s="50" t="s">
        <v>501</v>
      </c>
      <c r="I286" s="50" t="s">
        <v>95</v>
      </c>
      <c r="J286" s="50" t="s">
        <v>96</v>
      </c>
      <c r="K286" s="50" t="s">
        <v>502</v>
      </c>
      <c r="L286" s="50" t="s">
        <v>1349</v>
      </c>
    </row>
    <row r="287" spans="1:12" x14ac:dyDescent="0.2">
      <c r="A287" s="50" t="s">
        <v>1346</v>
      </c>
      <c r="B287" s="50" t="s">
        <v>1350</v>
      </c>
      <c r="C287" s="50" t="s">
        <v>90</v>
      </c>
      <c r="D287" s="50" t="s">
        <v>15</v>
      </c>
      <c r="E287" s="50" t="s">
        <v>16</v>
      </c>
      <c r="F287" s="50" t="s">
        <v>1351</v>
      </c>
      <c r="G287" s="50" t="s">
        <v>462</v>
      </c>
      <c r="H287" s="50" t="s">
        <v>1352</v>
      </c>
      <c r="I287" s="50" t="s">
        <v>95</v>
      </c>
      <c r="J287" s="50" t="s">
        <v>96</v>
      </c>
      <c r="K287" s="50" t="s">
        <v>170</v>
      </c>
      <c r="L287" s="50" t="s">
        <v>1353</v>
      </c>
    </row>
    <row r="288" spans="1:12" x14ac:dyDescent="0.2">
      <c r="A288" s="50" t="s">
        <v>1346</v>
      </c>
      <c r="B288" s="50" t="s">
        <v>1354</v>
      </c>
      <c r="C288" s="50" t="s">
        <v>90</v>
      </c>
      <c r="D288" s="50" t="s">
        <v>15</v>
      </c>
      <c r="E288" s="50" t="s">
        <v>16</v>
      </c>
      <c r="F288" s="50" t="s">
        <v>1001</v>
      </c>
      <c r="G288" s="50" t="s">
        <v>293</v>
      </c>
      <c r="H288" s="50" t="s">
        <v>1355</v>
      </c>
      <c r="I288" s="50" t="s">
        <v>95</v>
      </c>
      <c r="J288" s="50" t="s">
        <v>96</v>
      </c>
      <c r="K288" s="50" t="s">
        <v>295</v>
      </c>
      <c r="L288" s="50" t="s">
        <v>1356</v>
      </c>
    </row>
    <row r="289" spans="1:12" x14ac:dyDescent="0.2">
      <c r="A289" s="50" t="s">
        <v>1346</v>
      </c>
      <c r="B289" s="50" t="s">
        <v>1357</v>
      </c>
      <c r="C289" s="50" t="s">
        <v>90</v>
      </c>
      <c r="D289" s="50" t="s">
        <v>15</v>
      </c>
      <c r="E289" s="50" t="s">
        <v>16</v>
      </c>
      <c r="F289" s="50" t="s">
        <v>1358</v>
      </c>
      <c r="G289" s="50" t="s">
        <v>691</v>
      </c>
      <c r="H289" s="50" t="s">
        <v>1359</v>
      </c>
      <c r="I289" s="50" t="s">
        <v>95</v>
      </c>
      <c r="J289" s="50" t="s">
        <v>96</v>
      </c>
      <c r="K289" s="50" t="s">
        <v>564</v>
      </c>
      <c r="L289" s="50" t="s">
        <v>1360</v>
      </c>
    </row>
    <row r="290" spans="1:12" x14ac:dyDescent="0.2">
      <c r="A290" s="50" t="s">
        <v>1346</v>
      </c>
      <c r="B290" s="50" t="s">
        <v>1361</v>
      </c>
      <c r="C290" s="50" t="s">
        <v>90</v>
      </c>
      <c r="D290" s="50" t="s">
        <v>91</v>
      </c>
      <c r="E290" s="50" t="s">
        <v>16</v>
      </c>
      <c r="F290" s="50" t="s">
        <v>1362</v>
      </c>
      <c r="G290" s="50" t="s">
        <v>168</v>
      </c>
      <c r="H290" s="50" t="s">
        <v>169</v>
      </c>
      <c r="I290" s="50" t="s">
        <v>95</v>
      </c>
      <c r="J290" s="50" t="s">
        <v>96</v>
      </c>
      <c r="K290" s="50" t="s">
        <v>170</v>
      </c>
      <c r="L290" s="50" t="s">
        <v>1363</v>
      </c>
    </row>
    <row r="291" spans="1:12" x14ac:dyDescent="0.2">
      <c r="A291" s="50" t="s">
        <v>1346</v>
      </c>
      <c r="B291" s="50" t="s">
        <v>1364</v>
      </c>
      <c r="C291" s="50" t="s">
        <v>90</v>
      </c>
      <c r="D291" s="50" t="s">
        <v>91</v>
      </c>
      <c r="E291" s="50" t="s">
        <v>16</v>
      </c>
      <c r="F291" s="50" t="s">
        <v>1365</v>
      </c>
      <c r="G291" s="50" t="s">
        <v>174</v>
      </c>
      <c r="H291" s="50" t="s">
        <v>175</v>
      </c>
      <c r="I291" s="50" t="s">
        <v>95</v>
      </c>
      <c r="J291" s="50" t="s">
        <v>96</v>
      </c>
      <c r="K291" s="50" t="s">
        <v>176</v>
      </c>
      <c r="L291" s="50" t="s">
        <v>1366</v>
      </c>
    </row>
    <row r="292" spans="1:12" x14ac:dyDescent="0.2">
      <c r="A292" s="50" t="s">
        <v>1367</v>
      </c>
      <c r="B292" s="50" t="s">
        <v>1368</v>
      </c>
      <c r="C292" s="50" t="s">
        <v>14</v>
      </c>
      <c r="D292" s="50" t="s">
        <v>15</v>
      </c>
      <c r="E292" s="50" t="s">
        <v>16</v>
      </c>
      <c r="F292" s="50" t="s">
        <v>1369</v>
      </c>
      <c r="G292" s="50" t="s">
        <v>1370</v>
      </c>
      <c r="H292" s="50" t="s">
        <v>1371</v>
      </c>
      <c r="I292" s="50" t="s">
        <v>20</v>
      </c>
      <c r="J292" s="50" t="s">
        <v>21</v>
      </c>
      <c r="K292" s="50" t="s">
        <v>74</v>
      </c>
      <c r="L292" s="50" t="s">
        <v>1372</v>
      </c>
    </row>
    <row r="293" spans="1:12" x14ac:dyDescent="0.2">
      <c r="A293" s="50" t="s">
        <v>1367</v>
      </c>
      <c r="B293" s="50" t="s">
        <v>1373</v>
      </c>
      <c r="C293" s="50" t="s">
        <v>90</v>
      </c>
      <c r="D293" s="50" t="s">
        <v>15</v>
      </c>
      <c r="E293" s="50" t="s">
        <v>16</v>
      </c>
      <c r="F293" s="50" t="s">
        <v>1374</v>
      </c>
      <c r="G293" s="50" t="s">
        <v>474</v>
      </c>
      <c r="H293" s="50" t="s">
        <v>1375</v>
      </c>
      <c r="I293" s="50" t="s">
        <v>95</v>
      </c>
      <c r="J293" s="50" t="s">
        <v>96</v>
      </c>
      <c r="K293" s="50" t="s">
        <v>307</v>
      </c>
      <c r="L293" s="50" t="s">
        <v>1376</v>
      </c>
    </row>
    <row r="294" spans="1:12" x14ac:dyDescent="0.2">
      <c r="A294" s="50" t="s">
        <v>1367</v>
      </c>
      <c r="B294" s="50" t="s">
        <v>1377</v>
      </c>
      <c r="C294" s="50" t="s">
        <v>90</v>
      </c>
      <c r="D294" s="50" t="s">
        <v>15</v>
      </c>
      <c r="E294" s="50" t="s">
        <v>16</v>
      </c>
      <c r="F294" s="50" t="s">
        <v>1378</v>
      </c>
      <c r="G294" s="50" t="s">
        <v>287</v>
      </c>
      <c r="H294" s="50" t="s">
        <v>1379</v>
      </c>
      <c r="I294" s="50" t="s">
        <v>95</v>
      </c>
      <c r="J294" s="50" t="s">
        <v>96</v>
      </c>
      <c r="K294" s="50" t="s">
        <v>1035</v>
      </c>
      <c r="L294" s="50" t="s">
        <v>1380</v>
      </c>
    </row>
    <row r="295" spans="1:12" x14ac:dyDescent="0.2">
      <c r="A295" s="50" t="s">
        <v>1381</v>
      </c>
      <c r="B295" s="50" t="s">
        <v>1382</v>
      </c>
      <c r="C295" s="50" t="s">
        <v>90</v>
      </c>
      <c r="D295" s="50" t="s">
        <v>15</v>
      </c>
      <c r="E295" s="50" t="s">
        <v>16</v>
      </c>
      <c r="F295" s="50" t="s">
        <v>1001</v>
      </c>
      <c r="G295" s="50" t="s">
        <v>293</v>
      </c>
      <c r="H295" s="50" t="s">
        <v>1002</v>
      </c>
      <c r="I295" s="50" t="s">
        <v>95</v>
      </c>
      <c r="J295" s="50" t="s">
        <v>96</v>
      </c>
      <c r="K295" s="50" t="s">
        <v>295</v>
      </c>
      <c r="L295" s="50" t="s">
        <v>1383</v>
      </c>
    </row>
    <row r="296" spans="1:12" x14ac:dyDescent="0.2">
      <c r="A296" s="50" t="s">
        <v>1381</v>
      </c>
      <c r="B296" s="50" t="s">
        <v>1384</v>
      </c>
      <c r="C296" s="50" t="s">
        <v>90</v>
      </c>
      <c r="D296" s="50" t="s">
        <v>15</v>
      </c>
      <c r="E296" s="50" t="s">
        <v>16</v>
      </c>
      <c r="F296" s="50" t="s">
        <v>1385</v>
      </c>
      <c r="G296" s="50" t="s">
        <v>547</v>
      </c>
      <c r="H296" s="50" t="s">
        <v>1386</v>
      </c>
      <c r="I296" s="50" t="s">
        <v>95</v>
      </c>
      <c r="J296" s="50" t="s">
        <v>96</v>
      </c>
      <c r="K296" s="50" t="s">
        <v>1187</v>
      </c>
      <c r="L296" s="50" t="s">
        <v>1387</v>
      </c>
    </row>
    <row r="297" spans="1:12" x14ac:dyDescent="0.2">
      <c r="A297" s="50" t="s">
        <v>1381</v>
      </c>
      <c r="B297" s="50" t="s">
        <v>1388</v>
      </c>
      <c r="C297" s="50" t="s">
        <v>90</v>
      </c>
      <c r="D297" s="50" t="s">
        <v>262</v>
      </c>
      <c r="E297" s="50" t="s">
        <v>16</v>
      </c>
      <c r="F297" s="50" t="s">
        <v>1389</v>
      </c>
      <c r="G297" s="50" t="s">
        <v>911</v>
      </c>
      <c r="H297" s="50" t="s">
        <v>912</v>
      </c>
      <c r="I297" s="50" t="s">
        <v>95</v>
      </c>
      <c r="J297" s="50" t="s">
        <v>143</v>
      </c>
      <c r="K297" s="50" t="s">
        <v>144</v>
      </c>
      <c r="L297" s="50" t="s">
        <v>1390</v>
      </c>
    </row>
    <row r="298" spans="1:12" x14ac:dyDescent="0.2">
      <c r="A298" s="50" t="s">
        <v>1391</v>
      </c>
      <c r="B298" s="50" t="s">
        <v>1392</v>
      </c>
      <c r="C298" s="50" t="s">
        <v>14</v>
      </c>
      <c r="D298" s="50" t="s">
        <v>15</v>
      </c>
      <c r="E298" s="50" t="s">
        <v>16</v>
      </c>
      <c r="F298" s="50" t="s">
        <v>1393</v>
      </c>
      <c r="G298" s="50" t="s">
        <v>1394</v>
      </c>
      <c r="H298" s="50" t="s">
        <v>1395</v>
      </c>
      <c r="I298" s="50" t="s">
        <v>20</v>
      </c>
      <c r="J298" s="50" t="s">
        <v>21</v>
      </c>
      <c r="K298" s="50" t="s">
        <v>22</v>
      </c>
      <c r="L298" s="50" t="s">
        <v>1396</v>
      </c>
    </row>
    <row r="299" spans="1:12" x14ac:dyDescent="0.2">
      <c r="A299" s="50" t="s">
        <v>1391</v>
      </c>
      <c r="B299" s="50" t="s">
        <v>1397</v>
      </c>
      <c r="C299" s="50" t="s">
        <v>90</v>
      </c>
      <c r="D299" s="50" t="s">
        <v>91</v>
      </c>
      <c r="E299" s="50" t="s">
        <v>16</v>
      </c>
      <c r="F299" s="50" t="s">
        <v>995</v>
      </c>
      <c r="G299" s="50" t="s">
        <v>996</v>
      </c>
      <c r="H299" s="50" t="s">
        <v>997</v>
      </c>
      <c r="I299" s="50" t="s">
        <v>95</v>
      </c>
      <c r="J299" s="50" t="s">
        <v>96</v>
      </c>
      <c r="K299" s="50" t="s">
        <v>998</v>
      </c>
      <c r="L299" s="50" t="s">
        <v>1398</v>
      </c>
    </row>
    <row r="300" spans="1:12" x14ac:dyDescent="0.2">
      <c r="A300" s="50" t="s">
        <v>1391</v>
      </c>
      <c r="B300" s="50" t="s">
        <v>1399</v>
      </c>
      <c r="C300" s="50" t="s">
        <v>90</v>
      </c>
      <c r="D300" s="50" t="s">
        <v>15</v>
      </c>
      <c r="E300" s="50" t="s">
        <v>16</v>
      </c>
      <c r="F300" s="50" t="s">
        <v>1400</v>
      </c>
      <c r="G300" s="50" t="s">
        <v>287</v>
      </c>
      <c r="H300" s="50" t="s">
        <v>1401</v>
      </c>
      <c r="I300" s="50" t="s">
        <v>95</v>
      </c>
      <c r="J300" s="50" t="s">
        <v>96</v>
      </c>
      <c r="K300" s="50" t="s">
        <v>1035</v>
      </c>
      <c r="L300" s="50" t="s">
        <v>1402</v>
      </c>
    </row>
    <row r="301" spans="1:12" x14ac:dyDescent="0.2">
      <c r="A301" s="50" t="s">
        <v>1391</v>
      </c>
      <c r="B301" s="50" t="s">
        <v>1403</v>
      </c>
      <c r="C301" s="50" t="s">
        <v>90</v>
      </c>
      <c r="D301" s="50" t="s">
        <v>15</v>
      </c>
      <c r="E301" s="50" t="s">
        <v>16</v>
      </c>
      <c r="F301" s="50" t="s">
        <v>1404</v>
      </c>
      <c r="G301" s="50" t="s">
        <v>270</v>
      </c>
      <c r="H301" s="50" t="s">
        <v>1405</v>
      </c>
      <c r="I301" s="50" t="s">
        <v>95</v>
      </c>
      <c r="J301" s="50" t="s">
        <v>96</v>
      </c>
      <c r="K301" s="50" t="s">
        <v>1406</v>
      </c>
      <c r="L301" s="50" t="s">
        <v>1407</v>
      </c>
    </row>
    <row r="302" spans="1:12" x14ac:dyDescent="0.2">
      <c r="A302" s="50" t="s">
        <v>1391</v>
      </c>
      <c r="B302" s="50" t="s">
        <v>1408</v>
      </c>
      <c r="C302" s="50" t="s">
        <v>90</v>
      </c>
      <c r="D302" s="50" t="s">
        <v>15</v>
      </c>
      <c r="E302" s="50" t="s">
        <v>16</v>
      </c>
      <c r="F302" s="50" t="s">
        <v>1409</v>
      </c>
      <c r="G302" s="50" t="s">
        <v>468</v>
      </c>
      <c r="H302" s="50" t="s">
        <v>1410</v>
      </c>
      <c r="I302" s="50" t="s">
        <v>95</v>
      </c>
      <c r="J302" s="50" t="s">
        <v>96</v>
      </c>
      <c r="K302" s="50" t="s">
        <v>681</v>
      </c>
      <c r="L302" s="50" t="s">
        <v>1411</v>
      </c>
    </row>
    <row r="303" spans="1:12" x14ac:dyDescent="0.2">
      <c r="A303" s="50" t="s">
        <v>1391</v>
      </c>
      <c r="B303" s="50" t="s">
        <v>1412</v>
      </c>
      <c r="C303" s="50" t="s">
        <v>90</v>
      </c>
      <c r="D303" s="50" t="s">
        <v>15</v>
      </c>
      <c r="E303" s="50" t="s">
        <v>16</v>
      </c>
      <c r="F303" s="50" t="s">
        <v>1404</v>
      </c>
      <c r="G303" s="50" t="s">
        <v>270</v>
      </c>
      <c r="H303" s="50" t="s">
        <v>1405</v>
      </c>
      <c r="I303" s="50" t="s">
        <v>95</v>
      </c>
      <c r="J303" s="50" t="s">
        <v>96</v>
      </c>
      <c r="K303" s="50" t="s">
        <v>1406</v>
      </c>
      <c r="L303" s="50" t="s">
        <v>1413</v>
      </c>
    </row>
    <row r="304" spans="1:12" x14ac:dyDescent="0.2">
      <c r="A304" s="50" t="s">
        <v>1391</v>
      </c>
      <c r="B304" s="50" t="s">
        <v>1414</v>
      </c>
      <c r="C304" s="50" t="s">
        <v>90</v>
      </c>
      <c r="D304" s="50" t="s">
        <v>15</v>
      </c>
      <c r="E304" s="50" t="s">
        <v>16</v>
      </c>
      <c r="F304" s="50" t="s">
        <v>1415</v>
      </c>
      <c r="G304" s="50" t="s">
        <v>674</v>
      </c>
      <c r="H304" s="50" t="s">
        <v>1416</v>
      </c>
      <c r="I304" s="50" t="s">
        <v>95</v>
      </c>
      <c r="J304" s="50" t="s">
        <v>96</v>
      </c>
      <c r="K304" s="50" t="s">
        <v>480</v>
      </c>
      <c r="L304" s="50" t="s">
        <v>1417</v>
      </c>
    </row>
    <row r="305" spans="1:12" x14ac:dyDescent="0.2">
      <c r="A305" s="50" t="s">
        <v>1391</v>
      </c>
      <c r="B305" s="50" t="s">
        <v>1418</v>
      </c>
      <c r="C305" s="50" t="s">
        <v>90</v>
      </c>
      <c r="D305" s="50" t="s">
        <v>15</v>
      </c>
      <c r="E305" s="50" t="s">
        <v>16</v>
      </c>
      <c r="F305" s="50" t="s">
        <v>1419</v>
      </c>
      <c r="G305" s="50" t="s">
        <v>547</v>
      </c>
      <c r="H305" s="50" t="s">
        <v>1420</v>
      </c>
      <c r="I305" s="50" t="s">
        <v>95</v>
      </c>
      <c r="J305" s="50" t="s">
        <v>96</v>
      </c>
      <c r="K305" s="50" t="s">
        <v>1421</v>
      </c>
      <c r="L305" s="50" t="s">
        <v>1422</v>
      </c>
    </row>
    <row r="306" spans="1:12" x14ac:dyDescent="0.2">
      <c r="A306" s="50" t="s">
        <v>1391</v>
      </c>
      <c r="B306" s="50" t="s">
        <v>1423</v>
      </c>
      <c r="C306" s="50" t="s">
        <v>90</v>
      </c>
      <c r="D306" s="50" t="s">
        <v>15</v>
      </c>
      <c r="E306" s="50" t="s">
        <v>16</v>
      </c>
      <c r="F306" s="50" t="s">
        <v>1424</v>
      </c>
      <c r="G306" s="50" t="s">
        <v>270</v>
      </c>
      <c r="H306" s="50" t="s">
        <v>1425</v>
      </c>
      <c r="I306" s="50" t="s">
        <v>95</v>
      </c>
      <c r="J306" s="50" t="s">
        <v>96</v>
      </c>
      <c r="K306" s="50" t="s">
        <v>963</v>
      </c>
      <c r="L306" s="50" t="s">
        <v>1426</v>
      </c>
    </row>
    <row r="307" spans="1:12" x14ac:dyDescent="0.2">
      <c r="A307" s="50" t="s">
        <v>1391</v>
      </c>
      <c r="B307" s="50" t="s">
        <v>1427</v>
      </c>
      <c r="C307" s="50" t="s">
        <v>90</v>
      </c>
      <c r="D307" s="50" t="s">
        <v>91</v>
      </c>
      <c r="E307" s="50" t="s">
        <v>16</v>
      </c>
      <c r="F307" s="50" t="s">
        <v>1428</v>
      </c>
      <c r="G307" s="50" t="s">
        <v>1325</v>
      </c>
      <c r="H307" s="50" t="s">
        <v>211</v>
      </c>
      <c r="I307" s="50" t="s">
        <v>95</v>
      </c>
      <c r="J307" s="50" t="s">
        <v>96</v>
      </c>
      <c r="K307" s="50" t="s">
        <v>212</v>
      </c>
      <c r="L307" s="50" t="s">
        <v>1429</v>
      </c>
    </row>
    <row r="308" spans="1:12" x14ac:dyDescent="0.2">
      <c r="A308" s="50" t="s">
        <v>1391</v>
      </c>
      <c r="B308" s="50" t="s">
        <v>1430</v>
      </c>
      <c r="C308" s="50" t="s">
        <v>90</v>
      </c>
      <c r="D308" s="50" t="s">
        <v>91</v>
      </c>
      <c r="E308" s="50" t="s">
        <v>16</v>
      </c>
      <c r="F308" s="50" t="s">
        <v>1431</v>
      </c>
      <c r="G308" s="50" t="s">
        <v>1325</v>
      </c>
      <c r="H308" s="50" t="s">
        <v>211</v>
      </c>
      <c r="I308" s="50" t="s">
        <v>95</v>
      </c>
      <c r="J308" s="50" t="s">
        <v>96</v>
      </c>
      <c r="K308" s="50" t="s">
        <v>212</v>
      </c>
      <c r="L308" s="50" t="s">
        <v>1432</v>
      </c>
    </row>
    <row r="309" spans="1:12" x14ac:dyDescent="0.2">
      <c r="A309" s="50" t="s">
        <v>1391</v>
      </c>
      <c r="B309" s="50" t="s">
        <v>1433</v>
      </c>
      <c r="C309" s="50" t="s">
        <v>90</v>
      </c>
      <c r="D309" s="50" t="s">
        <v>15</v>
      </c>
      <c r="E309" s="50" t="s">
        <v>16</v>
      </c>
      <c r="F309" s="50" t="s">
        <v>1434</v>
      </c>
      <c r="G309" s="50" t="s">
        <v>547</v>
      </c>
      <c r="H309" s="50" t="s">
        <v>1083</v>
      </c>
      <c r="I309" s="50" t="s">
        <v>95</v>
      </c>
      <c r="J309" s="50" t="s">
        <v>96</v>
      </c>
      <c r="K309" s="50" t="s">
        <v>1084</v>
      </c>
      <c r="L309" s="50" t="s">
        <v>1435</v>
      </c>
    </row>
    <row r="310" spans="1:12" x14ac:dyDescent="0.2">
      <c r="A310" s="50" t="s">
        <v>1391</v>
      </c>
      <c r="B310" s="50" t="s">
        <v>1436</v>
      </c>
      <c r="C310" s="50" t="s">
        <v>90</v>
      </c>
      <c r="D310" s="50" t="s">
        <v>15</v>
      </c>
      <c r="E310" s="50" t="s">
        <v>16</v>
      </c>
      <c r="F310" s="50" t="s">
        <v>1437</v>
      </c>
      <c r="G310" s="50" t="s">
        <v>547</v>
      </c>
      <c r="H310" s="50" t="s">
        <v>1438</v>
      </c>
      <c r="I310" s="50" t="s">
        <v>95</v>
      </c>
      <c r="J310" s="50" t="s">
        <v>96</v>
      </c>
      <c r="K310" s="50" t="s">
        <v>212</v>
      </c>
      <c r="L310" s="50" t="s">
        <v>1439</v>
      </c>
    </row>
    <row r="311" spans="1:12" x14ac:dyDescent="0.2">
      <c r="A311" s="50" t="s">
        <v>1391</v>
      </c>
      <c r="B311" s="50" t="s">
        <v>1440</v>
      </c>
      <c r="C311" s="50" t="s">
        <v>179</v>
      </c>
      <c r="D311" s="50" t="s">
        <v>15</v>
      </c>
      <c r="E311" s="50" t="s">
        <v>16</v>
      </c>
      <c r="F311" s="50" t="s">
        <v>1441</v>
      </c>
      <c r="G311" s="50" t="s">
        <v>1442</v>
      </c>
      <c r="H311" s="50" t="s">
        <v>1443</v>
      </c>
      <c r="I311" s="50" t="s">
        <v>95</v>
      </c>
      <c r="J311" s="50" t="s">
        <v>96</v>
      </c>
      <c r="K311" s="50" t="s">
        <v>887</v>
      </c>
      <c r="L311" s="50" t="s">
        <v>1444</v>
      </c>
    </row>
    <row r="312" spans="1:12" x14ac:dyDescent="0.2">
      <c r="A312" s="50" t="s">
        <v>1391</v>
      </c>
      <c r="B312" s="50" t="s">
        <v>1445</v>
      </c>
      <c r="C312" s="50" t="s">
        <v>179</v>
      </c>
      <c r="D312" s="50" t="s">
        <v>15</v>
      </c>
      <c r="E312" s="50" t="s">
        <v>16</v>
      </c>
      <c r="F312" s="50" t="s">
        <v>1446</v>
      </c>
      <c r="G312" s="50" t="s">
        <v>1447</v>
      </c>
      <c r="H312" s="50" t="s">
        <v>1448</v>
      </c>
      <c r="I312" s="50" t="s">
        <v>1153</v>
      </c>
      <c r="J312" s="50" t="s">
        <v>1267</v>
      </c>
      <c r="K312" s="50" t="s">
        <v>1267</v>
      </c>
      <c r="L312" s="50" t="s">
        <v>1449</v>
      </c>
    </row>
    <row r="313" spans="1:12" x14ac:dyDescent="0.2">
      <c r="A313" s="50" t="s">
        <v>1450</v>
      </c>
      <c r="B313" s="50" t="s">
        <v>1451</v>
      </c>
      <c r="C313" s="50" t="s">
        <v>179</v>
      </c>
      <c r="D313" s="50" t="s">
        <v>15</v>
      </c>
      <c r="E313" s="50" t="s">
        <v>16</v>
      </c>
      <c r="F313" s="50" t="s">
        <v>1452</v>
      </c>
      <c r="G313" s="50" t="s">
        <v>1453</v>
      </c>
      <c r="H313" s="50" t="s">
        <v>1454</v>
      </c>
      <c r="I313" s="50" t="s">
        <v>95</v>
      </c>
      <c r="J313" s="50" t="s">
        <v>96</v>
      </c>
      <c r="K313" s="50" t="s">
        <v>1455</v>
      </c>
      <c r="L313" s="50" t="s">
        <v>1456</v>
      </c>
    </row>
    <row r="314" spans="1:12" x14ac:dyDescent="0.2">
      <c r="A314" s="50" t="s">
        <v>1450</v>
      </c>
      <c r="B314" s="50" t="s">
        <v>1457</v>
      </c>
      <c r="C314" s="50" t="s">
        <v>90</v>
      </c>
      <c r="D314" s="50" t="s">
        <v>91</v>
      </c>
      <c r="E314" s="50" t="s">
        <v>16</v>
      </c>
      <c r="F314" s="50" t="s">
        <v>1458</v>
      </c>
      <c r="G314" s="50" t="s">
        <v>210</v>
      </c>
      <c r="H314" s="50" t="s">
        <v>894</v>
      </c>
      <c r="I314" s="50" t="s">
        <v>95</v>
      </c>
      <c r="J314" s="50" t="s">
        <v>96</v>
      </c>
      <c r="K314" s="50" t="s">
        <v>212</v>
      </c>
      <c r="L314" s="50" t="s">
        <v>1459</v>
      </c>
    </row>
    <row r="315" spans="1:12" x14ac:dyDescent="0.2">
      <c r="A315" s="50" t="s">
        <v>1450</v>
      </c>
      <c r="B315" s="50" t="s">
        <v>1460</v>
      </c>
      <c r="C315" s="50" t="s">
        <v>179</v>
      </c>
      <c r="D315" s="50" t="s">
        <v>15</v>
      </c>
      <c r="E315" s="50" t="s">
        <v>16</v>
      </c>
      <c r="F315" s="50" t="s">
        <v>1461</v>
      </c>
      <c r="G315" s="50" t="s">
        <v>1462</v>
      </c>
      <c r="H315" s="50" t="s">
        <v>1463</v>
      </c>
      <c r="I315" s="50" t="s">
        <v>162</v>
      </c>
      <c r="J315" s="50" t="s">
        <v>163</v>
      </c>
      <c r="K315" s="50" t="s">
        <v>1464</v>
      </c>
      <c r="L315" s="50" t="s">
        <v>1465</v>
      </c>
    </row>
    <row r="316" spans="1:12" x14ac:dyDescent="0.2">
      <c r="A316" s="50" t="s">
        <v>1466</v>
      </c>
      <c r="B316" s="50" t="s">
        <v>1467</v>
      </c>
      <c r="C316" s="50" t="s">
        <v>179</v>
      </c>
      <c r="D316" s="50" t="s">
        <v>15</v>
      </c>
      <c r="E316" s="50" t="s">
        <v>16</v>
      </c>
      <c r="F316" s="50" t="s">
        <v>1468</v>
      </c>
      <c r="G316" s="50" t="s">
        <v>1469</v>
      </c>
      <c r="H316" s="50" t="s">
        <v>1470</v>
      </c>
      <c r="I316" s="50" t="s">
        <v>20</v>
      </c>
      <c r="J316" s="50" t="s">
        <v>21</v>
      </c>
      <c r="K316" s="50" t="s">
        <v>334</v>
      </c>
      <c r="L316" s="50" t="s">
        <v>1471</v>
      </c>
    </row>
    <row r="317" spans="1:12" x14ac:dyDescent="0.2">
      <c r="A317" s="50" t="s">
        <v>1472</v>
      </c>
      <c r="B317" s="50" t="s">
        <v>1473</v>
      </c>
      <c r="C317" s="50" t="s">
        <v>90</v>
      </c>
      <c r="D317" s="50" t="s">
        <v>91</v>
      </c>
      <c r="E317" s="50" t="s">
        <v>16</v>
      </c>
      <c r="F317" s="50" t="s">
        <v>1428</v>
      </c>
      <c r="G317" s="50" t="s">
        <v>1325</v>
      </c>
      <c r="H317" s="50" t="s">
        <v>211</v>
      </c>
      <c r="I317" s="50" t="s">
        <v>95</v>
      </c>
      <c r="J317" s="50" t="s">
        <v>96</v>
      </c>
      <c r="K317" s="50" t="s">
        <v>212</v>
      </c>
      <c r="L317" s="50" t="s">
        <v>1474</v>
      </c>
    </row>
    <row r="318" spans="1:12" x14ac:dyDescent="0.2">
      <c r="A318" s="50" t="s">
        <v>1475</v>
      </c>
      <c r="B318" s="50" t="s">
        <v>1476</v>
      </c>
      <c r="C318" s="50" t="s">
        <v>90</v>
      </c>
      <c r="D318" s="50" t="s">
        <v>15</v>
      </c>
      <c r="E318" s="50" t="s">
        <v>16</v>
      </c>
      <c r="F318" s="50" t="s">
        <v>1477</v>
      </c>
      <c r="G318" s="50" t="s">
        <v>674</v>
      </c>
      <c r="H318" s="50" t="s">
        <v>1443</v>
      </c>
      <c r="I318" s="50" t="s">
        <v>95</v>
      </c>
      <c r="J318" s="50" t="s">
        <v>96</v>
      </c>
      <c r="K318" s="50" t="s">
        <v>887</v>
      </c>
      <c r="L318" s="50" t="s">
        <v>1478</v>
      </c>
    </row>
    <row r="319" spans="1:12" x14ac:dyDescent="0.2">
      <c r="A319" s="50" t="s">
        <v>1475</v>
      </c>
      <c r="B319" s="50" t="s">
        <v>1479</v>
      </c>
      <c r="C319" s="50" t="s">
        <v>90</v>
      </c>
      <c r="D319" s="50" t="s">
        <v>15</v>
      </c>
      <c r="E319" s="50" t="s">
        <v>16</v>
      </c>
      <c r="F319" s="50" t="s">
        <v>1480</v>
      </c>
      <c r="G319" s="50" t="s">
        <v>462</v>
      </c>
      <c r="H319" s="50" t="s">
        <v>1481</v>
      </c>
      <c r="I319" s="50" t="s">
        <v>95</v>
      </c>
      <c r="J319" s="50" t="s">
        <v>96</v>
      </c>
      <c r="K319" s="50" t="s">
        <v>1007</v>
      </c>
      <c r="L319" s="50" t="s">
        <v>1482</v>
      </c>
    </row>
    <row r="320" spans="1:12" x14ac:dyDescent="0.2">
      <c r="A320" s="50" t="s">
        <v>1475</v>
      </c>
      <c r="B320" s="50" t="s">
        <v>1483</v>
      </c>
      <c r="C320" s="50" t="s">
        <v>90</v>
      </c>
      <c r="D320" s="50" t="s">
        <v>15</v>
      </c>
      <c r="E320" s="50" t="s">
        <v>16</v>
      </c>
      <c r="F320" s="50" t="s">
        <v>1484</v>
      </c>
      <c r="G320" s="50" t="s">
        <v>674</v>
      </c>
      <c r="H320" s="50" t="s">
        <v>1485</v>
      </c>
      <c r="I320" s="50" t="s">
        <v>95</v>
      </c>
      <c r="J320" s="50" t="s">
        <v>96</v>
      </c>
      <c r="K320" s="50" t="s">
        <v>887</v>
      </c>
      <c r="L320" s="50" t="s">
        <v>1486</v>
      </c>
    </row>
    <row r="321" spans="1:12" x14ac:dyDescent="0.2">
      <c r="A321" s="50" t="s">
        <v>1475</v>
      </c>
      <c r="B321" s="50" t="s">
        <v>1487</v>
      </c>
      <c r="C321" s="50" t="s">
        <v>90</v>
      </c>
      <c r="D321" s="50" t="s">
        <v>15</v>
      </c>
      <c r="E321" s="50" t="s">
        <v>16</v>
      </c>
      <c r="F321" s="50" t="s">
        <v>1488</v>
      </c>
      <c r="G321" s="50" t="s">
        <v>1208</v>
      </c>
      <c r="H321" s="50" t="s">
        <v>1489</v>
      </c>
      <c r="I321" s="50" t="s">
        <v>95</v>
      </c>
      <c r="J321" s="50" t="s">
        <v>96</v>
      </c>
      <c r="K321" s="50" t="s">
        <v>203</v>
      </c>
      <c r="L321" s="50" t="s">
        <v>1490</v>
      </c>
    </row>
    <row r="322" spans="1:12" x14ac:dyDescent="0.2">
      <c r="A322" s="50" t="s">
        <v>1491</v>
      </c>
      <c r="B322" s="50" t="s">
        <v>1492</v>
      </c>
      <c r="C322" s="50" t="s">
        <v>90</v>
      </c>
      <c r="D322" s="50" t="s">
        <v>15</v>
      </c>
      <c r="E322" s="50" t="s">
        <v>16</v>
      </c>
      <c r="F322" s="50" t="s">
        <v>1493</v>
      </c>
      <c r="G322" s="50" t="s">
        <v>462</v>
      </c>
      <c r="H322" s="50" t="s">
        <v>1494</v>
      </c>
      <c r="I322" s="50" t="s">
        <v>95</v>
      </c>
      <c r="J322" s="50" t="s">
        <v>96</v>
      </c>
      <c r="K322" s="50" t="s">
        <v>170</v>
      </c>
      <c r="L322" s="50" t="s">
        <v>1495</v>
      </c>
    </row>
    <row r="323" spans="1:12" x14ac:dyDescent="0.2">
      <c r="A323" s="50" t="s">
        <v>1491</v>
      </c>
      <c r="B323" s="50" t="s">
        <v>1496</v>
      </c>
      <c r="C323" s="50" t="s">
        <v>90</v>
      </c>
      <c r="D323" s="50" t="s">
        <v>15</v>
      </c>
      <c r="E323" s="50" t="s">
        <v>16</v>
      </c>
      <c r="F323" s="50" t="s">
        <v>1497</v>
      </c>
      <c r="G323" s="50" t="s">
        <v>598</v>
      </c>
      <c r="H323" s="50" t="s">
        <v>1498</v>
      </c>
      <c r="I323" s="50" t="s">
        <v>95</v>
      </c>
      <c r="J323" s="50" t="s">
        <v>96</v>
      </c>
      <c r="K323" s="50" t="s">
        <v>266</v>
      </c>
      <c r="L323" s="50" t="s">
        <v>1499</v>
      </c>
    </row>
    <row r="324" spans="1:12" x14ac:dyDescent="0.2">
      <c r="A324" s="50" t="s">
        <v>1491</v>
      </c>
      <c r="B324" s="50" t="s">
        <v>1500</v>
      </c>
      <c r="C324" s="50" t="s">
        <v>90</v>
      </c>
      <c r="D324" s="50" t="s">
        <v>15</v>
      </c>
      <c r="E324" s="50" t="s">
        <v>16</v>
      </c>
      <c r="F324" s="50" t="s">
        <v>1049</v>
      </c>
      <c r="G324" s="50" t="s">
        <v>691</v>
      </c>
      <c r="H324" s="50" t="s">
        <v>979</v>
      </c>
      <c r="I324" s="50" t="s">
        <v>95</v>
      </c>
      <c r="J324" s="50" t="s">
        <v>96</v>
      </c>
      <c r="K324" s="50" t="s">
        <v>564</v>
      </c>
      <c r="L324" s="50" t="s">
        <v>1501</v>
      </c>
    </row>
    <row r="325" spans="1:12" x14ac:dyDescent="0.2">
      <c r="A325" s="50" t="s">
        <v>1491</v>
      </c>
      <c r="B325" s="50" t="s">
        <v>1502</v>
      </c>
      <c r="C325" s="50" t="s">
        <v>90</v>
      </c>
      <c r="D325" s="50" t="s">
        <v>15</v>
      </c>
      <c r="E325" s="50" t="s">
        <v>16</v>
      </c>
      <c r="F325" s="50" t="s">
        <v>1503</v>
      </c>
      <c r="G325" s="50" t="s">
        <v>287</v>
      </c>
      <c r="H325" s="50" t="s">
        <v>1504</v>
      </c>
      <c r="I325" s="50" t="s">
        <v>95</v>
      </c>
      <c r="J325" s="50" t="s">
        <v>96</v>
      </c>
      <c r="K325" s="50" t="s">
        <v>212</v>
      </c>
      <c r="L325" s="50" t="s">
        <v>1505</v>
      </c>
    </row>
    <row r="326" spans="1:12" x14ac:dyDescent="0.2">
      <c r="A326" s="50" t="s">
        <v>1491</v>
      </c>
      <c r="B326" s="50" t="s">
        <v>1506</v>
      </c>
      <c r="C326" s="50" t="s">
        <v>90</v>
      </c>
      <c r="D326" s="50" t="s">
        <v>91</v>
      </c>
      <c r="E326" s="50" t="s">
        <v>16</v>
      </c>
      <c r="F326" s="50" t="s">
        <v>995</v>
      </c>
      <c r="G326" s="50" t="s">
        <v>996</v>
      </c>
      <c r="H326" s="50" t="s">
        <v>997</v>
      </c>
      <c r="I326" s="50" t="s">
        <v>95</v>
      </c>
      <c r="J326" s="50" t="s">
        <v>96</v>
      </c>
      <c r="K326" s="50" t="s">
        <v>998</v>
      </c>
      <c r="L326" s="50" t="s">
        <v>1507</v>
      </c>
    </row>
    <row r="327" spans="1:12" x14ac:dyDescent="0.2">
      <c r="A327" s="50" t="s">
        <v>1491</v>
      </c>
      <c r="B327" s="50" t="s">
        <v>1508</v>
      </c>
      <c r="C327" s="50" t="s">
        <v>90</v>
      </c>
      <c r="D327" s="50" t="s">
        <v>15</v>
      </c>
      <c r="E327" s="50" t="s">
        <v>16</v>
      </c>
      <c r="F327" s="50" t="s">
        <v>1509</v>
      </c>
      <c r="G327" s="50" t="s">
        <v>462</v>
      </c>
      <c r="H327" s="50" t="s">
        <v>1510</v>
      </c>
      <c r="I327" s="50" t="s">
        <v>95</v>
      </c>
      <c r="J327" s="50" t="s">
        <v>96</v>
      </c>
      <c r="K327" s="50" t="s">
        <v>464</v>
      </c>
      <c r="L327" s="50" t="s">
        <v>1511</v>
      </c>
    </row>
    <row r="328" spans="1:12" x14ac:dyDescent="0.2">
      <c r="A328" s="50" t="s">
        <v>1512</v>
      </c>
      <c r="B328" s="50" t="s">
        <v>1513</v>
      </c>
      <c r="C328" s="50" t="s">
        <v>90</v>
      </c>
      <c r="D328" s="50" t="s">
        <v>91</v>
      </c>
      <c r="E328" s="50" t="s">
        <v>16</v>
      </c>
      <c r="F328" s="50" t="s">
        <v>1514</v>
      </c>
      <c r="G328" s="50" t="s">
        <v>1515</v>
      </c>
      <c r="H328" s="50" t="s">
        <v>1516</v>
      </c>
      <c r="I328" s="50" t="s">
        <v>95</v>
      </c>
      <c r="J328" s="50" t="s">
        <v>96</v>
      </c>
      <c r="K328" s="50" t="s">
        <v>272</v>
      </c>
      <c r="L328" s="50" t="s">
        <v>1517</v>
      </c>
    </row>
    <row r="329" spans="1:12" x14ac:dyDescent="0.2">
      <c r="A329" s="50" t="s">
        <v>1512</v>
      </c>
      <c r="B329" s="50" t="s">
        <v>1518</v>
      </c>
      <c r="C329" s="50" t="s">
        <v>90</v>
      </c>
      <c r="D329" s="50" t="s">
        <v>15</v>
      </c>
      <c r="E329" s="50" t="s">
        <v>16</v>
      </c>
      <c r="F329" s="50" t="s">
        <v>1519</v>
      </c>
      <c r="G329" s="50" t="s">
        <v>129</v>
      </c>
      <c r="H329" s="50" t="s">
        <v>1520</v>
      </c>
      <c r="I329" s="50" t="s">
        <v>95</v>
      </c>
      <c r="J329" s="50" t="s">
        <v>96</v>
      </c>
      <c r="K329" s="50" t="s">
        <v>131</v>
      </c>
      <c r="L329" s="50" t="s">
        <v>1521</v>
      </c>
    </row>
    <row r="330" spans="1:12" x14ac:dyDescent="0.2">
      <c r="A330" s="50" t="s">
        <v>1522</v>
      </c>
      <c r="B330" s="50" t="s">
        <v>1523</v>
      </c>
      <c r="C330" s="50" t="s">
        <v>90</v>
      </c>
      <c r="D330" s="50" t="s">
        <v>91</v>
      </c>
      <c r="E330" s="50" t="s">
        <v>16</v>
      </c>
      <c r="F330" s="50" t="s">
        <v>1524</v>
      </c>
      <c r="G330" s="50" t="s">
        <v>1265</v>
      </c>
      <c r="H330" s="50" t="s">
        <v>1266</v>
      </c>
      <c r="I330" s="50" t="s">
        <v>1153</v>
      </c>
      <c r="J330" s="50" t="s">
        <v>1267</v>
      </c>
      <c r="K330" s="50" t="s">
        <v>1267</v>
      </c>
      <c r="L330" s="50" t="s">
        <v>1525</v>
      </c>
    </row>
    <row r="331" spans="1:12" x14ac:dyDescent="0.2">
      <c r="A331" s="50" t="s">
        <v>1522</v>
      </c>
      <c r="B331" s="50" t="s">
        <v>1526</v>
      </c>
      <c r="C331" s="50" t="s">
        <v>90</v>
      </c>
      <c r="D331" s="50" t="s">
        <v>91</v>
      </c>
      <c r="E331" s="50" t="s">
        <v>16</v>
      </c>
      <c r="F331" s="50" t="s">
        <v>1527</v>
      </c>
      <c r="G331" s="50" t="s">
        <v>148</v>
      </c>
      <c r="H331" s="50" t="s">
        <v>149</v>
      </c>
      <c r="I331" s="50" t="s">
        <v>95</v>
      </c>
      <c r="J331" s="50" t="s">
        <v>96</v>
      </c>
      <c r="K331" s="50" t="s">
        <v>150</v>
      </c>
      <c r="L331" s="50" t="s">
        <v>1528</v>
      </c>
    </row>
    <row r="332" spans="1:12" x14ac:dyDescent="0.2">
      <c r="A332" s="50" t="s">
        <v>1529</v>
      </c>
      <c r="B332" s="50" t="s">
        <v>1530</v>
      </c>
      <c r="C332" s="50" t="s">
        <v>179</v>
      </c>
      <c r="D332" s="50" t="s">
        <v>15</v>
      </c>
      <c r="E332" s="50" t="s">
        <v>16</v>
      </c>
      <c r="F332" s="50" t="s">
        <v>1531</v>
      </c>
      <c r="G332" s="50" t="s">
        <v>1532</v>
      </c>
      <c r="H332" s="50" t="s">
        <v>1533</v>
      </c>
      <c r="I332" s="50" t="s">
        <v>162</v>
      </c>
      <c r="J332" s="50" t="s">
        <v>347</v>
      </c>
      <c r="K332" s="50" t="s">
        <v>348</v>
      </c>
      <c r="L332" s="50" t="s">
        <v>1534</v>
      </c>
    </row>
    <row r="333" spans="1:12" x14ac:dyDescent="0.2">
      <c r="A333" s="50" t="s">
        <v>1535</v>
      </c>
      <c r="B333" s="50" t="s">
        <v>1536</v>
      </c>
      <c r="C333" s="50" t="s">
        <v>90</v>
      </c>
      <c r="D333" s="50" t="s">
        <v>91</v>
      </c>
      <c r="E333" s="50" t="s">
        <v>16</v>
      </c>
      <c r="F333" s="50" t="s">
        <v>541</v>
      </c>
      <c r="G333" s="50" t="s">
        <v>542</v>
      </c>
      <c r="H333" s="50" t="s">
        <v>543</v>
      </c>
      <c r="I333" s="50" t="s">
        <v>95</v>
      </c>
      <c r="J333" s="50" t="s">
        <v>96</v>
      </c>
      <c r="K333" s="50" t="s">
        <v>289</v>
      </c>
      <c r="L333" s="50" t="s">
        <v>1537</v>
      </c>
    </row>
    <row r="334" spans="1:12" x14ac:dyDescent="0.2">
      <c r="A334" s="50" t="s">
        <v>1538</v>
      </c>
      <c r="B334" s="50" t="s">
        <v>1539</v>
      </c>
      <c r="C334" s="50" t="s">
        <v>90</v>
      </c>
      <c r="D334" s="50" t="s">
        <v>15</v>
      </c>
      <c r="E334" s="50" t="s">
        <v>16</v>
      </c>
      <c r="F334" s="50" t="s">
        <v>789</v>
      </c>
      <c r="G334" s="50" t="s">
        <v>790</v>
      </c>
      <c r="H334" s="50" t="s">
        <v>791</v>
      </c>
      <c r="I334" s="50" t="s">
        <v>95</v>
      </c>
      <c r="J334" s="50" t="s">
        <v>96</v>
      </c>
      <c r="K334" s="50" t="s">
        <v>792</v>
      </c>
      <c r="L334" s="50" t="s">
        <v>1540</v>
      </c>
    </row>
    <row r="335" spans="1:12" x14ac:dyDescent="0.2">
      <c r="A335" s="50" t="s">
        <v>1538</v>
      </c>
      <c r="B335" s="50" t="s">
        <v>1541</v>
      </c>
      <c r="C335" s="50" t="s">
        <v>179</v>
      </c>
      <c r="D335" s="50" t="s">
        <v>15</v>
      </c>
      <c r="E335" s="50" t="s">
        <v>16</v>
      </c>
      <c r="F335" s="50" t="s">
        <v>1542</v>
      </c>
      <c r="G335" s="50" t="s">
        <v>1543</v>
      </c>
      <c r="H335" s="50" t="s">
        <v>1544</v>
      </c>
      <c r="I335" s="50" t="s">
        <v>95</v>
      </c>
      <c r="J335" s="50" t="s">
        <v>96</v>
      </c>
      <c r="K335" s="50" t="s">
        <v>386</v>
      </c>
      <c r="L335" s="50" t="s">
        <v>1545</v>
      </c>
    </row>
    <row r="336" spans="1:12" x14ac:dyDescent="0.2">
      <c r="A336" s="50" t="s">
        <v>1546</v>
      </c>
      <c r="B336" s="50" t="s">
        <v>1547</v>
      </c>
      <c r="C336" s="50" t="s">
        <v>90</v>
      </c>
      <c r="D336" s="50" t="s">
        <v>15</v>
      </c>
      <c r="E336" s="50" t="s">
        <v>16</v>
      </c>
      <c r="F336" s="50" t="s">
        <v>1548</v>
      </c>
      <c r="G336" s="50" t="s">
        <v>293</v>
      </c>
      <c r="H336" s="50" t="s">
        <v>1549</v>
      </c>
      <c r="I336" s="50" t="s">
        <v>95</v>
      </c>
      <c r="J336" s="50" t="s">
        <v>96</v>
      </c>
      <c r="K336" s="50" t="s">
        <v>295</v>
      </c>
      <c r="L336" s="50" t="s">
        <v>1550</v>
      </c>
    </row>
    <row r="337" spans="1:12" x14ac:dyDescent="0.2">
      <c r="A337" s="50" t="s">
        <v>1546</v>
      </c>
      <c r="B337" s="50" t="s">
        <v>1551</v>
      </c>
      <c r="C337" s="50" t="s">
        <v>90</v>
      </c>
      <c r="D337" s="50" t="s">
        <v>15</v>
      </c>
      <c r="E337" s="50" t="s">
        <v>16</v>
      </c>
      <c r="F337" s="50" t="s">
        <v>1552</v>
      </c>
      <c r="G337" s="50" t="s">
        <v>299</v>
      </c>
      <c r="H337" s="50" t="s">
        <v>1553</v>
      </c>
      <c r="I337" s="50" t="s">
        <v>95</v>
      </c>
      <c r="J337" s="50" t="s">
        <v>96</v>
      </c>
      <c r="K337" s="50" t="s">
        <v>1554</v>
      </c>
      <c r="L337" s="50" t="s">
        <v>1555</v>
      </c>
    </row>
    <row r="338" spans="1:12" x14ac:dyDescent="0.2">
      <c r="A338" s="50" t="s">
        <v>1546</v>
      </c>
      <c r="B338" s="50" t="s">
        <v>1556</v>
      </c>
      <c r="C338" s="50" t="s">
        <v>90</v>
      </c>
      <c r="D338" s="50" t="s">
        <v>15</v>
      </c>
      <c r="E338" s="50" t="s">
        <v>16</v>
      </c>
      <c r="F338" s="50" t="s">
        <v>1552</v>
      </c>
      <c r="G338" s="50" t="s">
        <v>299</v>
      </c>
      <c r="H338" s="50" t="s">
        <v>1553</v>
      </c>
      <c r="I338" s="50" t="s">
        <v>95</v>
      </c>
      <c r="J338" s="50" t="s">
        <v>96</v>
      </c>
      <c r="K338" s="50" t="s">
        <v>1554</v>
      </c>
      <c r="L338" s="50" t="s">
        <v>1557</v>
      </c>
    </row>
    <row r="339" spans="1:12" x14ac:dyDescent="0.2">
      <c r="A339" s="50" t="s">
        <v>1546</v>
      </c>
      <c r="B339" s="50" t="s">
        <v>1558</v>
      </c>
      <c r="C339" s="50" t="s">
        <v>90</v>
      </c>
      <c r="D339" s="50" t="s">
        <v>91</v>
      </c>
      <c r="E339" s="50" t="s">
        <v>16</v>
      </c>
      <c r="F339" s="50" t="s">
        <v>1559</v>
      </c>
      <c r="G339" s="50" t="s">
        <v>1290</v>
      </c>
      <c r="H339" s="50" t="s">
        <v>1291</v>
      </c>
      <c r="I339" s="50" t="s">
        <v>20</v>
      </c>
      <c r="J339" s="50" t="s">
        <v>21</v>
      </c>
      <c r="K339" s="50" t="s">
        <v>1292</v>
      </c>
      <c r="L339" s="50" t="s">
        <v>1560</v>
      </c>
    </row>
    <row r="340" spans="1:12" x14ac:dyDescent="0.2">
      <c r="A340" s="50" t="s">
        <v>1546</v>
      </c>
      <c r="B340" s="50" t="s">
        <v>1561</v>
      </c>
      <c r="C340" s="50" t="s">
        <v>90</v>
      </c>
      <c r="D340" s="50" t="s">
        <v>91</v>
      </c>
      <c r="E340" s="50" t="s">
        <v>16</v>
      </c>
      <c r="F340" s="50" t="s">
        <v>1562</v>
      </c>
      <c r="G340" s="50" t="s">
        <v>168</v>
      </c>
      <c r="H340" s="50" t="s">
        <v>169</v>
      </c>
      <c r="I340" s="50" t="s">
        <v>95</v>
      </c>
      <c r="J340" s="50" t="s">
        <v>96</v>
      </c>
      <c r="K340" s="50" t="s">
        <v>170</v>
      </c>
      <c r="L340" s="50" t="s">
        <v>1563</v>
      </c>
    </row>
    <row r="341" spans="1:12" x14ac:dyDescent="0.2">
      <c r="A341" s="50" t="s">
        <v>1564</v>
      </c>
      <c r="B341" s="50" t="s">
        <v>1565</v>
      </c>
      <c r="C341" s="50" t="s">
        <v>90</v>
      </c>
      <c r="D341" s="50" t="s">
        <v>91</v>
      </c>
      <c r="E341" s="50" t="s">
        <v>16</v>
      </c>
      <c r="F341" s="50" t="s">
        <v>1566</v>
      </c>
      <c r="G341" s="50" t="s">
        <v>141</v>
      </c>
      <c r="H341" s="50" t="s">
        <v>142</v>
      </c>
      <c r="I341" s="50" t="s">
        <v>95</v>
      </c>
      <c r="J341" s="50" t="s">
        <v>143</v>
      </c>
      <c r="K341" s="50" t="s">
        <v>144</v>
      </c>
      <c r="L341" s="50" t="s">
        <v>1567</v>
      </c>
    </row>
    <row r="342" spans="1:12" x14ac:dyDescent="0.2">
      <c r="A342" s="50" t="s">
        <v>1568</v>
      </c>
      <c r="B342" s="50" t="s">
        <v>1569</v>
      </c>
      <c r="C342" s="50" t="s">
        <v>179</v>
      </c>
      <c r="D342" s="50" t="s">
        <v>15</v>
      </c>
      <c r="E342" s="50" t="s">
        <v>16</v>
      </c>
      <c r="F342" s="50" t="s">
        <v>1570</v>
      </c>
      <c r="G342" s="50" t="s">
        <v>1571</v>
      </c>
      <c r="H342" s="50" t="s">
        <v>1572</v>
      </c>
      <c r="I342" s="50" t="s">
        <v>20</v>
      </c>
      <c r="J342" s="50" t="s">
        <v>21</v>
      </c>
      <c r="K342" s="50" t="s">
        <v>183</v>
      </c>
      <c r="L342" s="50" t="s">
        <v>1573</v>
      </c>
    </row>
    <row r="343" spans="1:12" x14ac:dyDescent="0.2">
      <c r="A343" s="50" t="s">
        <v>1568</v>
      </c>
      <c r="B343" s="50" t="s">
        <v>1574</v>
      </c>
      <c r="C343" s="50" t="s">
        <v>437</v>
      </c>
      <c r="D343" s="50" t="s">
        <v>91</v>
      </c>
      <c r="E343" s="50" t="s">
        <v>16</v>
      </c>
      <c r="F343" s="50" t="s">
        <v>1059</v>
      </c>
      <c r="G343" s="50" t="s">
        <v>1575</v>
      </c>
      <c r="H343" s="50" t="s">
        <v>1061</v>
      </c>
      <c r="I343" s="50" t="s">
        <v>162</v>
      </c>
      <c r="J343" s="50" t="s">
        <v>163</v>
      </c>
      <c r="K343" s="50" t="s">
        <v>164</v>
      </c>
      <c r="L343" s="50" t="s">
        <v>1576</v>
      </c>
    </row>
    <row r="344" spans="1:12" x14ac:dyDescent="0.2">
      <c r="A344" s="50" t="s">
        <v>1568</v>
      </c>
      <c r="B344" s="50" t="s">
        <v>1577</v>
      </c>
      <c r="C344" s="50" t="s">
        <v>90</v>
      </c>
      <c r="D344" s="50" t="s">
        <v>91</v>
      </c>
      <c r="E344" s="50" t="s">
        <v>16</v>
      </c>
      <c r="F344" s="50" t="s">
        <v>1578</v>
      </c>
      <c r="G344" s="50" t="s">
        <v>1290</v>
      </c>
      <c r="H344" s="50" t="s">
        <v>1291</v>
      </c>
      <c r="I344" s="50" t="s">
        <v>20</v>
      </c>
      <c r="J344" s="50" t="s">
        <v>21</v>
      </c>
      <c r="K344" s="50" t="s">
        <v>1292</v>
      </c>
      <c r="L344" s="50" t="s">
        <v>1579</v>
      </c>
    </row>
    <row r="345" spans="1:12" x14ac:dyDescent="0.2">
      <c r="A345" s="50" t="s">
        <v>1568</v>
      </c>
      <c r="B345" s="50" t="s">
        <v>1580</v>
      </c>
      <c r="C345" s="50" t="s">
        <v>90</v>
      </c>
      <c r="D345" s="50" t="s">
        <v>91</v>
      </c>
      <c r="E345" s="50" t="s">
        <v>16</v>
      </c>
      <c r="F345" s="50" t="s">
        <v>1581</v>
      </c>
      <c r="G345" s="50" t="s">
        <v>1582</v>
      </c>
      <c r="H345" s="50" t="s">
        <v>1583</v>
      </c>
      <c r="I345" s="50" t="s">
        <v>95</v>
      </c>
      <c r="J345" s="50" t="s">
        <v>96</v>
      </c>
      <c r="K345" s="50" t="s">
        <v>212</v>
      </c>
      <c r="L345" s="50" t="s">
        <v>1584</v>
      </c>
    </row>
    <row r="346" spans="1:12" x14ac:dyDescent="0.2">
      <c r="A346" s="50" t="s">
        <v>1568</v>
      </c>
      <c r="B346" s="50" t="s">
        <v>1585</v>
      </c>
      <c r="C346" s="50" t="s">
        <v>90</v>
      </c>
      <c r="D346" s="50" t="s">
        <v>15</v>
      </c>
      <c r="E346" s="50" t="s">
        <v>16</v>
      </c>
      <c r="F346" s="50" t="s">
        <v>1586</v>
      </c>
      <c r="G346" s="50" t="s">
        <v>691</v>
      </c>
      <c r="H346" s="50" t="s">
        <v>1244</v>
      </c>
      <c r="I346" s="50" t="s">
        <v>95</v>
      </c>
      <c r="J346" s="50" t="s">
        <v>96</v>
      </c>
      <c r="K346" s="50" t="s">
        <v>564</v>
      </c>
      <c r="L346" s="50" t="s">
        <v>1587</v>
      </c>
    </row>
    <row r="347" spans="1:12" x14ac:dyDescent="0.2">
      <c r="A347" s="50" t="s">
        <v>1568</v>
      </c>
      <c r="B347" s="50" t="s">
        <v>1588</v>
      </c>
      <c r="C347" s="50" t="s">
        <v>90</v>
      </c>
      <c r="D347" s="50" t="s">
        <v>15</v>
      </c>
      <c r="E347" s="50" t="s">
        <v>16</v>
      </c>
      <c r="F347" s="50" t="s">
        <v>1589</v>
      </c>
      <c r="G347" s="50" t="s">
        <v>287</v>
      </c>
      <c r="H347" s="50" t="s">
        <v>1590</v>
      </c>
      <c r="I347" s="50" t="s">
        <v>95</v>
      </c>
      <c r="J347" s="50" t="s">
        <v>96</v>
      </c>
      <c r="K347" s="50" t="s">
        <v>289</v>
      </c>
      <c r="L347" s="50" t="s">
        <v>1591</v>
      </c>
    </row>
    <row r="348" spans="1:12" x14ac:dyDescent="0.2">
      <c r="A348" s="50" t="s">
        <v>1568</v>
      </c>
      <c r="B348" s="50" t="s">
        <v>1592</v>
      </c>
      <c r="C348" s="50" t="s">
        <v>90</v>
      </c>
      <c r="D348" s="50" t="s">
        <v>15</v>
      </c>
      <c r="E348" s="50" t="s">
        <v>16</v>
      </c>
      <c r="F348" s="50" t="s">
        <v>1593</v>
      </c>
      <c r="G348" s="50" t="s">
        <v>270</v>
      </c>
      <c r="H348" s="50" t="s">
        <v>1594</v>
      </c>
      <c r="I348" s="50" t="s">
        <v>95</v>
      </c>
      <c r="J348" s="50" t="s">
        <v>96</v>
      </c>
      <c r="K348" s="50" t="s">
        <v>1135</v>
      </c>
      <c r="L348" s="50" t="s">
        <v>1595</v>
      </c>
    </row>
    <row r="349" spans="1:12" x14ac:dyDescent="0.2">
      <c r="A349" s="50" t="s">
        <v>1568</v>
      </c>
      <c r="B349" s="50" t="s">
        <v>1596</v>
      </c>
      <c r="C349" s="50" t="s">
        <v>90</v>
      </c>
      <c r="D349" s="50" t="s">
        <v>15</v>
      </c>
      <c r="E349" s="50" t="s">
        <v>16</v>
      </c>
      <c r="F349" s="50" t="s">
        <v>1597</v>
      </c>
      <c r="G349" s="50" t="s">
        <v>462</v>
      </c>
      <c r="H349" s="50" t="s">
        <v>1598</v>
      </c>
      <c r="I349" s="50" t="s">
        <v>95</v>
      </c>
      <c r="J349" s="50" t="s">
        <v>96</v>
      </c>
      <c r="K349" s="50" t="s">
        <v>170</v>
      </c>
      <c r="L349" s="50" t="s">
        <v>1599</v>
      </c>
    </row>
    <row r="350" spans="1:12" x14ac:dyDescent="0.2">
      <c r="A350" s="50" t="s">
        <v>1568</v>
      </c>
      <c r="B350" s="50" t="s">
        <v>1600</v>
      </c>
      <c r="C350" s="50" t="s">
        <v>90</v>
      </c>
      <c r="D350" s="50" t="s">
        <v>15</v>
      </c>
      <c r="E350" s="50" t="s">
        <v>16</v>
      </c>
      <c r="F350" s="50" t="s">
        <v>1601</v>
      </c>
      <c r="G350" s="50" t="s">
        <v>293</v>
      </c>
      <c r="H350" s="50" t="s">
        <v>1602</v>
      </c>
      <c r="I350" s="50" t="s">
        <v>95</v>
      </c>
      <c r="J350" s="50" t="s">
        <v>96</v>
      </c>
      <c r="K350" s="50" t="s">
        <v>295</v>
      </c>
      <c r="L350" s="50" t="s">
        <v>1603</v>
      </c>
    </row>
    <row r="351" spans="1:12" x14ac:dyDescent="0.2">
      <c r="A351" s="50" t="s">
        <v>1568</v>
      </c>
      <c r="B351" s="50" t="s">
        <v>1604</v>
      </c>
      <c r="C351" s="50" t="s">
        <v>90</v>
      </c>
      <c r="D351" s="50" t="s">
        <v>15</v>
      </c>
      <c r="E351" s="50" t="s">
        <v>16</v>
      </c>
      <c r="F351" s="50" t="s">
        <v>1605</v>
      </c>
      <c r="G351" s="50" t="s">
        <v>462</v>
      </c>
      <c r="H351" s="50" t="s">
        <v>1606</v>
      </c>
      <c r="I351" s="50" t="s">
        <v>95</v>
      </c>
      <c r="J351" s="50" t="s">
        <v>96</v>
      </c>
      <c r="K351" s="50" t="s">
        <v>1007</v>
      </c>
      <c r="L351" s="50" t="s">
        <v>1607</v>
      </c>
    </row>
    <row r="352" spans="1:12" x14ac:dyDescent="0.2">
      <c r="A352" s="50" t="s">
        <v>1568</v>
      </c>
      <c r="B352" s="50" t="s">
        <v>1608</v>
      </c>
      <c r="C352" s="50" t="s">
        <v>90</v>
      </c>
      <c r="D352" s="50" t="s">
        <v>15</v>
      </c>
      <c r="E352" s="50" t="s">
        <v>16</v>
      </c>
      <c r="F352" s="50" t="s">
        <v>1014</v>
      </c>
      <c r="G352" s="50" t="s">
        <v>462</v>
      </c>
      <c r="H352" s="50" t="s">
        <v>1015</v>
      </c>
      <c r="I352" s="50" t="s">
        <v>95</v>
      </c>
      <c r="J352" s="50" t="s">
        <v>96</v>
      </c>
      <c r="K352" s="50" t="s">
        <v>464</v>
      </c>
      <c r="L352" s="50" t="s">
        <v>1609</v>
      </c>
    </row>
    <row r="353" spans="1:12" x14ac:dyDescent="0.2">
      <c r="A353" s="50" t="s">
        <v>1568</v>
      </c>
      <c r="B353" s="50" t="s">
        <v>1610</v>
      </c>
      <c r="C353" s="50" t="s">
        <v>90</v>
      </c>
      <c r="D353" s="50" t="s">
        <v>15</v>
      </c>
      <c r="E353" s="50" t="s">
        <v>16</v>
      </c>
      <c r="F353" s="50" t="s">
        <v>1073</v>
      </c>
      <c r="G353" s="50" t="s">
        <v>129</v>
      </c>
      <c r="H353" s="50" t="s">
        <v>1611</v>
      </c>
      <c r="I353" s="50" t="s">
        <v>95</v>
      </c>
      <c r="J353" s="50" t="s">
        <v>96</v>
      </c>
      <c r="K353" s="50" t="s">
        <v>470</v>
      </c>
      <c r="L353" s="50" t="s">
        <v>1612</v>
      </c>
    </row>
    <row r="354" spans="1:12" x14ac:dyDescent="0.2">
      <c r="A354" s="50" t="s">
        <v>1568</v>
      </c>
      <c r="B354" s="50" t="s">
        <v>1613</v>
      </c>
      <c r="C354" s="50" t="s">
        <v>90</v>
      </c>
      <c r="D354" s="50" t="s">
        <v>15</v>
      </c>
      <c r="E354" s="50" t="s">
        <v>16</v>
      </c>
      <c r="F354" s="50" t="s">
        <v>1493</v>
      </c>
      <c r="G354" s="50" t="s">
        <v>462</v>
      </c>
      <c r="H354" s="50" t="s">
        <v>1494</v>
      </c>
      <c r="I354" s="50" t="s">
        <v>95</v>
      </c>
      <c r="J354" s="50" t="s">
        <v>96</v>
      </c>
      <c r="K354" s="50" t="s">
        <v>170</v>
      </c>
      <c r="L354" s="50" t="s">
        <v>1614</v>
      </c>
    </row>
    <row r="355" spans="1:12" x14ac:dyDescent="0.2">
      <c r="A355" s="50" t="s">
        <v>1568</v>
      </c>
      <c r="B355" s="50" t="s">
        <v>1615</v>
      </c>
      <c r="C355" s="50" t="s">
        <v>90</v>
      </c>
      <c r="D355" s="50" t="s">
        <v>15</v>
      </c>
      <c r="E355" s="50" t="s">
        <v>16</v>
      </c>
      <c r="F355" s="50" t="s">
        <v>1616</v>
      </c>
      <c r="G355" s="50" t="s">
        <v>299</v>
      </c>
      <c r="H355" s="50" t="s">
        <v>1617</v>
      </c>
      <c r="I355" s="50" t="s">
        <v>95</v>
      </c>
      <c r="J355" s="50" t="s">
        <v>96</v>
      </c>
      <c r="K355" s="50" t="s">
        <v>988</v>
      </c>
      <c r="L355" s="50" t="s">
        <v>1618</v>
      </c>
    </row>
    <row r="356" spans="1:12" x14ac:dyDescent="0.2">
      <c r="A356" s="50" t="s">
        <v>1568</v>
      </c>
      <c r="B356" s="50" t="s">
        <v>1619</v>
      </c>
      <c r="C356" s="50" t="s">
        <v>437</v>
      </c>
      <c r="D356" s="50" t="s">
        <v>438</v>
      </c>
      <c r="E356" s="50" t="s">
        <v>16</v>
      </c>
      <c r="F356" s="50" t="s">
        <v>1620</v>
      </c>
      <c r="G356" s="50" t="s">
        <v>1621</v>
      </c>
      <c r="H356" s="50" t="s">
        <v>1622</v>
      </c>
      <c r="I356" s="50" t="s">
        <v>95</v>
      </c>
      <c r="J356" s="50" t="s">
        <v>96</v>
      </c>
      <c r="K356" s="50" t="s">
        <v>464</v>
      </c>
      <c r="L356" s="50" t="s">
        <v>1623</v>
      </c>
    </row>
    <row r="357" spans="1:12" x14ac:dyDescent="0.2">
      <c r="A357" s="50" t="s">
        <v>1568</v>
      </c>
      <c r="B357" s="50" t="s">
        <v>1624</v>
      </c>
      <c r="C357" s="50" t="s">
        <v>90</v>
      </c>
      <c r="D357" s="50" t="s">
        <v>100</v>
      </c>
      <c r="E357" s="50" t="s">
        <v>16</v>
      </c>
      <c r="F357" s="50" t="s">
        <v>1625</v>
      </c>
      <c r="G357" s="50" t="s">
        <v>1626</v>
      </c>
      <c r="H357" s="50" t="s">
        <v>1627</v>
      </c>
      <c r="I357" s="50" t="s">
        <v>1153</v>
      </c>
      <c r="J357" s="50" t="s">
        <v>1267</v>
      </c>
      <c r="K357" s="50" t="s">
        <v>1267</v>
      </c>
      <c r="L357" s="50" t="s">
        <v>1628</v>
      </c>
    </row>
    <row r="358" spans="1:12" x14ac:dyDescent="0.2">
      <c r="A358" s="50" t="s">
        <v>1568</v>
      </c>
      <c r="B358" s="50" t="s">
        <v>1629</v>
      </c>
      <c r="C358" s="50" t="s">
        <v>90</v>
      </c>
      <c r="D358" s="50" t="s">
        <v>91</v>
      </c>
      <c r="E358" s="50" t="s">
        <v>16</v>
      </c>
      <c r="F358" s="50" t="s">
        <v>147</v>
      </c>
      <c r="G358" s="50" t="s">
        <v>148</v>
      </c>
      <c r="H358" s="50" t="s">
        <v>149</v>
      </c>
      <c r="I358" s="50" t="s">
        <v>95</v>
      </c>
      <c r="J358" s="50" t="s">
        <v>96</v>
      </c>
      <c r="K358" s="50" t="s">
        <v>150</v>
      </c>
      <c r="L358" s="50" t="s">
        <v>1630</v>
      </c>
    </row>
    <row r="359" spans="1:12" x14ac:dyDescent="0.2">
      <c r="A359" s="50" t="s">
        <v>1568</v>
      </c>
      <c r="B359" s="50" t="s">
        <v>1631</v>
      </c>
      <c r="C359" s="50" t="s">
        <v>90</v>
      </c>
      <c r="D359" s="50" t="s">
        <v>91</v>
      </c>
      <c r="E359" s="50" t="s">
        <v>16</v>
      </c>
      <c r="F359" s="50" t="s">
        <v>215</v>
      </c>
      <c r="G359" s="50" t="s">
        <v>216</v>
      </c>
      <c r="H359" s="50" t="s">
        <v>217</v>
      </c>
      <c r="I359" s="50" t="s">
        <v>95</v>
      </c>
      <c r="J359" s="50" t="s">
        <v>96</v>
      </c>
      <c r="K359" s="50" t="s">
        <v>218</v>
      </c>
      <c r="L359" s="50" t="s">
        <v>1632</v>
      </c>
    </row>
    <row r="360" spans="1:12" x14ac:dyDescent="0.2">
      <c r="A360" s="50" t="s">
        <v>1568</v>
      </c>
      <c r="B360" s="50" t="s">
        <v>1633</v>
      </c>
      <c r="C360" s="50" t="s">
        <v>90</v>
      </c>
      <c r="D360" s="50" t="s">
        <v>91</v>
      </c>
      <c r="E360" s="50" t="s">
        <v>16</v>
      </c>
      <c r="F360" s="50" t="s">
        <v>1581</v>
      </c>
      <c r="G360" s="50" t="s">
        <v>1582</v>
      </c>
      <c r="H360" s="50" t="s">
        <v>1583</v>
      </c>
      <c r="I360" s="50" t="s">
        <v>95</v>
      </c>
      <c r="J360" s="50" t="s">
        <v>96</v>
      </c>
      <c r="K360" s="50" t="s">
        <v>212</v>
      </c>
      <c r="L360" s="50" t="s">
        <v>1634</v>
      </c>
    </row>
    <row r="361" spans="1:12" x14ac:dyDescent="0.2">
      <c r="A361" s="50" t="s">
        <v>1568</v>
      </c>
      <c r="B361" s="50" t="s">
        <v>1635</v>
      </c>
      <c r="C361" s="50" t="s">
        <v>90</v>
      </c>
      <c r="D361" s="50" t="s">
        <v>15</v>
      </c>
      <c r="E361" s="50" t="s">
        <v>16</v>
      </c>
      <c r="F361" s="50" t="s">
        <v>1636</v>
      </c>
      <c r="G361" s="50" t="s">
        <v>691</v>
      </c>
      <c r="H361" s="50" t="s">
        <v>692</v>
      </c>
      <c r="I361" s="50" t="s">
        <v>95</v>
      </c>
      <c r="J361" s="50" t="s">
        <v>96</v>
      </c>
      <c r="K361" s="50" t="s">
        <v>564</v>
      </c>
      <c r="L361" s="50" t="s">
        <v>1637</v>
      </c>
    </row>
    <row r="362" spans="1:12" x14ac:dyDescent="0.2">
      <c r="A362" s="50" t="s">
        <v>1568</v>
      </c>
      <c r="B362" s="50" t="s">
        <v>1638</v>
      </c>
      <c r="C362" s="50" t="s">
        <v>90</v>
      </c>
      <c r="D362" s="50" t="s">
        <v>15</v>
      </c>
      <c r="E362" s="50" t="s">
        <v>16</v>
      </c>
      <c r="F362" s="50" t="s">
        <v>1639</v>
      </c>
      <c r="G362" s="50" t="s">
        <v>287</v>
      </c>
      <c r="H362" s="50" t="s">
        <v>1640</v>
      </c>
      <c r="I362" s="50" t="s">
        <v>95</v>
      </c>
      <c r="J362" s="50" t="s">
        <v>96</v>
      </c>
      <c r="K362" s="50" t="s">
        <v>289</v>
      </c>
      <c r="L362" s="50" t="s">
        <v>1641</v>
      </c>
    </row>
    <row r="363" spans="1:12" x14ac:dyDescent="0.2">
      <c r="A363" s="50" t="s">
        <v>1568</v>
      </c>
      <c r="B363" s="50" t="s">
        <v>1642</v>
      </c>
      <c r="C363" s="50" t="s">
        <v>437</v>
      </c>
      <c r="D363" s="50" t="s">
        <v>438</v>
      </c>
      <c r="E363" s="50" t="s">
        <v>16</v>
      </c>
      <c r="F363" s="50" t="s">
        <v>1643</v>
      </c>
      <c r="G363" s="50" t="s">
        <v>1644</v>
      </c>
      <c r="H363" s="50" t="s">
        <v>1645</v>
      </c>
      <c r="I363" s="50" t="s">
        <v>95</v>
      </c>
      <c r="J363" s="50" t="s">
        <v>96</v>
      </c>
      <c r="K363" s="50" t="s">
        <v>464</v>
      </c>
      <c r="L363" s="50" t="s">
        <v>1646</v>
      </c>
    </row>
    <row r="364" spans="1:12" x14ac:dyDescent="0.2">
      <c r="A364" s="50" t="s">
        <v>1568</v>
      </c>
      <c r="B364" s="50" t="s">
        <v>1647</v>
      </c>
      <c r="C364" s="50" t="s">
        <v>179</v>
      </c>
      <c r="D364" s="50" t="s">
        <v>15</v>
      </c>
      <c r="E364" s="50" t="s">
        <v>16</v>
      </c>
      <c r="F364" s="50" t="s">
        <v>1648</v>
      </c>
      <c r="G364" s="50" t="s">
        <v>1649</v>
      </c>
      <c r="H364" s="50" t="s">
        <v>1650</v>
      </c>
      <c r="I364" s="50" t="s">
        <v>20</v>
      </c>
      <c r="J364" s="50" t="s">
        <v>21</v>
      </c>
      <c r="K364" s="50" t="s">
        <v>334</v>
      </c>
      <c r="L364" s="50" t="s">
        <v>1651</v>
      </c>
    </row>
    <row r="365" spans="1:12" x14ac:dyDescent="0.2">
      <c r="A365" s="50" t="s">
        <v>1568</v>
      </c>
      <c r="B365" s="50" t="s">
        <v>1652</v>
      </c>
      <c r="C365" s="50" t="s">
        <v>90</v>
      </c>
      <c r="D365" s="50" t="s">
        <v>91</v>
      </c>
      <c r="E365" s="50" t="s">
        <v>16</v>
      </c>
      <c r="F365" s="50" t="s">
        <v>828</v>
      </c>
      <c r="G365" s="50" t="s">
        <v>829</v>
      </c>
      <c r="H365" s="50" t="s">
        <v>830</v>
      </c>
      <c r="I365" s="50" t="s">
        <v>95</v>
      </c>
      <c r="J365" s="50" t="s">
        <v>96</v>
      </c>
      <c r="K365" s="50" t="s">
        <v>831</v>
      </c>
      <c r="L365" s="50" t="s">
        <v>1653</v>
      </c>
    </row>
    <row r="366" spans="1:12" x14ac:dyDescent="0.2">
      <c r="A366" s="50" t="s">
        <v>1568</v>
      </c>
      <c r="B366" s="50" t="s">
        <v>1654</v>
      </c>
      <c r="C366" s="50" t="s">
        <v>90</v>
      </c>
      <c r="D366" s="50" t="s">
        <v>91</v>
      </c>
      <c r="E366" s="50" t="s">
        <v>16</v>
      </c>
      <c r="F366" s="50" t="s">
        <v>1655</v>
      </c>
      <c r="G366" s="50" t="s">
        <v>1656</v>
      </c>
      <c r="H366" s="50" t="s">
        <v>1657</v>
      </c>
      <c r="I366" s="50" t="s">
        <v>95</v>
      </c>
      <c r="J366" s="50" t="s">
        <v>96</v>
      </c>
      <c r="K366" s="50" t="s">
        <v>464</v>
      </c>
      <c r="L366" s="50" t="s">
        <v>1658</v>
      </c>
    </row>
    <row r="367" spans="1:12" x14ac:dyDescent="0.2">
      <c r="A367" s="50" t="s">
        <v>1659</v>
      </c>
      <c r="B367" s="50" t="s">
        <v>1660</v>
      </c>
      <c r="C367" s="50" t="s">
        <v>90</v>
      </c>
      <c r="D367" s="50" t="s">
        <v>15</v>
      </c>
      <c r="E367" s="50" t="s">
        <v>16</v>
      </c>
      <c r="F367" s="50" t="s">
        <v>1661</v>
      </c>
      <c r="G367" s="50" t="s">
        <v>287</v>
      </c>
      <c r="H367" s="50" t="s">
        <v>1662</v>
      </c>
      <c r="I367" s="50" t="s">
        <v>95</v>
      </c>
      <c r="J367" s="50" t="s">
        <v>96</v>
      </c>
      <c r="K367" s="50" t="s">
        <v>289</v>
      </c>
      <c r="L367" s="50" t="s">
        <v>1663</v>
      </c>
    </row>
    <row r="368" spans="1:12" x14ac:dyDescent="0.2">
      <c r="A368" s="50" t="s">
        <v>1659</v>
      </c>
      <c r="B368" s="50" t="s">
        <v>1664</v>
      </c>
      <c r="C368" s="50" t="s">
        <v>90</v>
      </c>
      <c r="D368" s="50" t="s">
        <v>15</v>
      </c>
      <c r="E368" s="50" t="s">
        <v>16</v>
      </c>
      <c r="F368" s="50" t="s">
        <v>1665</v>
      </c>
      <c r="G368" s="50" t="s">
        <v>287</v>
      </c>
      <c r="H368" s="50" t="s">
        <v>1666</v>
      </c>
      <c r="I368" s="50" t="s">
        <v>95</v>
      </c>
      <c r="J368" s="50" t="s">
        <v>96</v>
      </c>
      <c r="K368" s="50" t="s">
        <v>289</v>
      </c>
      <c r="L368" s="50" t="s">
        <v>1667</v>
      </c>
    </row>
    <row r="369" spans="1:12" x14ac:dyDescent="0.2">
      <c r="A369" s="50" t="s">
        <v>1659</v>
      </c>
      <c r="B369" s="50" t="s">
        <v>1668</v>
      </c>
      <c r="C369" s="50" t="s">
        <v>90</v>
      </c>
      <c r="D369" s="50" t="s">
        <v>15</v>
      </c>
      <c r="E369" s="50" t="s">
        <v>16</v>
      </c>
      <c r="F369" s="50" t="s">
        <v>1669</v>
      </c>
      <c r="G369" s="50" t="s">
        <v>598</v>
      </c>
      <c r="H369" s="50" t="s">
        <v>1670</v>
      </c>
      <c r="I369" s="50" t="s">
        <v>95</v>
      </c>
      <c r="J369" s="50" t="s">
        <v>96</v>
      </c>
      <c r="K369" s="50" t="s">
        <v>266</v>
      </c>
      <c r="L369" s="50" t="s">
        <v>1671</v>
      </c>
    </row>
    <row r="370" spans="1:12" x14ac:dyDescent="0.2">
      <c r="A370" s="50" t="s">
        <v>1659</v>
      </c>
      <c r="B370" s="50" t="s">
        <v>1672</v>
      </c>
      <c r="C370" s="50" t="s">
        <v>90</v>
      </c>
      <c r="D370" s="50" t="s">
        <v>121</v>
      </c>
      <c r="E370" s="50" t="s">
        <v>16</v>
      </c>
      <c r="F370" s="50" t="s">
        <v>1673</v>
      </c>
      <c r="G370" s="50" t="s">
        <v>1674</v>
      </c>
      <c r="H370" s="50" t="s">
        <v>1675</v>
      </c>
      <c r="I370" s="50" t="s">
        <v>95</v>
      </c>
      <c r="J370" s="50" t="s">
        <v>96</v>
      </c>
      <c r="K370" s="50" t="s">
        <v>1676</v>
      </c>
      <c r="L370" s="50" t="s">
        <v>1677</v>
      </c>
    </row>
    <row r="371" spans="1:12" x14ac:dyDescent="0.2">
      <c r="A371" s="50" t="s">
        <v>1659</v>
      </c>
      <c r="B371" s="50" t="s">
        <v>1678</v>
      </c>
      <c r="C371" s="50" t="s">
        <v>90</v>
      </c>
      <c r="D371" s="50" t="s">
        <v>91</v>
      </c>
      <c r="E371" s="50" t="s">
        <v>16</v>
      </c>
      <c r="F371" s="50" t="s">
        <v>1679</v>
      </c>
      <c r="G371" s="50" t="s">
        <v>1656</v>
      </c>
      <c r="H371" s="50" t="s">
        <v>1657</v>
      </c>
      <c r="I371" s="50" t="s">
        <v>95</v>
      </c>
      <c r="J371" s="50" t="s">
        <v>96</v>
      </c>
      <c r="K371" s="50" t="s">
        <v>464</v>
      </c>
      <c r="L371" s="50" t="s">
        <v>1680</v>
      </c>
    </row>
    <row r="372" spans="1:12" x14ac:dyDescent="0.2">
      <c r="A372" s="50" t="s">
        <v>1659</v>
      </c>
      <c r="B372" s="50" t="s">
        <v>1681</v>
      </c>
      <c r="C372" s="50" t="s">
        <v>179</v>
      </c>
      <c r="D372" s="50" t="s">
        <v>15</v>
      </c>
      <c r="E372" s="50" t="s">
        <v>16</v>
      </c>
      <c r="F372" s="50" t="s">
        <v>1682</v>
      </c>
      <c r="G372" s="50" t="s">
        <v>1683</v>
      </c>
      <c r="H372" s="50" t="s">
        <v>1684</v>
      </c>
      <c r="I372" s="50" t="s">
        <v>162</v>
      </c>
      <c r="J372" s="50" t="s">
        <v>347</v>
      </c>
      <c r="K372" s="50" t="s">
        <v>347</v>
      </c>
      <c r="L372" s="50" t="s">
        <v>1685</v>
      </c>
    </row>
    <row r="373" spans="1:12" x14ac:dyDescent="0.2">
      <c r="A373" s="50" t="s">
        <v>1659</v>
      </c>
      <c r="B373" s="50" t="s">
        <v>1686</v>
      </c>
      <c r="C373" s="50" t="s">
        <v>179</v>
      </c>
      <c r="D373" s="50" t="s">
        <v>15</v>
      </c>
      <c r="E373" s="50" t="s">
        <v>16</v>
      </c>
      <c r="F373" s="50" t="s">
        <v>1687</v>
      </c>
      <c r="G373" s="50" t="s">
        <v>1688</v>
      </c>
      <c r="H373" s="50" t="s">
        <v>1689</v>
      </c>
      <c r="I373" s="50" t="s">
        <v>95</v>
      </c>
      <c r="J373" s="50" t="s">
        <v>96</v>
      </c>
      <c r="K373" s="50" t="s">
        <v>887</v>
      </c>
      <c r="L373" s="50" t="s">
        <v>1690</v>
      </c>
    </row>
    <row r="374" spans="1:12" x14ac:dyDescent="0.2">
      <c r="A374" s="50" t="s">
        <v>1659</v>
      </c>
      <c r="B374" s="50" t="s">
        <v>1691</v>
      </c>
      <c r="C374" s="50" t="s">
        <v>179</v>
      </c>
      <c r="D374" s="50" t="s">
        <v>15</v>
      </c>
      <c r="E374" s="50" t="s">
        <v>16</v>
      </c>
      <c r="F374" s="50" t="s">
        <v>1692</v>
      </c>
      <c r="G374" s="50" t="s">
        <v>1693</v>
      </c>
      <c r="H374" s="50" t="s">
        <v>1694</v>
      </c>
      <c r="I374" s="50" t="s">
        <v>20</v>
      </c>
      <c r="J374" s="50" t="s">
        <v>21</v>
      </c>
      <c r="K374" s="50" t="s">
        <v>334</v>
      </c>
      <c r="L374" s="50" t="s">
        <v>1695</v>
      </c>
    </row>
    <row r="375" spans="1:12" x14ac:dyDescent="0.2">
      <c r="A375" s="50" t="s">
        <v>1696</v>
      </c>
      <c r="B375" s="50" t="s">
        <v>1697</v>
      </c>
      <c r="C375" s="50" t="s">
        <v>90</v>
      </c>
      <c r="D375" s="50" t="s">
        <v>15</v>
      </c>
      <c r="E375" s="50" t="s">
        <v>16</v>
      </c>
      <c r="F375" s="50" t="s">
        <v>1698</v>
      </c>
      <c r="G375" s="50" t="s">
        <v>299</v>
      </c>
      <c r="H375" s="50" t="s">
        <v>1699</v>
      </c>
      <c r="I375" s="50" t="s">
        <v>95</v>
      </c>
      <c r="J375" s="50" t="s">
        <v>96</v>
      </c>
      <c r="K375" s="50" t="s">
        <v>594</v>
      </c>
      <c r="L375" s="50" t="s">
        <v>1700</v>
      </c>
    </row>
    <row r="376" spans="1:12" x14ac:dyDescent="0.2">
      <c r="A376" s="50" t="s">
        <v>1696</v>
      </c>
      <c r="B376" s="50" t="s">
        <v>1701</v>
      </c>
      <c r="C376" s="50" t="s">
        <v>90</v>
      </c>
      <c r="D376" s="50" t="s">
        <v>15</v>
      </c>
      <c r="E376" s="50" t="s">
        <v>16</v>
      </c>
      <c r="F376" s="50" t="s">
        <v>1702</v>
      </c>
      <c r="G376" s="50" t="s">
        <v>299</v>
      </c>
      <c r="H376" s="50" t="s">
        <v>1703</v>
      </c>
      <c r="I376" s="50" t="s">
        <v>95</v>
      </c>
      <c r="J376" s="50" t="s">
        <v>96</v>
      </c>
      <c r="K376" s="50" t="s">
        <v>1554</v>
      </c>
      <c r="L376" s="50" t="s">
        <v>1704</v>
      </c>
    </row>
    <row r="377" spans="1:12" x14ac:dyDescent="0.2">
      <c r="A377" s="50" t="s">
        <v>1696</v>
      </c>
      <c r="B377" s="50" t="s">
        <v>1705</v>
      </c>
      <c r="C377" s="50" t="s">
        <v>90</v>
      </c>
      <c r="D377" s="50" t="s">
        <v>15</v>
      </c>
      <c r="E377" s="50" t="s">
        <v>16</v>
      </c>
      <c r="F377" s="50" t="s">
        <v>1706</v>
      </c>
      <c r="G377" s="50" t="s">
        <v>270</v>
      </c>
      <c r="H377" s="50" t="s">
        <v>1707</v>
      </c>
      <c r="I377" s="50" t="s">
        <v>95</v>
      </c>
      <c r="J377" s="50" t="s">
        <v>96</v>
      </c>
      <c r="K377" s="50" t="s">
        <v>272</v>
      </c>
      <c r="L377" s="50" t="s">
        <v>1708</v>
      </c>
    </row>
    <row r="378" spans="1:12" x14ac:dyDescent="0.2">
      <c r="A378" s="50" t="s">
        <v>1696</v>
      </c>
      <c r="B378" s="50" t="s">
        <v>1709</v>
      </c>
      <c r="C378" s="50" t="s">
        <v>90</v>
      </c>
      <c r="D378" s="50" t="s">
        <v>15</v>
      </c>
      <c r="E378" s="50" t="s">
        <v>16</v>
      </c>
      <c r="F378" s="50" t="s">
        <v>1710</v>
      </c>
      <c r="G378" s="50" t="s">
        <v>547</v>
      </c>
      <c r="H378" s="50" t="s">
        <v>1711</v>
      </c>
      <c r="I378" s="50" t="s">
        <v>95</v>
      </c>
      <c r="J378" s="50" t="s">
        <v>96</v>
      </c>
      <c r="K378" s="50" t="s">
        <v>212</v>
      </c>
      <c r="L378" s="50" t="s">
        <v>1712</v>
      </c>
    </row>
    <row r="379" spans="1:12" x14ac:dyDescent="0.2">
      <c r="A379" s="50" t="s">
        <v>1696</v>
      </c>
      <c r="B379" s="50" t="s">
        <v>1713</v>
      </c>
      <c r="C379" s="50" t="s">
        <v>90</v>
      </c>
      <c r="D379" s="50" t="s">
        <v>15</v>
      </c>
      <c r="E379" s="50" t="s">
        <v>16</v>
      </c>
      <c r="F379" s="50" t="s">
        <v>1714</v>
      </c>
      <c r="G379" s="50" t="s">
        <v>270</v>
      </c>
      <c r="H379" s="50" t="s">
        <v>1715</v>
      </c>
      <c r="I379" s="50" t="s">
        <v>95</v>
      </c>
      <c r="J379" s="50" t="s">
        <v>96</v>
      </c>
      <c r="K379" s="50" t="s">
        <v>1406</v>
      </c>
      <c r="L379" s="50" t="s">
        <v>1716</v>
      </c>
    </row>
    <row r="380" spans="1:12" x14ac:dyDescent="0.2">
      <c r="A380" s="50" t="s">
        <v>1696</v>
      </c>
      <c r="B380" s="50" t="s">
        <v>1717</v>
      </c>
      <c r="C380" s="50" t="s">
        <v>90</v>
      </c>
      <c r="D380" s="50" t="s">
        <v>15</v>
      </c>
      <c r="E380" s="50" t="s">
        <v>16</v>
      </c>
      <c r="F380" s="50" t="s">
        <v>1718</v>
      </c>
      <c r="G380" s="50" t="s">
        <v>270</v>
      </c>
      <c r="H380" s="50" t="s">
        <v>1719</v>
      </c>
      <c r="I380" s="50" t="s">
        <v>95</v>
      </c>
      <c r="J380" s="50" t="s">
        <v>96</v>
      </c>
      <c r="K380" s="50" t="s">
        <v>272</v>
      </c>
      <c r="L380" s="50" t="s">
        <v>1720</v>
      </c>
    </row>
    <row r="381" spans="1:12" x14ac:dyDescent="0.2">
      <c r="A381" s="50" t="s">
        <v>1696</v>
      </c>
      <c r="B381" s="50" t="s">
        <v>1721</v>
      </c>
      <c r="C381" s="50" t="s">
        <v>90</v>
      </c>
      <c r="D381" s="50" t="s">
        <v>15</v>
      </c>
      <c r="E381" s="50" t="s">
        <v>16</v>
      </c>
      <c r="F381" s="50" t="s">
        <v>1722</v>
      </c>
      <c r="G381" s="50" t="s">
        <v>287</v>
      </c>
      <c r="H381" s="50" t="s">
        <v>1723</v>
      </c>
      <c r="I381" s="50" t="s">
        <v>95</v>
      </c>
      <c r="J381" s="50" t="s">
        <v>96</v>
      </c>
      <c r="K381" s="50" t="s">
        <v>212</v>
      </c>
      <c r="L381" s="50" t="s">
        <v>1724</v>
      </c>
    </row>
    <row r="382" spans="1:12" x14ac:dyDescent="0.2">
      <c r="A382" s="50" t="s">
        <v>1696</v>
      </c>
      <c r="B382" s="50" t="s">
        <v>1725</v>
      </c>
      <c r="C382" s="50" t="s">
        <v>90</v>
      </c>
      <c r="D382" s="50" t="s">
        <v>15</v>
      </c>
      <c r="E382" s="50" t="s">
        <v>16</v>
      </c>
      <c r="F382" s="50" t="s">
        <v>1726</v>
      </c>
      <c r="G382" s="50" t="s">
        <v>287</v>
      </c>
      <c r="H382" s="50" t="s">
        <v>1727</v>
      </c>
      <c r="I382" s="50" t="s">
        <v>95</v>
      </c>
      <c r="J382" s="50" t="s">
        <v>96</v>
      </c>
      <c r="K382" s="50" t="s">
        <v>442</v>
      </c>
      <c r="L382" s="50" t="s">
        <v>1728</v>
      </c>
    </row>
    <row r="383" spans="1:12" x14ac:dyDescent="0.2">
      <c r="A383" s="50" t="s">
        <v>1696</v>
      </c>
      <c r="B383" s="50" t="s">
        <v>1729</v>
      </c>
      <c r="C383" s="50" t="s">
        <v>90</v>
      </c>
      <c r="D383" s="50" t="s">
        <v>15</v>
      </c>
      <c r="E383" s="50" t="s">
        <v>16</v>
      </c>
      <c r="F383" s="50" t="s">
        <v>1730</v>
      </c>
      <c r="G383" s="50" t="s">
        <v>299</v>
      </c>
      <c r="H383" s="50" t="s">
        <v>1731</v>
      </c>
      <c r="I383" s="50" t="s">
        <v>95</v>
      </c>
      <c r="J383" s="50" t="s">
        <v>96</v>
      </c>
      <c r="K383" s="50" t="s">
        <v>594</v>
      </c>
      <c r="L383" s="50" t="s">
        <v>1732</v>
      </c>
    </row>
    <row r="384" spans="1:12" x14ac:dyDescent="0.2">
      <c r="A384" s="50" t="s">
        <v>1696</v>
      </c>
      <c r="B384" s="50" t="s">
        <v>1733</v>
      </c>
      <c r="C384" s="50" t="s">
        <v>90</v>
      </c>
      <c r="D384" s="50" t="s">
        <v>15</v>
      </c>
      <c r="E384" s="50" t="s">
        <v>16</v>
      </c>
      <c r="F384" s="50" t="s">
        <v>1734</v>
      </c>
      <c r="G384" s="50" t="s">
        <v>276</v>
      </c>
      <c r="H384" s="50" t="s">
        <v>1735</v>
      </c>
      <c r="I384" s="50" t="s">
        <v>95</v>
      </c>
      <c r="J384" s="50" t="s">
        <v>96</v>
      </c>
      <c r="K384" s="50" t="s">
        <v>278</v>
      </c>
      <c r="L384" s="50" t="s">
        <v>1736</v>
      </c>
    </row>
    <row r="385" spans="1:12" x14ac:dyDescent="0.2">
      <c r="A385" s="50" t="s">
        <v>1696</v>
      </c>
      <c r="B385" s="50" t="s">
        <v>1737</v>
      </c>
      <c r="C385" s="50" t="s">
        <v>90</v>
      </c>
      <c r="D385" s="50" t="s">
        <v>15</v>
      </c>
      <c r="E385" s="50" t="s">
        <v>16</v>
      </c>
      <c r="F385" s="50" t="s">
        <v>1738</v>
      </c>
      <c r="G385" s="50" t="s">
        <v>287</v>
      </c>
      <c r="H385" s="50" t="s">
        <v>1739</v>
      </c>
      <c r="I385" s="50" t="s">
        <v>95</v>
      </c>
      <c r="J385" s="50" t="s">
        <v>96</v>
      </c>
      <c r="K385" s="50" t="s">
        <v>289</v>
      </c>
      <c r="L385" s="50" t="s">
        <v>1740</v>
      </c>
    </row>
    <row r="386" spans="1:12" x14ac:dyDescent="0.2">
      <c r="A386" s="50" t="s">
        <v>1696</v>
      </c>
      <c r="B386" s="50" t="s">
        <v>1741</v>
      </c>
      <c r="C386" s="50" t="s">
        <v>90</v>
      </c>
      <c r="D386" s="50" t="s">
        <v>15</v>
      </c>
      <c r="E386" s="50" t="s">
        <v>16</v>
      </c>
      <c r="F386" s="50" t="s">
        <v>1742</v>
      </c>
      <c r="G386" s="50" t="s">
        <v>287</v>
      </c>
      <c r="H386" s="50" t="s">
        <v>1743</v>
      </c>
      <c r="I386" s="50" t="s">
        <v>95</v>
      </c>
      <c r="J386" s="50" t="s">
        <v>96</v>
      </c>
      <c r="K386" s="50" t="s">
        <v>1035</v>
      </c>
      <c r="L386" s="50" t="s">
        <v>1744</v>
      </c>
    </row>
    <row r="387" spans="1:12" x14ac:dyDescent="0.2">
      <c r="A387" s="50" t="s">
        <v>1696</v>
      </c>
      <c r="B387" s="50" t="s">
        <v>1745</v>
      </c>
      <c r="C387" s="50" t="s">
        <v>90</v>
      </c>
      <c r="D387" s="50" t="s">
        <v>91</v>
      </c>
      <c r="E387" s="50" t="s">
        <v>16</v>
      </c>
      <c r="F387" s="50" t="s">
        <v>1746</v>
      </c>
      <c r="G387" s="50" t="s">
        <v>168</v>
      </c>
      <c r="H387" s="50" t="s">
        <v>169</v>
      </c>
      <c r="I387" s="50" t="s">
        <v>95</v>
      </c>
      <c r="J387" s="50" t="s">
        <v>96</v>
      </c>
      <c r="K387" s="50" t="s">
        <v>170</v>
      </c>
      <c r="L387" s="50" t="s">
        <v>1747</v>
      </c>
    </row>
    <row r="388" spans="1:12" x14ac:dyDescent="0.2">
      <c r="A388" s="50" t="s">
        <v>1696</v>
      </c>
      <c r="B388" s="50" t="s">
        <v>1748</v>
      </c>
      <c r="C388" s="50" t="s">
        <v>90</v>
      </c>
      <c r="D388" s="50" t="s">
        <v>91</v>
      </c>
      <c r="E388" s="50" t="s">
        <v>16</v>
      </c>
      <c r="F388" s="50" t="s">
        <v>1749</v>
      </c>
      <c r="G388" s="50" t="s">
        <v>713</v>
      </c>
      <c r="H388" s="50" t="s">
        <v>1750</v>
      </c>
      <c r="I388" s="50" t="s">
        <v>95</v>
      </c>
      <c r="J388" s="50" t="s">
        <v>96</v>
      </c>
      <c r="K388" s="50" t="s">
        <v>715</v>
      </c>
      <c r="L388" s="50" t="s">
        <v>1751</v>
      </c>
    </row>
    <row r="389" spans="1:12" x14ac:dyDescent="0.2">
      <c r="A389" s="50" t="s">
        <v>1696</v>
      </c>
      <c r="B389" s="50" t="s">
        <v>1752</v>
      </c>
      <c r="C389" s="50" t="s">
        <v>90</v>
      </c>
      <c r="D389" s="50" t="s">
        <v>15</v>
      </c>
      <c r="E389" s="50" t="s">
        <v>16</v>
      </c>
      <c r="F389" s="50" t="s">
        <v>1753</v>
      </c>
      <c r="G389" s="50" t="s">
        <v>287</v>
      </c>
      <c r="H389" s="50" t="s">
        <v>1754</v>
      </c>
      <c r="I389" s="50" t="s">
        <v>95</v>
      </c>
      <c r="J389" s="50" t="s">
        <v>96</v>
      </c>
      <c r="K389" s="50" t="s">
        <v>212</v>
      </c>
      <c r="L389" s="50" t="s">
        <v>1755</v>
      </c>
    </row>
    <row r="390" spans="1:12" x14ac:dyDescent="0.2">
      <c r="A390" s="50" t="s">
        <v>1696</v>
      </c>
      <c r="B390" s="50" t="s">
        <v>1756</v>
      </c>
      <c r="C390" s="50" t="s">
        <v>437</v>
      </c>
      <c r="D390" s="50" t="s">
        <v>91</v>
      </c>
      <c r="E390" s="50" t="s">
        <v>16</v>
      </c>
      <c r="F390" s="50" t="s">
        <v>1757</v>
      </c>
      <c r="G390" s="50" t="s">
        <v>1758</v>
      </c>
      <c r="H390" s="50" t="s">
        <v>1759</v>
      </c>
      <c r="I390" s="50" t="s">
        <v>95</v>
      </c>
      <c r="J390" s="50" t="s">
        <v>96</v>
      </c>
      <c r="K390" s="50" t="s">
        <v>1760</v>
      </c>
      <c r="L390" s="50" t="s">
        <v>1761</v>
      </c>
    </row>
    <row r="391" spans="1:12" x14ac:dyDescent="0.2">
      <c r="A391" s="50" t="s">
        <v>1696</v>
      </c>
      <c r="B391" s="50" t="s">
        <v>1762</v>
      </c>
      <c r="C391" s="50" t="s">
        <v>437</v>
      </c>
      <c r="D391" s="50" t="s">
        <v>91</v>
      </c>
      <c r="E391" s="50" t="s">
        <v>16</v>
      </c>
      <c r="F391" s="50" t="s">
        <v>1059</v>
      </c>
      <c r="G391" s="50" t="s">
        <v>1060</v>
      </c>
      <c r="H391" s="50" t="s">
        <v>1061</v>
      </c>
      <c r="I391" s="50" t="s">
        <v>162</v>
      </c>
      <c r="J391" s="50" t="s">
        <v>163</v>
      </c>
      <c r="K391" s="50" t="s">
        <v>164</v>
      </c>
      <c r="L391" s="50" t="s">
        <v>1763</v>
      </c>
    </row>
    <row r="392" spans="1:12" x14ac:dyDescent="0.2">
      <c r="A392" s="50" t="s">
        <v>1696</v>
      </c>
      <c r="B392" s="50" t="s">
        <v>1764</v>
      </c>
      <c r="C392" s="50" t="s">
        <v>90</v>
      </c>
      <c r="D392" s="50" t="s">
        <v>262</v>
      </c>
      <c r="E392" s="50" t="s">
        <v>16</v>
      </c>
      <c r="F392" s="50" t="s">
        <v>1765</v>
      </c>
      <c r="G392" s="50" t="s">
        <v>1766</v>
      </c>
      <c r="H392" s="50" t="s">
        <v>1767</v>
      </c>
      <c r="I392" s="50" t="s">
        <v>95</v>
      </c>
      <c r="J392" s="50" t="s">
        <v>96</v>
      </c>
      <c r="K392" s="50" t="s">
        <v>1768</v>
      </c>
      <c r="L392" s="50" t="s">
        <v>1769</v>
      </c>
    </row>
    <row r="393" spans="1:12" x14ac:dyDescent="0.2">
      <c r="A393" s="50" t="s">
        <v>1696</v>
      </c>
      <c r="B393" s="50" t="s">
        <v>1770</v>
      </c>
      <c r="C393" s="50" t="s">
        <v>90</v>
      </c>
      <c r="D393" s="50" t="s">
        <v>15</v>
      </c>
      <c r="E393" s="50" t="s">
        <v>16</v>
      </c>
      <c r="F393" s="50" t="s">
        <v>1771</v>
      </c>
      <c r="G393" s="50" t="s">
        <v>462</v>
      </c>
      <c r="H393" s="50" t="s">
        <v>1772</v>
      </c>
      <c r="I393" s="50" t="s">
        <v>95</v>
      </c>
      <c r="J393" s="50" t="s">
        <v>96</v>
      </c>
      <c r="K393" s="50" t="s">
        <v>464</v>
      </c>
      <c r="L393" s="50" t="s">
        <v>1773</v>
      </c>
    </row>
    <row r="394" spans="1:12" x14ac:dyDescent="0.2">
      <c r="A394" s="50" t="s">
        <v>1696</v>
      </c>
      <c r="B394" s="50" t="s">
        <v>1774</v>
      </c>
      <c r="C394" s="50" t="s">
        <v>90</v>
      </c>
      <c r="D394" s="50" t="s">
        <v>15</v>
      </c>
      <c r="E394" s="50" t="s">
        <v>16</v>
      </c>
      <c r="F394" s="50" t="s">
        <v>1775</v>
      </c>
      <c r="G394" s="50" t="s">
        <v>293</v>
      </c>
      <c r="H394" s="50" t="s">
        <v>1776</v>
      </c>
      <c r="I394" s="50" t="s">
        <v>95</v>
      </c>
      <c r="J394" s="50" t="s">
        <v>96</v>
      </c>
      <c r="K394" s="50" t="s">
        <v>295</v>
      </c>
      <c r="L394" s="50" t="s">
        <v>1777</v>
      </c>
    </row>
    <row r="395" spans="1:12" x14ac:dyDescent="0.2">
      <c r="A395" s="50" t="s">
        <v>1696</v>
      </c>
      <c r="B395" s="50" t="s">
        <v>1778</v>
      </c>
      <c r="C395" s="50" t="s">
        <v>90</v>
      </c>
      <c r="D395" s="50" t="s">
        <v>15</v>
      </c>
      <c r="E395" s="50" t="s">
        <v>16</v>
      </c>
      <c r="F395" s="50" t="s">
        <v>1779</v>
      </c>
      <c r="G395" s="50" t="s">
        <v>287</v>
      </c>
      <c r="H395" s="50" t="s">
        <v>1780</v>
      </c>
      <c r="I395" s="50" t="s">
        <v>95</v>
      </c>
      <c r="J395" s="50" t="s">
        <v>96</v>
      </c>
      <c r="K395" s="50" t="s">
        <v>212</v>
      </c>
      <c r="L395" s="50" t="s">
        <v>1781</v>
      </c>
    </row>
    <row r="396" spans="1:12" x14ac:dyDescent="0.2">
      <c r="A396" s="50" t="s">
        <v>1782</v>
      </c>
      <c r="B396" s="50" t="s">
        <v>1783</v>
      </c>
      <c r="C396" s="50" t="s">
        <v>437</v>
      </c>
      <c r="D396" s="50" t="s">
        <v>91</v>
      </c>
      <c r="E396" s="50" t="s">
        <v>16</v>
      </c>
      <c r="F396" s="50" t="s">
        <v>1784</v>
      </c>
      <c r="G396" s="50" t="s">
        <v>1785</v>
      </c>
      <c r="H396" s="50" t="s">
        <v>1786</v>
      </c>
      <c r="I396" s="50" t="s">
        <v>95</v>
      </c>
      <c r="J396" s="50" t="s">
        <v>96</v>
      </c>
      <c r="K396" s="50" t="s">
        <v>1787</v>
      </c>
      <c r="L396" s="50" t="s">
        <v>1788</v>
      </c>
    </row>
    <row r="397" spans="1:12" x14ac:dyDescent="0.2">
      <c r="A397" s="50" t="s">
        <v>1782</v>
      </c>
      <c r="B397" s="50" t="s">
        <v>1789</v>
      </c>
      <c r="C397" s="50" t="s">
        <v>437</v>
      </c>
      <c r="D397" s="50" t="s">
        <v>438</v>
      </c>
      <c r="E397" s="50" t="s">
        <v>16</v>
      </c>
      <c r="F397" s="50" t="s">
        <v>1643</v>
      </c>
      <c r="G397" s="50" t="s">
        <v>1790</v>
      </c>
      <c r="H397" s="50" t="s">
        <v>1645</v>
      </c>
      <c r="I397" s="50" t="s">
        <v>95</v>
      </c>
      <c r="J397" s="50" t="s">
        <v>96</v>
      </c>
      <c r="K397" s="50" t="s">
        <v>464</v>
      </c>
      <c r="L397" s="50" t="s">
        <v>1791</v>
      </c>
    </row>
    <row r="398" spans="1:12" x14ac:dyDescent="0.2">
      <c r="A398" s="50" t="s">
        <v>1782</v>
      </c>
      <c r="B398" s="50" t="s">
        <v>1792</v>
      </c>
      <c r="C398" s="50" t="s">
        <v>14</v>
      </c>
      <c r="D398" s="50" t="s">
        <v>15</v>
      </c>
      <c r="E398" s="50" t="s">
        <v>16</v>
      </c>
      <c r="F398" s="50" t="s">
        <v>1793</v>
      </c>
      <c r="G398" s="50" t="s">
        <v>1793</v>
      </c>
      <c r="H398" s="50" t="s">
        <v>1794</v>
      </c>
      <c r="I398" s="50" t="s">
        <v>20</v>
      </c>
      <c r="J398" s="50" t="s">
        <v>21</v>
      </c>
      <c r="K398" s="50" t="s">
        <v>22</v>
      </c>
      <c r="L398" s="50" t="s">
        <v>1795</v>
      </c>
    </row>
    <row r="399" spans="1:12" x14ac:dyDescent="0.2">
      <c r="A399" s="50" t="s">
        <v>1782</v>
      </c>
      <c r="B399" s="50" t="s">
        <v>1796</v>
      </c>
      <c r="C399" s="50" t="s">
        <v>14</v>
      </c>
      <c r="D399" s="50" t="s">
        <v>15</v>
      </c>
      <c r="E399" s="50" t="s">
        <v>16</v>
      </c>
      <c r="F399" s="50" t="s">
        <v>1797</v>
      </c>
      <c r="G399" s="50" t="s">
        <v>1798</v>
      </c>
      <c r="H399" s="50" t="s">
        <v>1799</v>
      </c>
      <c r="I399" s="50" t="s">
        <v>20</v>
      </c>
      <c r="J399" s="50" t="s">
        <v>21</v>
      </c>
      <c r="K399" s="50" t="s">
        <v>22</v>
      </c>
      <c r="L399" s="50" t="s">
        <v>1800</v>
      </c>
    </row>
    <row r="400" spans="1:12" x14ac:dyDescent="0.2">
      <c r="A400" s="50" t="s">
        <v>1782</v>
      </c>
      <c r="B400" s="50" t="s">
        <v>1801</v>
      </c>
      <c r="C400" s="50" t="s">
        <v>90</v>
      </c>
      <c r="D400" s="50" t="s">
        <v>91</v>
      </c>
      <c r="E400" s="50" t="s">
        <v>16</v>
      </c>
      <c r="F400" s="50" t="s">
        <v>1802</v>
      </c>
      <c r="G400" s="50" t="s">
        <v>719</v>
      </c>
      <c r="H400" s="50" t="s">
        <v>720</v>
      </c>
      <c r="I400" s="50" t="s">
        <v>95</v>
      </c>
      <c r="J400" s="50" t="s">
        <v>96</v>
      </c>
      <c r="K400" s="50" t="s">
        <v>721</v>
      </c>
      <c r="L400" s="50" t="s">
        <v>1803</v>
      </c>
    </row>
    <row r="401" spans="1:12" x14ac:dyDescent="0.2">
      <c r="A401" s="50" t="s">
        <v>1782</v>
      </c>
      <c r="B401" s="50" t="s">
        <v>1804</v>
      </c>
      <c r="C401" s="50" t="s">
        <v>90</v>
      </c>
      <c r="D401" s="50" t="s">
        <v>15</v>
      </c>
      <c r="E401" s="50" t="s">
        <v>16</v>
      </c>
      <c r="F401" s="50" t="s">
        <v>1805</v>
      </c>
      <c r="G401" s="50" t="s">
        <v>287</v>
      </c>
      <c r="H401" s="50" t="s">
        <v>1806</v>
      </c>
      <c r="I401" s="50" t="s">
        <v>95</v>
      </c>
      <c r="J401" s="50" t="s">
        <v>96</v>
      </c>
      <c r="K401" s="50" t="s">
        <v>1122</v>
      </c>
      <c r="L401" s="50" t="s">
        <v>1807</v>
      </c>
    </row>
    <row r="402" spans="1:12" x14ac:dyDescent="0.2">
      <c r="A402" s="50" t="s">
        <v>1782</v>
      </c>
      <c r="B402" s="50" t="s">
        <v>1808</v>
      </c>
      <c r="C402" s="50" t="s">
        <v>90</v>
      </c>
      <c r="D402" s="50" t="s">
        <v>15</v>
      </c>
      <c r="E402" s="50" t="s">
        <v>16</v>
      </c>
      <c r="F402" s="50" t="s">
        <v>1809</v>
      </c>
      <c r="G402" s="50" t="s">
        <v>547</v>
      </c>
      <c r="H402" s="50" t="s">
        <v>1810</v>
      </c>
      <c r="I402" s="50" t="s">
        <v>95</v>
      </c>
      <c r="J402" s="50" t="s">
        <v>96</v>
      </c>
      <c r="K402" s="50" t="s">
        <v>1421</v>
      </c>
      <c r="L402" s="50" t="s">
        <v>1811</v>
      </c>
    </row>
    <row r="403" spans="1:12" x14ac:dyDescent="0.2">
      <c r="A403" s="50" t="s">
        <v>1782</v>
      </c>
      <c r="B403" s="50" t="s">
        <v>1812</v>
      </c>
      <c r="C403" s="50" t="s">
        <v>90</v>
      </c>
      <c r="D403" s="50" t="s">
        <v>15</v>
      </c>
      <c r="E403" s="50" t="s">
        <v>16</v>
      </c>
      <c r="F403" s="50" t="s">
        <v>1813</v>
      </c>
      <c r="G403" s="50" t="s">
        <v>270</v>
      </c>
      <c r="H403" s="50" t="s">
        <v>1814</v>
      </c>
      <c r="I403" s="50" t="s">
        <v>95</v>
      </c>
      <c r="J403" s="50" t="s">
        <v>96</v>
      </c>
      <c r="K403" s="50" t="s">
        <v>681</v>
      </c>
      <c r="L403" s="50" t="s">
        <v>1815</v>
      </c>
    </row>
    <row r="404" spans="1:12" x14ac:dyDescent="0.2">
      <c r="A404" s="50" t="s">
        <v>1782</v>
      </c>
      <c r="B404" s="50" t="s">
        <v>1816</v>
      </c>
      <c r="C404" s="50" t="s">
        <v>90</v>
      </c>
      <c r="D404" s="50" t="s">
        <v>15</v>
      </c>
      <c r="E404" s="50" t="s">
        <v>16</v>
      </c>
      <c r="F404" s="50" t="s">
        <v>1817</v>
      </c>
      <c r="G404" s="50" t="s">
        <v>270</v>
      </c>
      <c r="H404" s="50" t="s">
        <v>1818</v>
      </c>
      <c r="I404" s="50" t="s">
        <v>95</v>
      </c>
      <c r="J404" s="50" t="s">
        <v>96</v>
      </c>
      <c r="K404" s="50" t="s">
        <v>1406</v>
      </c>
      <c r="L404" s="50" t="s">
        <v>1819</v>
      </c>
    </row>
    <row r="405" spans="1:12" x14ac:dyDescent="0.2">
      <c r="A405" s="50" t="s">
        <v>1782</v>
      </c>
      <c r="B405" s="50" t="s">
        <v>1820</v>
      </c>
      <c r="C405" s="50" t="s">
        <v>90</v>
      </c>
      <c r="D405" s="50" t="s">
        <v>15</v>
      </c>
      <c r="E405" s="50" t="s">
        <v>16</v>
      </c>
      <c r="F405" s="50" t="s">
        <v>1821</v>
      </c>
      <c r="G405" s="50" t="s">
        <v>299</v>
      </c>
      <c r="H405" s="50" t="s">
        <v>1822</v>
      </c>
      <c r="I405" s="50" t="s">
        <v>95</v>
      </c>
      <c r="J405" s="50" t="s">
        <v>96</v>
      </c>
      <c r="K405" s="50" t="s">
        <v>442</v>
      </c>
      <c r="L405" s="50" t="s">
        <v>1823</v>
      </c>
    </row>
    <row r="406" spans="1:12" x14ac:dyDescent="0.2">
      <c r="A406" s="50" t="s">
        <v>1782</v>
      </c>
      <c r="B406" s="50" t="s">
        <v>1824</v>
      </c>
      <c r="C406" s="50" t="s">
        <v>90</v>
      </c>
      <c r="D406" s="50" t="s">
        <v>15</v>
      </c>
      <c r="E406" s="50" t="s">
        <v>16</v>
      </c>
      <c r="F406" s="50" t="s">
        <v>1825</v>
      </c>
      <c r="G406" s="50" t="s">
        <v>299</v>
      </c>
      <c r="H406" s="50" t="s">
        <v>1826</v>
      </c>
      <c r="I406" s="50" t="s">
        <v>95</v>
      </c>
      <c r="J406" s="50" t="s">
        <v>96</v>
      </c>
      <c r="K406" s="50" t="s">
        <v>442</v>
      </c>
      <c r="L406" s="50" t="s">
        <v>1827</v>
      </c>
    </row>
    <row r="407" spans="1:12" x14ac:dyDescent="0.2">
      <c r="A407" s="50" t="s">
        <v>1782</v>
      </c>
      <c r="B407" s="50" t="s">
        <v>1828</v>
      </c>
      <c r="C407" s="50" t="s">
        <v>90</v>
      </c>
      <c r="D407" s="50" t="s">
        <v>15</v>
      </c>
      <c r="E407" s="50" t="s">
        <v>16</v>
      </c>
      <c r="F407" s="50" t="s">
        <v>1829</v>
      </c>
      <c r="G407" s="50" t="s">
        <v>598</v>
      </c>
      <c r="H407" s="50" t="s">
        <v>1830</v>
      </c>
      <c r="I407" s="50" t="s">
        <v>95</v>
      </c>
      <c r="J407" s="50" t="s">
        <v>96</v>
      </c>
      <c r="K407" s="50" t="s">
        <v>600</v>
      </c>
      <c r="L407" s="50" t="s">
        <v>1831</v>
      </c>
    </row>
    <row r="408" spans="1:12" x14ac:dyDescent="0.2">
      <c r="A408" s="50" t="s">
        <v>1782</v>
      </c>
      <c r="B408" s="50" t="s">
        <v>1832</v>
      </c>
      <c r="C408" s="50" t="s">
        <v>90</v>
      </c>
      <c r="D408" s="50" t="s">
        <v>15</v>
      </c>
      <c r="E408" s="50" t="s">
        <v>16</v>
      </c>
      <c r="F408" s="50" t="s">
        <v>1833</v>
      </c>
      <c r="G408" s="50" t="s">
        <v>696</v>
      </c>
      <c r="H408" s="50" t="s">
        <v>1834</v>
      </c>
      <c r="I408" s="50" t="s">
        <v>95</v>
      </c>
      <c r="J408" s="50" t="s">
        <v>96</v>
      </c>
      <c r="K408" s="50" t="s">
        <v>1196</v>
      </c>
      <c r="L408" s="50" t="s">
        <v>1835</v>
      </c>
    </row>
    <row r="409" spans="1:12" x14ac:dyDescent="0.2">
      <c r="A409" s="50" t="s">
        <v>1782</v>
      </c>
      <c r="B409" s="50" t="s">
        <v>1836</v>
      </c>
      <c r="C409" s="50" t="s">
        <v>90</v>
      </c>
      <c r="D409" s="50" t="s">
        <v>15</v>
      </c>
      <c r="E409" s="50" t="s">
        <v>16</v>
      </c>
      <c r="F409" s="50" t="s">
        <v>1837</v>
      </c>
      <c r="G409" s="50" t="s">
        <v>299</v>
      </c>
      <c r="H409" s="50" t="s">
        <v>1838</v>
      </c>
      <c r="I409" s="50" t="s">
        <v>95</v>
      </c>
      <c r="J409" s="50" t="s">
        <v>96</v>
      </c>
      <c r="K409" s="50" t="s">
        <v>594</v>
      </c>
      <c r="L409" s="50" t="s">
        <v>1839</v>
      </c>
    </row>
    <row r="410" spans="1:12" x14ac:dyDescent="0.2">
      <c r="A410" s="50" t="s">
        <v>1782</v>
      </c>
      <c r="B410" s="50" t="s">
        <v>1840</v>
      </c>
      <c r="C410" s="50" t="s">
        <v>90</v>
      </c>
      <c r="D410" s="50" t="s">
        <v>15</v>
      </c>
      <c r="E410" s="50" t="s">
        <v>16</v>
      </c>
      <c r="F410" s="50" t="s">
        <v>1841</v>
      </c>
      <c r="G410" s="50" t="s">
        <v>604</v>
      </c>
      <c r="H410" s="50" t="s">
        <v>1842</v>
      </c>
      <c r="I410" s="50" t="s">
        <v>95</v>
      </c>
      <c r="J410" s="50" t="s">
        <v>96</v>
      </c>
      <c r="K410" s="50" t="s">
        <v>1843</v>
      </c>
      <c r="L410" s="50" t="s">
        <v>1844</v>
      </c>
    </row>
    <row r="411" spans="1:12" x14ac:dyDescent="0.2">
      <c r="A411" s="50" t="s">
        <v>1782</v>
      </c>
      <c r="B411" s="50" t="s">
        <v>1845</v>
      </c>
      <c r="C411" s="50" t="s">
        <v>179</v>
      </c>
      <c r="D411" s="50" t="s">
        <v>15</v>
      </c>
      <c r="E411" s="50" t="s">
        <v>16</v>
      </c>
      <c r="F411" s="50" t="s">
        <v>1846</v>
      </c>
      <c r="G411" s="50" t="s">
        <v>1847</v>
      </c>
      <c r="H411" s="50" t="s">
        <v>1848</v>
      </c>
      <c r="I411" s="50" t="s">
        <v>20</v>
      </c>
      <c r="J411" s="50" t="s">
        <v>21</v>
      </c>
      <c r="K411" s="50" t="s">
        <v>1231</v>
      </c>
      <c r="L411" s="50" t="s">
        <v>1849</v>
      </c>
    </row>
    <row r="412" spans="1:12" x14ac:dyDescent="0.2">
      <c r="A412" s="50" t="s">
        <v>1782</v>
      </c>
      <c r="B412" s="50" t="s">
        <v>1850</v>
      </c>
      <c r="C412" s="50" t="s">
        <v>90</v>
      </c>
      <c r="D412" s="50" t="s">
        <v>91</v>
      </c>
      <c r="E412" s="50" t="s">
        <v>16</v>
      </c>
      <c r="F412" s="50" t="s">
        <v>1851</v>
      </c>
      <c r="G412" s="50" t="s">
        <v>210</v>
      </c>
      <c r="H412" s="50" t="s">
        <v>894</v>
      </c>
      <c r="I412" s="50" t="s">
        <v>95</v>
      </c>
      <c r="J412" s="50" t="s">
        <v>96</v>
      </c>
      <c r="K412" s="50" t="s">
        <v>212</v>
      </c>
      <c r="L412" s="50" t="s">
        <v>1852</v>
      </c>
    </row>
    <row r="413" spans="1:12" x14ac:dyDescent="0.2">
      <c r="A413" s="50" t="s">
        <v>1782</v>
      </c>
      <c r="B413" s="50" t="s">
        <v>1853</v>
      </c>
      <c r="C413" s="50" t="s">
        <v>90</v>
      </c>
      <c r="D413" s="50" t="s">
        <v>91</v>
      </c>
      <c r="E413" s="50" t="s">
        <v>16</v>
      </c>
      <c r="F413" s="50" t="s">
        <v>1854</v>
      </c>
      <c r="G413" s="50" t="s">
        <v>360</v>
      </c>
      <c r="H413" s="50" t="s">
        <v>361</v>
      </c>
      <c r="I413" s="50" t="s">
        <v>95</v>
      </c>
      <c r="J413" s="50" t="s">
        <v>96</v>
      </c>
      <c r="K413" s="50" t="s">
        <v>131</v>
      </c>
      <c r="L413" s="50" t="s">
        <v>1855</v>
      </c>
    </row>
    <row r="414" spans="1:12" x14ac:dyDescent="0.2">
      <c r="A414" s="50" t="s">
        <v>1782</v>
      </c>
      <c r="B414" s="50" t="s">
        <v>1856</v>
      </c>
      <c r="C414" s="50" t="s">
        <v>90</v>
      </c>
      <c r="D414" s="50" t="s">
        <v>91</v>
      </c>
      <c r="E414" s="50" t="s">
        <v>16</v>
      </c>
      <c r="F414" s="50" t="s">
        <v>1857</v>
      </c>
      <c r="G414" s="50" t="s">
        <v>1656</v>
      </c>
      <c r="H414" s="50" t="s">
        <v>1657</v>
      </c>
      <c r="I414" s="50" t="s">
        <v>95</v>
      </c>
      <c r="J414" s="50" t="s">
        <v>96</v>
      </c>
      <c r="K414" s="50" t="s">
        <v>464</v>
      </c>
      <c r="L414" s="50" t="s">
        <v>1858</v>
      </c>
    </row>
    <row r="415" spans="1:12" x14ac:dyDescent="0.2">
      <c r="A415" s="50" t="s">
        <v>1782</v>
      </c>
      <c r="B415" s="50" t="s">
        <v>1859</v>
      </c>
      <c r="C415" s="50" t="s">
        <v>90</v>
      </c>
      <c r="D415" s="50" t="s">
        <v>15</v>
      </c>
      <c r="E415" s="50" t="s">
        <v>16</v>
      </c>
      <c r="F415" s="50" t="s">
        <v>1860</v>
      </c>
      <c r="G415" s="50" t="s">
        <v>270</v>
      </c>
      <c r="H415" s="50" t="s">
        <v>1861</v>
      </c>
      <c r="I415" s="50" t="s">
        <v>95</v>
      </c>
      <c r="J415" s="50" t="s">
        <v>96</v>
      </c>
      <c r="K415" s="50" t="s">
        <v>1406</v>
      </c>
      <c r="L415" s="50" t="s">
        <v>1862</v>
      </c>
    </row>
    <row r="416" spans="1:12" x14ac:dyDescent="0.2">
      <c r="A416" s="50" t="s">
        <v>1782</v>
      </c>
      <c r="B416" s="50" t="s">
        <v>1863</v>
      </c>
      <c r="C416" s="50" t="s">
        <v>179</v>
      </c>
      <c r="D416" s="50" t="s">
        <v>15</v>
      </c>
      <c r="E416" s="50" t="s">
        <v>16</v>
      </c>
      <c r="F416" s="50" t="s">
        <v>1864</v>
      </c>
      <c r="G416" s="50" t="s">
        <v>1865</v>
      </c>
      <c r="H416" s="50" t="s">
        <v>1866</v>
      </c>
      <c r="I416" s="50" t="s">
        <v>20</v>
      </c>
      <c r="J416" s="50" t="s">
        <v>21</v>
      </c>
      <c r="K416" s="50" t="s">
        <v>334</v>
      </c>
      <c r="L416" s="50" t="s">
        <v>1867</v>
      </c>
    </row>
    <row r="417" spans="1:12" x14ac:dyDescent="0.2">
      <c r="A417" s="50" t="s">
        <v>1782</v>
      </c>
      <c r="B417" s="50" t="s">
        <v>1868</v>
      </c>
      <c r="C417" s="50" t="s">
        <v>179</v>
      </c>
      <c r="D417" s="50" t="s">
        <v>15</v>
      </c>
      <c r="E417" s="50" t="s">
        <v>16</v>
      </c>
      <c r="F417" s="50" t="s">
        <v>1869</v>
      </c>
      <c r="G417" s="50" t="s">
        <v>1870</v>
      </c>
      <c r="H417" s="50" t="s">
        <v>1871</v>
      </c>
      <c r="I417" s="50" t="s">
        <v>162</v>
      </c>
      <c r="J417" s="50" t="s">
        <v>347</v>
      </c>
      <c r="K417" s="50" t="s">
        <v>347</v>
      </c>
      <c r="L417" s="50" t="s">
        <v>1872</v>
      </c>
    </row>
    <row r="418" spans="1:12" x14ac:dyDescent="0.2">
      <c r="A418" s="50" t="s">
        <v>1782</v>
      </c>
      <c r="B418" s="50" t="s">
        <v>1873</v>
      </c>
      <c r="C418" s="50" t="s">
        <v>179</v>
      </c>
      <c r="D418" s="50" t="s">
        <v>15</v>
      </c>
      <c r="E418" s="50" t="s">
        <v>16</v>
      </c>
      <c r="F418" s="50" t="s">
        <v>1874</v>
      </c>
      <c r="G418" s="50" t="s">
        <v>1875</v>
      </c>
      <c r="H418" s="50" t="s">
        <v>1876</v>
      </c>
      <c r="I418" s="50" t="s">
        <v>162</v>
      </c>
      <c r="J418" s="50" t="s">
        <v>347</v>
      </c>
      <c r="K418" s="50" t="s">
        <v>347</v>
      </c>
      <c r="L418" s="50" t="s">
        <v>1877</v>
      </c>
    </row>
    <row r="419" spans="1:12" x14ac:dyDescent="0.2">
      <c r="A419" s="50" t="s">
        <v>1782</v>
      </c>
      <c r="B419" s="50" t="s">
        <v>1878</v>
      </c>
      <c r="C419" s="50" t="s">
        <v>179</v>
      </c>
      <c r="D419" s="50" t="s">
        <v>15</v>
      </c>
      <c r="E419" s="50" t="s">
        <v>16</v>
      </c>
      <c r="F419" s="50" t="s">
        <v>1879</v>
      </c>
      <c r="G419" s="50" t="s">
        <v>1880</v>
      </c>
      <c r="H419" s="50" t="s">
        <v>1881</v>
      </c>
      <c r="I419" s="50" t="s">
        <v>20</v>
      </c>
      <c r="J419" s="50" t="s">
        <v>21</v>
      </c>
      <c r="K419" s="50" t="s">
        <v>334</v>
      </c>
      <c r="L419" s="50" t="s">
        <v>1882</v>
      </c>
    </row>
    <row r="420" spans="1:12" x14ac:dyDescent="0.2">
      <c r="A420" s="50" t="s">
        <v>1883</v>
      </c>
      <c r="B420" s="50" t="s">
        <v>1884</v>
      </c>
      <c r="C420" s="50" t="s">
        <v>179</v>
      </c>
      <c r="D420" s="50" t="s">
        <v>15</v>
      </c>
      <c r="E420" s="50" t="s">
        <v>16</v>
      </c>
      <c r="F420" s="50" t="s">
        <v>1885</v>
      </c>
      <c r="G420" s="50" t="s">
        <v>1886</v>
      </c>
      <c r="H420" s="50" t="s">
        <v>1887</v>
      </c>
      <c r="I420" s="50" t="s">
        <v>95</v>
      </c>
      <c r="J420" s="50" t="s">
        <v>96</v>
      </c>
      <c r="K420" s="50" t="s">
        <v>392</v>
      </c>
      <c r="L420" s="50" t="s">
        <v>1888</v>
      </c>
    </row>
    <row r="421" spans="1:12" x14ac:dyDescent="0.2">
      <c r="A421" s="50" t="s">
        <v>1883</v>
      </c>
      <c r="B421" s="50" t="s">
        <v>1889</v>
      </c>
      <c r="C421" s="50" t="s">
        <v>90</v>
      </c>
      <c r="D421" s="50" t="s">
        <v>15</v>
      </c>
      <c r="E421" s="50" t="s">
        <v>16</v>
      </c>
      <c r="F421" s="50" t="s">
        <v>1890</v>
      </c>
      <c r="G421" s="50" t="s">
        <v>299</v>
      </c>
      <c r="H421" s="50" t="s">
        <v>1891</v>
      </c>
      <c r="I421" s="50" t="s">
        <v>95</v>
      </c>
      <c r="J421" s="50" t="s">
        <v>96</v>
      </c>
      <c r="K421" s="50" t="s">
        <v>442</v>
      </c>
      <c r="L421" s="50" t="s">
        <v>1892</v>
      </c>
    </row>
    <row r="422" spans="1:12" x14ac:dyDescent="0.2">
      <c r="A422" s="50" t="s">
        <v>1883</v>
      </c>
      <c r="B422" s="50" t="s">
        <v>1893</v>
      </c>
      <c r="C422" s="50" t="s">
        <v>90</v>
      </c>
      <c r="D422" s="50" t="s">
        <v>15</v>
      </c>
      <c r="E422" s="50" t="s">
        <v>16</v>
      </c>
      <c r="F422" s="50" t="s">
        <v>1894</v>
      </c>
      <c r="G422" s="50" t="s">
        <v>293</v>
      </c>
      <c r="H422" s="50" t="s">
        <v>1602</v>
      </c>
      <c r="I422" s="50" t="s">
        <v>95</v>
      </c>
      <c r="J422" s="50" t="s">
        <v>96</v>
      </c>
      <c r="K422" s="50" t="s">
        <v>295</v>
      </c>
      <c r="L422" s="50" t="s">
        <v>1895</v>
      </c>
    </row>
    <row r="423" spans="1:12" x14ac:dyDescent="0.2">
      <c r="A423" s="50" t="s">
        <v>1883</v>
      </c>
      <c r="B423" s="50" t="s">
        <v>1896</v>
      </c>
      <c r="C423" s="50" t="s">
        <v>90</v>
      </c>
      <c r="D423" s="50" t="s">
        <v>15</v>
      </c>
      <c r="E423" s="50" t="s">
        <v>16</v>
      </c>
      <c r="F423" s="50" t="s">
        <v>1548</v>
      </c>
      <c r="G423" s="50" t="s">
        <v>293</v>
      </c>
      <c r="H423" s="50" t="s">
        <v>1549</v>
      </c>
      <c r="I423" s="50" t="s">
        <v>95</v>
      </c>
      <c r="J423" s="50" t="s">
        <v>96</v>
      </c>
      <c r="K423" s="50" t="s">
        <v>295</v>
      </c>
      <c r="L423" s="50" t="s">
        <v>1897</v>
      </c>
    </row>
    <row r="424" spans="1:12" x14ac:dyDescent="0.2">
      <c r="A424" s="50" t="s">
        <v>1883</v>
      </c>
      <c r="B424" s="50" t="s">
        <v>1898</v>
      </c>
      <c r="C424" s="50" t="s">
        <v>90</v>
      </c>
      <c r="D424" s="50" t="s">
        <v>15</v>
      </c>
      <c r="E424" s="50" t="s">
        <v>16</v>
      </c>
      <c r="F424" s="50" t="s">
        <v>1601</v>
      </c>
      <c r="G424" s="50" t="s">
        <v>293</v>
      </c>
      <c r="H424" s="50" t="s">
        <v>1602</v>
      </c>
      <c r="I424" s="50" t="s">
        <v>95</v>
      </c>
      <c r="J424" s="50" t="s">
        <v>96</v>
      </c>
      <c r="K424" s="50" t="s">
        <v>295</v>
      </c>
      <c r="L424" s="50" t="s">
        <v>1899</v>
      </c>
    </row>
    <row r="425" spans="1:12" x14ac:dyDescent="0.2">
      <c r="A425" s="50" t="s">
        <v>1883</v>
      </c>
      <c r="B425" s="50" t="s">
        <v>1900</v>
      </c>
      <c r="C425" s="50" t="s">
        <v>90</v>
      </c>
      <c r="D425" s="50" t="s">
        <v>15</v>
      </c>
      <c r="E425" s="50" t="s">
        <v>16</v>
      </c>
      <c r="F425" s="50" t="s">
        <v>1503</v>
      </c>
      <c r="G425" s="50" t="s">
        <v>287</v>
      </c>
      <c r="H425" s="50" t="s">
        <v>1504</v>
      </c>
      <c r="I425" s="50" t="s">
        <v>95</v>
      </c>
      <c r="J425" s="50" t="s">
        <v>96</v>
      </c>
      <c r="K425" s="50" t="s">
        <v>212</v>
      </c>
      <c r="L425" s="50" t="s">
        <v>1901</v>
      </c>
    </row>
    <row r="426" spans="1:12" x14ac:dyDescent="0.2">
      <c r="A426" s="50" t="s">
        <v>1883</v>
      </c>
      <c r="B426" s="50" t="s">
        <v>1902</v>
      </c>
      <c r="C426" s="50" t="s">
        <v>90</v>
      </c>
      <c r="D426" s="50" t="s">
        <v>15</v>
      </c>
      <c r="E426" s="50" t="s">
        <v>16</v>
      </c>
      <c r="F426" s="50" t="s">
        <v>1903</v>
      </c>
      <c r="G426" s="50" t="s">
        <v>270</v>
      </c>
      <c r="H426" s="50" t="s">
        <v>1904</v>
      </c>
      <c r="I426" s="50" t="s">
        <v>95</v>
      </c>
      <c r="J426" s="50" t="s">
        <v>96</v>
      </c>
      <c r="K426" s="50" t="s">
        <v>1406</v>
      </c>
      <c r="L426" s="50" t="s">
        <v>1905</v>
      </c>
    </row>
    <row r="427" spans="1:12" x14ac:dyDescent="0.2">
      <c r="A427" s="50" t="s">
        <v>1883</v>
      </c>
      <c r="B427" s="50" t="s">
        <v>1906</v>
      </c>
      <c r="C427" s="50" t="s">
        <v>179</v>
      </c>
      <c r="D427" s="50" t="s">
        <v>15</v>
      </c>
      <c r="E427" s="50" t="s">
        <v>16</v>
      </c>
      <c r="F427" s="50" t="s">
        <v>1907</v>
      </c>
      <c r="G427" s="50" t="s">
        <v>1908</v>
      </c>
      <c r="H427" s="50" t="s">
        <v>1909</v>
      </c>
      <c r="I427" s="50" t="s">
        <v>95</v>
      </c>
      <c r="J427" s="50" t="s">
        <v>96</v>
      </c>
      <c r="K427" s="50" t="s">
        <v>1910</v>
      </c>
      <c r="L427" s="50" t="s">
        <v>1911</v>
      </c>
    </row>
    <row r="428" spans="1:12" x14ac:dyDescent="0.2">
      <c r="A428" s="50" t="s">
        <v>1883</v>
      </c>
      <c r="B428" s="50" t="s">
        <v>1912</v>
      </c>
      <c r="C428" s="50" t="s">
        <v>179</v>
      </c>
      <c r="D428" s="50" t="s">
        <v>15</v>
      </c>
      <c r="E428" s="50" t="s">
        <v>16</v>
      </c>
      <c r="F428" s="50" t="s">
        <v>1913</v>
      </c>
      <c r="G428" s="50" t="s">
        <v>1914</v>
      </c>
      <c r="H428" s="50" t="s">
        <v>1915</v>
      </c>
      <c r="I428" s="50" t="s">
        <v>20</v>
      </c>
      <c r="J428" s="50" t="s">
        <v>21</v>
      </c>
      <c r="K428" s="50" t="s">
        <v>1916</v>
      </c>
      <c r="L428" s="50" t="s">
        <v>1917</v>
      </c>
    </row>
    <row r="429" spans="1:12" x14ac:dyDescent="0.2">
      <c r="A429" s="50" t="s">
        <v>1883</v>
      </c>
      <c r="B429" s="50" t="s">
        <v>1918</v>
      </c>
      <c r="C429" s="50" t="s">
        <v>179</v>
      </c>
      <c r="D429" s="50" t="s">
        <v>15</v>
      </c>
      <c r="E429" s="50" t="s">
        <v>16</v>
      </c>
      <c r="F429" s="50" t="s">
        <v>1919</v>
      </c>
      <c r="G429" s="50" t="s">
        <v>1920</v>
      </c>
      <c r="H429" s="50" t="s">
        <v>1921</v>
      </c>
      <c r="I429" s="50" t="s">
        <v>95</v>
      </c>
      <c r="J429" s="50" t="s">
        <v>96</v>
      </c>
      <c r="K429" s="50" t="s">
        <v>1910</v>
      </c>
      <c r="L429" s="50" t="s">
        <v>1922</v>
      </c>
    </row>
    <row r="430" spans="1:12" x14ac:dyDescent="0.2">
      <c r="A430" s="50" t="s">
        <v>1883</v>
      </c>
      <c r="B430" s="50" t="s">
        <v>1923</v>
      </c>
      <c r="C430" s="50" t="s">
        <v>179</v>
      </c>
      <c r="D430" s="50" t="s">
        <v>15</v>
      </c>
      <c r="E430" s="50" t="s">
        <v>16</v>
      </c>
      <c r="F430" s="50" t="s">
        <v>1924</v>
      </c>
      <c r="G430" s="50" t="s">
        <v>1925</v>
      </c>
      <c r="H430" s="50" t="s">
        <v>1926</v>
      </c>
      <c r="I430" s="50" t="s">
        <v>162</v>
      </c>
      <c r="J430" s="50" t="s">
        <v>163</v>
      </c>
      <c r="K430" s="50" t="s">
        <v>1160</v>
      </c>
      <c r="L430" s="50" t="s">
        <v>1927</v>
      </c>
    </row>
    <row r="431" spans="1:12" x14ac:dyDescent="0.2">
      <c r="A431" s="50" t="s">
        <v>1883</v>
      </c>
      <c r="B431" s="50" t="s">
        <v>1928</v>
      </c>
      <c r="C431" s="50" t="s">
        <v>179</v>
      </c>
      <c r="D431" s="50" t="s">
        <v>15</v>
      </c>
      <c r="E431" s="50" t="s">
        <v>16</v>
      </c>
      <c r="F431" s="50" t="s">
        <v>1929</v>
      </c>
      <c r="G431" s="50" t="s">
        <v>1930</v>
      </c>
      <c r="H431" s="50" t="s">
        <v>1931</v>
      </c>
      <c r="I431" s="50" t="s">
        <v>95</v>
      </c>
      <c r="J431" s="50" t="s">
        <v>96</v>
      </c>
      <c r="K431" s="50" t="s">
        <v>1932</v>
      </c>
      <c r="L431" s="50" t="s">
        <v>1933</v>
      </c>
    </row>
    <row r="432" spans="1:12" x14ac:dyDescent="0.2">
      <c r="A432" s="50" t="s">
        <v>1883</v>
      </c>
      <c r="B432" s="50" t="s">
        <v>1934</v>
      </c>
      <c r="C432" s="50" t="s">
        <v>179</v>
      </c>
      <c r="D432" s="50" t="s">
        <v>15</v>
      </c>
      <c r="E432" s="50" t="s">
        <v>16</v>
      </c>
      <c r="F432" s="50" t="s">
        <v>1935</v>
      </c>
      <c r="G432" s="50" t="s">
        <v>1936</v>
      </c>
      <c r="H432" s="50" t="s">
        <v>1937</v>
      </c>
      <c r="I432" s="50" t="s">
        <v>20</v>
      </c>
      <c r="J432" s="50" t="s">
        <v>21</v>
      </c>
      <c r="K432" s="50" t="s">
        <v>22</v>
      </c>
      <c r="L432" s="50" t="s">
        <v>1938</v>
      </c>
    </row>
    <row r="433" spans="1:12" x14ac:dyDescent="0.2">
      <c r="A433" s="50" t="s">
        <v>1883</v>
      </c>
      <c r="B433" s="50" t="s">
        <v>1939</v>
      </c>
      <c r="C433" s="50" t="s">
        <v>179</v>
      </c>
      <c r="D433" s="50" t="s">
        <v>15</v>
      </c>
      <c r="E433" s="50" t="s">
        <v>16</v>
      </c>
      <c r="F433" s="50" t="s">
        <v>1940</v>
      </c>
      <c r="G433" s="50" t="s">
        <v>1941</v>
      </c>
      <c r="H433" s="50" t="s">
        <v>1942</v>
      </c>
      <c r="I433" s="50" t="s">
        <v>104</v>
      </c>
      <c r="J433" s="50" t="s">
        <v>105</v>
      </c>
      <c r="K433" s="50" t="s">
        <v>106</v>
      </c>
      <c r="L433" s="50" t="s">
        <v>1943</v>
      </c>
    </row>
    <row r="434" spans="1:12" x14ac:dyDescent="0.2">
      <c r="A434" s="50" t="s">
        <v>1883</v>
      </c>
      <c r="B434" s="50" t="s">
        <v>1944</v>
      </c>
      <c r="C434" s="50" t="s">
        <v>179</v>
      </c>
      <c r="D434" s="50" t="s">
        <v>15</v>
      </c>
      <c r="E434" s="50" t="s">
        <v>16</v>
      </c>
      <c r="F434" s="50" t="s">
        <v>1945</v>
      </c>
      <c r="G434" s="50" t="s">
        <v>1946</v>
      </c>
      <c r="H434" s="50" t="s">
        <v>1947</v>
      </c>
      <c r="I434" s="50" t="s">
        <v>20</v>
      </c>
      <c r="J434" s="50" t="s">
        <v>21</v>
      </c>
      <c r="K434" s="50" t="s">
        <v>334</v>
      </c>
      <c r="L434" s="50" t="s">
        <v>1948</v>
      </c>
    </row>
    <row r="435" spans="1:12" x14ac:dyDescent="0.2">
      <c r="A435" s="50" t="s">
        <v>1883</v>
      </c>
      <c r="B435" s="50" t="s">
        <v>1949</v>
      </c>
      <c r="C435" s="50" t="s">
        <v>179</v>
      </c>
      <c r="D435" s="50" t="s">
        <v>15</v>
      </c>
      <c r="E435" s="50" t="s">
        <v>16</v>
      </c>
      <c r="F435" s="50" t="s">
        <v>1950</v>
      </c>
      <c r="G435" s="50" t="s">
        <v>1951</v>
      </c>
      <c r="H435" s="50" t="s">
        <v>1952</v>
      </c>
      <c r="I435" s="50" t="s">
        <v>162</v>
      </c>
      <c r="J435" s="50" t="s">
        <v>163</v>
      </c>
      <c r="K435" s="50" t="s">
        <v>1953</v>
      </c>
      <c r="L435" s="50" t="s">
        <v>1954</v>
      </c>
    </row>
    <row r="436" spans="1:12" x14ac:dyDescent="0.2">
      <c r="A436" s="50" t="s">
        <v>1955</v>
      </c>
      <c r="B436" s="50" t="s">
        <v>1956</v>
      </c>
      <c r="C436" s="50" t="s">
        <v>437</v>
      </c>
      <c r="D436" s="50" t="s">
        <v>438</v>
      </c>
      <c r="E436" s="50" t="s">
        <v>16</v>
      </c>
      <c r="F436" s="50" t="s">
        <v>1053</v>
      </c>
      <c r="G436" s="50" t="s">
        <v>1957</v>
      </c>
      <c r="H436" s="50" t="s">
        <v>1055</v>
      </c>
      <c r="I436" s="50" t="s">
        <v>95</v>
      </c>
      <c r="J436" s="50" t="s">
        <v>96</v>
      </c>
      <c r="K436" s="50" t="s">
        <v>1056</v>
      </c>
      <c r="L436" s="50" t="s">
        <v>1958</v>
      </c>
    </row>
    <row r="437" spans="1:12" x14ac:dyDescent="0.2">
      <c r="A437" s="50" t="s">
        <v>1955</v>
      </c>
      <c r="B437" s="50" t="s">
        <v>1959</v>
      </c>
      <c r="C437" s="50" t="s">
        <v>90</v>
      </c>
      <c r="D437" s="50" t="s">
        <v>91</v>
      </c>
      <c r="E437" s="50" t="s">
        <v>16</v>
      </c>
      <c r="F437" s="50" t="s">
        <v>359</v>
      </c>
      <c r="G437" s="50" t="s">
        <v>360</v>
      </c>
      <c r="H437" s="50" t="s">
        <v>361</v>
      </c>
      <c r="I437" s="50" t="s">
        <v>95</v>
      </c>
      <c r="J437" s="50" t="s">
        <v>96</v>
      </c>
      <c r="K437" s="50" t="s">
        <v>131</v>
      </c>
      <c r="L437" s="50" t="s">
        <v>1960</v>
      </c>
    </row>
    <row r="438" spans="1:12" x14ac:dyDescent="0.2">
      <c r="A438" s="50" t="s">
        <v>1955</v>
      </c>
      <c r="B438" s="50" t="s">
        <v>1961</v>
      </c>
      <c r="C438" s="50" t="s">
        <v>90</v>
      </c>
      <c r="D438" s="50" t="s">
        <v>91</v>
      </c>
      <c r="E438" s="50" t="s">
        <v>16</v>
      </c>
      <c r="F438" s="50" t="s">
        <v>1581</v>
      </c>
      <c r="G438" s="50" t="s">
        <v>1582</v>
      </c>
      <c r="H438" s="50" t="s">
        <v>1583</v>
      </c>
      <c r="I438" s="50" t="s">
        <v>95</v>
      </c>
      <c r="J438" s="50" t="s">
        <v>96</v>
      </c>
      <c r="K438" s="50" t="s">
        <v>212</v>
      </c>
      <c r="L438" s="50" t="s">
        <v>1962</v>
      </c>
    </row>
    <row r="439" spans="1:12" x14ac:dyDescent="0.2">
      <c r="A439" s="50" t="s">
        <v>1955</v>
      </c>
      <c r="B439" s="50" t="s">
        <v>1963</v>
      </c>
      <c r="C439" s="50" t="s">
        <v>90</v>
      </c>
      <c r="D439" s="50" t="s">
        <v>15</v>
      </c>
      <c r="E439" s="50" t="s">
        <v>16</v>
      </c>
      <c r="F439" s="50" t="s">
        <v>522</v>
      </c>
      <c r="G439" s="50" t="s">
        <v>462</v>
      </c>
      <c r="H439" s="50" t="s">
        <v>523</v>
      </c>
      <c r="I439" s="50" t="s">
        <v>95</v>
      </c>
      <c r="J439" s="50" t="s">
        <v>96</v>
      </c>
      <c r="K439" s="50" t="s">
        <v>170</v>
      </c>
      <c r="L439" s="50" t="s">
        <v>1964</v>
      </c>
    </row>
    <row r="440" spans="1:12" x14ac:dyDescent="0.2">
      <c r="A440" s="50" t="s">
        <v>1955</v>
      </c>
      <c r="B440" s="50" t="s">
        <v>1965</v>
      </c>
      <c r="C440" s="50" t="s">
        <v>179</v>
      </c>
      <c r="D440" s="50" t="s">
        <v>15</v>
      </c>
      <c r="E440" s="50" t="s">
        <v>16</v>
      </c>
      <c r="F440" s="50" t="s">
        <v>1966</v>
      </c>
      <c r="G440" s="50" t="s">
        <v>1967</v>
      </c>
      <c r="H440" s="50" t="s">
        <v>1968</v>
      </c>
      <c r="I440" s="50" t="s">
        <v>104</v>
      </c>
      <c r="J440" s="50" t="s">
        <v>143</v>
      </c>
      <c r="K440" s="50" t="s">
        <v>1969</v>
      </c>
      <c r="L440" s="50" t="s">
        <v>1970</v>
      </c>
    </row>
    <row r="441" spans="1:12" x14ac:dyDescent="0.2">
      <c r="A441" s="50" t="s">
        <v>1955</v>
      </c>
      <c r="B441" s="50" t="s">
        <v>1971</v>
      </c>
      <c r="C441" s="50" t="s">
        <v>179</v>
      </c>
      <c r="D441" s="50" t="s">
        <v>15</v>
      </c>
      <c r="E441" s="50" t="s">
        <v>16</v>
      </c>
      <c r="F441" s="50" t="s">
        <v>1972</v>
      </c>
      <c r="G441" s="50" t="s">
        <v>1973</v>
      </c>
      <c r="H441" s="50" t="s">
        <v>1974</v>
      </c>
      <c r="I441" s="50" t="s">
        <v>162</v>
      </c>
      <c r="J441" s="50" t="s">
        <v>163</v>
      </c>
      <c r="K441" s="50" t="s">
        <v>1975</v>
      </c>
      <c r="L441" s="50" t="s">
        <v>1976</v>
      </c>
    </row>
    <row r="442" spans="1:12" x14ac:dyDescent="0.2">
      <c r="A442" s="50" t="s">
        <v>1955</v>
      </c>
      <c r="B442" s="50" t="s">
        <v>1977</v>
      </c>
      <c r="C442" s="50" t="s">
        <v>179</v>
      </c>
      <c r="D442" s="50" t="s">
        <v>15</v>
      </c>
      <c r="E442" s="50" t="s">
        <v>16</v>
      </c>
      <c r="F442" s="50" t="s">
        <v>1940</v>
      </c>
      <c r="G442" s="50" t="s">
        <v>1978</v>
      </c>
      <c r="H442" s="50" t="s">
        <v>1942</v>
      </c>
      <c r="I442" s="50" t="s">
        <v>104</v>
      </c>
      <c r="J442" s="50" t="s">
        <v>105</v>
      </c>
      <c r="K442" s="50" t="s">
        <v>106</v>
      </c>
      <c r="L442" s="50" t="s">
        <v>1979</v>
      </c>
    </row>
    <row r="443" spans="1:12" x14ac:dyDescent="0.2">
      <c r="A443" s="50" t="s">
        <v>1980</v>
      </c>
      <c r="B443" s="50" t="s">
        <v>1981</v>
      </c>
      <c r="C443" s="50" t="s">
        <v>437</v>
      </c>
      <c r="D443" s="50" t="s">
        <v>438</v>
      </c>
      <c r="E443" s="50" t="s">
        <v>16</v>
      </c>
      <c r="F443" s="50" t="s">
        <v>1982</v>
      </c>
      <c r="G443" s="50" t="s">
        <v>1983</v>
      </c>
      <c r="H443" s="50" t="s">
        <v>1984</v>
      </c>
      <c r="I443" s="50" t="s">
        <v>95</v>
      </c>
      <c r="J443" s="50" t="s">
        <v>96</v>
      </c>
      <c r="K443" s="50" t="s">
        <v>1985</v>
      </c>
      <c r="L443" s="50" t="s">
        <v>1986</v>
      </c>
    </row>
    <row r="444" spans="1:12" x14ac:dyDescent="0.2">
      <c r="A444" s="50" t="s">
        <v>1980</v>
      </c>
      <c r="B444" s="50" t="s">
        <v>1987</v>
      </c>
      <c r="C444" s="50" t="s">
        <v>437</v>
      </c>
      <c r="D444" s="50" t="s">
        <v>438</v>
      </c>
      <c r="E444" s="50" t="s">
        <v>16</v>
      </c>
      <c r="F444" s="50" t="s">
        <v>1988</v>
      </c>
      <c r="G444" s="50" t="s">
        <v>1989</v>
      </c>
      <c r="H444" s="50" t="s">
        <v>1990</v>
      </c>
      <c r="I444" s="50" t="s">
        <v>95</v>
      </c>
      <c r="J444" s="50" t="s">
        <v>96</v>
      </c>
      <c r="K444" s="50" t="s">
        <v>988</v>
      </c>
      <c r="L444" s="50" t="s">
        <v>1991</v>
      </c>
    </row>
    <row r="445" spans="1:12" x14ac:dyDescent="0.2">
      <c r="A445" s="50" t="s">
        <v>1980</v>
      </c>
      <c r="B445" s="50" t="s">
        <v>1992</v>
      </c>
      <c r="C445" s="50" t="s">
        <v>179</v>
      </c>
      <c r="D445" s="50" t="s">
        <v>15</v>
      </c>
      <c r="E445" s="50" t="s">
        <v>16</v>
      </c>
      <c r="F445" s="50" t="s">
        <v>1993</v>
      </c>
      <c r="G445" s="50" t="s">
        <v>1994</v>
      </c>
      <c r="H445" s="50" t="s">
        <v>1995</v>
      </c>
      <c r="I445" s="50" t="s">
        <v>20</v>
      </c>
      <c r="J445" s="50" t="s">
        <v>21</v>
      </c>
      <c r="K445" s="50" t="s">
        <v>1996</v>
      </c>
      <c r="L445" s="50" t="s">
        <v>1997</v>
      </c>
    </row>
    <row r="446" spans="1:12" x14ac:dyDescent="0.2">
      <c r="A446" s="50" t="s">
        <v>1980</v>
      </c>
      <c r="B446" s="50" t="s">
        <v>1998</v>
      </c>
      <c r="C446" s="50" t="s">
        <v>90</v>
      </c>
      <c r="D446" s="50" t="s">
        <v>91</v>
      </c>
      <c r="E446" s="50" t="s">
        <v>16</v>
      </c>
      <c r="F446" s="50" t="s">
        <v>1999</v>
      </c>
      <c r="G446" s="50" t="s">
        <v>770</v>
      </c>
      <c r="H446" s="50" t="s">
        <v>771</v>
      </c>
      <c r="I446" s="50" t="s">
        <v>95</v>
      </c>
      <c r="J446" s="50" t="s">
        <v>96</v>
      </c>
      <c r="K446" s="50" t="s">
        <v>212</v>
      </c>
      <c r="L446" s="50" t="s">
        <v>2000</v>
      </c>
    </row>
    <row r="447" spans="1:12" x14ac:dyDescent="0.2">
      <c r="A447" s="50" t="s">
        <v>1980</v>
      </c>
      <c r="B447" s="50" t="s">
        <v>2001</v>
      </c>
      <c r="C447" s="50" t="s">
        <v>179</v>
      </c>
      <c r="D447" s="50" t="s">
        <v>15</v>
      </c>
      <c r="E447" s="50" t="s">
        <v>16</v>
      </c>
      <c r="F447" s="50" t="s">
        <v>2002</v>
      </c>
      <c r="G447" s="50" t="s">
        <v>2003</v>
      </c>
      <c r="H447" s="50" t="s">
        <v>2004</v>
      </c>
      <c r="I447" s="50" t="s">
        <v>95</v>
      </c>
      <c r="J447" s="50" t="s">
        <v>96</v>
      </c>
      <c r="K447" s="50" t="s">
        <v>386</v>
      </c>
      <c r="L447" s="50" t="s">
        <v>2005</v>
      </c>
    </row>
    <row r="448" spans="1:12" x14ac:dyDescent="0.2">
      <c r="A448" s="50" t="s">
        <v>2006</v>
      </c>
      <c r="B448" s="50" t="s">
        <v>2007</v>
      </c>
      <c r="C448" s="50" t="s">
        <v>90</v>
      </c>
      <c r="D448" s="50" t="s">
        <v>91</v>
      </c>
      <c r="E448" s="50" t="s">
        <v>16</v>
      </c>
      <c r="F448" s="50" t="s">
        <v>1431</v>
      </c>
      <c r="G448" s="50" t="s">
        <v>1325</v>
      </c>
      <c r="H448" s="50" t="s">
        <v>211</v>
      </c>
      <c r="I448" s="50" t="s">
        <v>95</v>
      </c>
      <c r="J448" s="50" t="s">
        <v>96</v>
      </c>
      <c r="K448" s="50" t="s">
        <v>212</v>
      </c>
      <c r="L448" s="50" t="s">
        <v>2008</v>
      </c>
    </row>
    <row r="449" spans="1:12" x14ac:dyDescent="0.2">
      <c r="A449" s="50" t="s">
        <v>2006</v>
      </c>
      <c r="B449" s="50" t="s">
        <v>2009</v>
      </c>
      <c r="C449" s="50" t="s">
        <v>90</v>
      </c>
      <c r="D449" s="50" t="s">
        <v>15</v>
      </c>
      <c r="E449" s="50" t="s">
        <v>16</v>
      </c>
      <c r="F449" s="50" t="s">
        <v>2010</v>
      </c>
      <c r="G449" s="50" t="s">
        <v>2011</v>
      </c>
      <c r="H449" s="50" t="s">
        <v>2012</v>
      </c>
      <c r="I449" s="50" t="s">
        <v>95</v>
      </c>
      <c r="J449" s="50" t="s">
        <v>96</v>
      </c>
      <c r="K449" s="50" t="s">
        <v>2013</v>
      </c>
      <c r="L449" s="50" t="s">
        <v>2014</v>
      </c>
    </row>
    <row r="450" spans="1:12" x14ac:dyDescent="0.2">
      <c r="A450" s="50" t="s">
        <v>2006</v>
      </c>
      <c r="B450" s="50" t="s">
        <v>2015</v>
      </c>
      <c r="C450" s="50" t="s">
        <v>90</v>
      </c>
      <c r="D450" s="50" t="s">
        <v>15</v>
      </c>
      <c r="E450" s="50" t="s">
        <v>16</v>
      </c>
      <c r="F450" s="50" t="s">
        <v>2016</v>
      </c>
      <c r="G450" s="50" t="s">
        <v>1208</v>
      </c>
      <c r="H450" s="50" t="s">
        <v>2017</v>
      </c>
      <c r="I450" s="50" t="s">
        <v>95</v>
      </c>
      <c r="J450" s="50" t="s">
        <v>96</v>
      </c>
      <c r="K450" s="50" t="s">
        <v>203</v>
      </c>
      <c r="L450" s="50" t="s">
        <v>2018</v>
      </c>
    </row>
    <row r="451" spans="1:12" x14ac:dyDescent="0.2">
      <c r="A451" s="50" t="s">
        <v>2006</v>
      </c>
      <c r="B451" s="50" t="s">
        <v>2019</v>
      </c>
      <c r="C451" s="50" t="s">
        <v>437</v>
      </c>
      <c r="D451" s="50" t="s">
        <v>438</v>
      </c>
      <c r="E451" s="50" t="s">
        <v>16</v>
      </c>
      <c r="F451" s="50" t="s">
        <v>2020</v>
      </c>
      <c r="G451" s="50" t="s">
        <v>2021</v>
      </c>
      <c r="H451" s="50" t="s">
        <v>2022</v>
      </c>
      <c r="I451" s="50" t="s">
        <v>95</v>
      </c>
      <c r="J451" s="50" t="s">
        <v>96</v>
      </c>
      <c r="K451" s="50" t="s">
        <v>2023</v>
      </c>
      <c r="L451" s="50" t="s">
        <v>2024</v>
      </c>
    </row>
    <row r="452" spans="1:12" x14ac:dyDescent="0.2">
      <c r="A452" s="50" t="s">
        <v>2006</v>
      </c>
      <c r="B452" s="50" t="s">
        <v>2025</v>
      </c>
      <c r="C452" s="50" t="s">
        <v>437</v>
      </c>
      <c r="D452" s="50" t="s">
        <v>438</v>
      </c>
      <c r="E452" s="50" t="s">
        <v>16</v>
      </c>
      <c r="F452" s="50" t="s">
        <v>2026</v>
      </c>
      <c r="G452" s="50" t="s">
        <v>2027</v>
      </c>
      <c r="H452" s="50" t="s">
        <v>2028</v>
      </c>
      <c r="I452" s="50" t="s">
        <v>95</v>
      </c>
      <c r="J452" s="50" t="s">
        <v>96</v>
      </c>
      <c r="K452" s="50" t="s">
        <v>2029</v>
      </c>
      <c r="L452" s="50" t="s">
        <v>2030</v>
      </c>
    </row>
    <row r="453" spans="1:12" x14ac:dyDescent="0.2">
      <c r="A453" s="50" t="s">
        <v>2006</v>
      </c>
      <c r="B453" s="50" t="s">
        <v>2031</v>
      </c>
      <c r="C453" s="50" t="s">
        <v>179</v>
      </c>
      <c r="D453" s="50" t="s">
        <v>15</v>
      </c>
      <c r="E453" s="50" t="s">
        <v>16</v>
      </c>
      <c r="F453" s="50" t="s">
        <v>2032</v>
      </c>
      <c r="G453" s="50" t="s">
        <v>2033</v>
      </c>
      <c r="H453" s="50" t="s">
        <v>2034</v>
      </c>
      <c r="I453" s="50" t="s">
        <v>162</v>
      </c>
      <c r="J453" s="50" t="s">
        <v>347</v>
      </c>
      <c r="K453" s="50" t="s">
        <v>2035</v>
      </c>
      <c r="L453" s="50" t="s">
        <v>2036</v>
      </c>
    </row>
    <row r="454" spans="1:12" x14ac:dyDescent="0.2">
      <c r="A454" s="50" t="s">
        <v>2037</v>
      </c>
      <c r="B454" s="50" t="s">
        <v>2038</v>
      </c>
      <c r="C454" s="50" t="s">
        <v>90</v>
      </c>
      <c r="D454" s="50" t="s">
        <v>15</v>
      </c>
      <c r="E454" s="50" t="s">
        <v>16</v>
      </c>
      <c r="F454" s="50" t="s">
        <v>2039</v>
      </c>
      <c r="G454" s="50" t="s">
        <v>299</v>
      </c>
      <c r="H454" s="50" t="s">
        <v>2040</v>
      </c>
      <c r="I454" s="50" t="s">
        <v>95</v>
      </c>
      <c r="J454" s="50" t="s">
        <v>96</v>
      </c>
      <c r="K454" s="50" t="s">
        <v>301</v>
      </c>
      <c r="L454" s="50" t="s">
        <v>2041</v>
      </c>
    </row>
    <row r="455" spans="1:12" x14ac:dyDescent="0.2">
      <c r="A455" s="50" t="s">
        <v>2037</v>
      </c>
      <c r="B455" s="50" t="s">
        <v>2042</v>
      </c>
      <c r="C455" s="50" t="s">
        <v>90</v>
      </c>
      <c r="D455" s="50" t="s">
        <v>15</v>
      </c>
      <c r="E455" s="50" t="s">
        <v>16</v>
      </c>
      <c r="F455" s="50" t="s">
        <v>2043</v>
      </c>
      <c r="G455" s="50" t="s">
        <v>462</v>
      </c>
      <c r="H455" s="50" t="s">
        <v>2044</v>
      </c>
      <c r="I455" s="50" t="s">
        <v>95</v>
      </c>
      <c r="J455" s="50" t="s">
        <v>96</v>
      </c>
      <c r="K455" s="50" t="s">
        <v>442</v>
      </c>
      <c r="L455" s="50" t="s">
        <v>2045</v>
      </c>
    </row>
    <row r="456" spans="1:12" x14ac:dyDescent="0.2">
      <c r="A456" s="50" t="s">
        <v>2037</v>
      </c>
      <c r="B456" s="50" t="s">
        <v>2046</v>
      </c>
      <c r="C456" s="50" t="s">
        <v>437</v>
      </c>
      <c r="D456" s="50" t="s">
        <v>91</v>
      </c>
      <c r="E456" s="50" t="s">
        <v>16</v>
      </c>
      <c r="F456" s="50" t="s">
        <v>2047</v>
      </c>
      <c r="G456" s="50" t="s">
        <v>2048</v>
      </c>
      <c r="H456" s="50" t="s">
        <v>2049</v>
      </c>
      <c r="I456" s="50" t="s">
        <v>95</v>
      </c>
      <c r="J456" s="50" t="s">
        <v>96</v>
      </c>
      <c r="K456" s="50" t="s">
        <v>1046</v>
      </c>
      <c r="L456" s="50" t="s">
        <v>2050</v>
      </c>
    </row>
    <row r="457" spans="1:12" x14ac:dyDescent="0.2">
      <c r="A457" s="50" t="s">
        <v>2037</v>
      </c>
      <c r="B457" s="50" t="s">
        <v>2051</v>
      </c>
      <c r="C457" s="50" t="s">
        <v>90</v>
      </c>
      <c r="D457" s="50" t="s">
        <v>15</v>
      </c>
      <c r="E457" s="50" t="s">
        <v>16</v>
      </c>
      <c r="F457" s="50" t="s">
        <v>2052</v>
      </c>
      <c r="G457" s="50" t="s">
        <v>270</v>
      </c>
      <c r="H457" s="50" t="s">
        <v>2053</v>
      </c>
      <c r="I457" s="50" t="s">
        <v>95</v>
      </c>
      <c r="J457" s="50" t="s">
        <v>96</v>
      </c>
      <c r="K457" s="50" t="s">
        <v>681</v>
      </c>
      <c r="L457" s="50" t="s">
        <v>2054</v>
      </c>
    </row>
    <row r="458" spans="1:12" x14ac:dyDescent="0.2">
      <c r="A458" s="50" t="s">
        <v>2037</v>
      </c>
      <c r="B458" s="50" t="s">
        <v>2055</v>
      </c>
      <c r="C458" s="50" t="s">
        <v>90</v>
      </c>
      <c r="D458" s="50" t="s">
        <v>15</v>
      </c>
      <c r="E458" s="50" t="s">
        <v>16</v>
      </c>
      <c r="F458" s="50" t="s">
        <v>2056</v>
      </c>
      <c r="G458" s="50" t="s">
        <v>287</v>
      </c>
      <c r="H458" s="50" t="s">
        <v>2057</v>
      </c>
      <c r="I458" s="50" t="s">
        <v>95</v>
      </c>
      <c r="J458" s="50" t="s">
        <v>96</v>
      </c>
      <c r="K458" s="50" t="s">
        <v>289</v>
      </c>
      <c r="L458" s="50" t="s">
        <v>2058</v>
      </c>
    </row>
    <row r="459" spans="1:12" x14ac:dyDescent="0.2">
      <c r="A459" s="50" t="s">
        <v>2037</v>
      </c>
      <c r="B459" s="50" t="s">
        <v>2059</v>
      </c>
      <c r="C459" s="50" t="s">
        <v>90</v>
      </c>
      <c r="D459" s="50" t="s">
        <v>15</v>
      </c>
      <c r="E459" s="50" t="s">
        <v>16</v>
      </c>
      <c r="F459" s="50" t="s">
        <v>2060</v>
      </c>
      <c r="G459" s="50" t="s">
        <v>462</v>
      </c>
      <c r="H459" s="50" t="s">
        <v>2061</v>
      </c>
      <c r="I459" s="50" t="s">
        <v>95</v>
      </c>
      <c r="J459" s="50" t="s">
        <v>96</v>
      </c>
      <c r="K459" s="50" t="s">
        <v>988</v>
      </c>
      <c r="L459" s="50" t="s">
        <v>2062</v>
      </c>
    </row>
    <row r="460" spans="1:12" x14ac:dyDescent="0.2">
      <c r="A460" s="50" t="s">
        <v>2037</v>
      </c>
      <c r="B460" s="50" t="s">
        <v>2063</v>
      </c>
      <c r="C460" s="50" t="s">
        <v>90</v>
      </c>
      <c r="D460" s="50" t="s">
        <v>15</v>
      </c>
      <c r="E460" s="50" t="s">
        <v>16</v>
      </c>
      <c r="F460" s="50" t="s">
        <v>2064</v>
      </c>
      <c r="G460" s="50" t="s">
        <v>270</v>
      </c>
      <c r="H460" s="50" t="s">
        <v>2065</v>
      </c>
      <c r="I460" s="50" t="s">
        <v>95</v>
      </c>
      <c r="J460" s="50" t="s">
        <v>96</v>
      </c>
      <c r="K460" s="50" t="s">
        <v>1135</v>
      </c>
      <c r="L460" s="50" t="s">
        <v>2066</v>
      </c>
    </row>
    <row r="461" spans="1:12" x14ac:dyDescent="0.2">
      <c r="A461" s="50" t="s">
        <v>2037</v>
      </c>
      <c r="B461" s="50" t="s">
        <v>2067</v>
      </c>
      <c r="C461" s="50" t="s">
        <v>90</v>
      </c>
      <c r="D461" s="50" t="s">
        <v>15</v>
      </c>
      <c r="E461" s="50" t="s">
        <v>16</v>
      </c>
      <c r="F461" s="50" t="s">
        <v>2068</v>
      </c>
      <c r="G461" s="50" t="s">
        <v>129</v>
      </c>
      <c r="H461" s="50" t="s">
        <v>2069</v>
      </c>
      <c r="I461" s="50" t="s">
        <v>95</v>
      </c>
      <c r="J461" s="50" t="s">
        <v>96</v>
      </c>
      <c r="K461" s="50" t="s">
        <v>470</v>
      </c>
      <c r="L461" s="50" t="s">
        <v>2070</v>
      </c>
    </row>
    <row r="462" spans="1:12" x14ac:dyDescent="0.2">
      <c r="A462" s="50" t="s">
        <v>2037</v>
      </c>
      <c r="B462" s="50" t="s">
        <v>2071</v>
      </c>
      <c r="C462" s="50" t="s">
        <v>90</v>
      </c>
      <c r="D462" s="50" t="s">
        <v>15</v>
      </c>
      <c r="E462" s="50" t="s">
        <v>16</v>
      </c>
      <c r="F462" s="50" t="s">
        <v>2072</v>
      </c>
      <c r="G462" s="50" t="s">
        <v>299</v>
      </c>
      <c r="H462" s="50" t="s">
        <v>2073</v>
      </c>
      <c r="I462" s="50" t="s">
        <v>95</v>
      </c>
      <c r="J462" s="50" t="s">
        <v>96</v>
      </c>
      <c r="K462" s="50" t="s">
        <v>442</v>
      </c>
      <c r="L462" s="50" t="s">
        <v>2074</v>
      </c>
    </row>
    <row r="463" spans="1:12" x14ac:dyDescent="0.2">
      <c r="A463" s="50" t="s">
        <v>2037</v>
      </c>
      <c r="B463" s="50" t="s">
        <v>2075</v>
      </c>
      <c r="C463" s="50" t="s">
        <v>179</v>
      </c>
      <c r="D463" s="50" t="s">
        <v>15</v>
      </c>
      <c r="E463" s="50" t="s">
        <v>16</v>
      </c>
      <c r="F463" s="50" t="s">
        <v>2076</v>
      </c>
      <c r="G463" s="50" t="s">
        <v>2077</v>
      </c>
      <c r="H463" s="50" t="s">
        <v>2078</v>
      </c>
      <c r="I463" s="50" t="s">
        <v>1153</v>
      </c>
      <c r="J463" s="50" t="s">
        <v>1267</v>
      </c>
      <c r="K463" s="50" t="s">
        <v>1267</v>
      </c>
      <c r="L463" s="50" t="s">
        <v>2079</v>
      </c>
    </row>
    <row r="464" spans="1:12" x14ac:dyDescent="0.2">
      <c r="A464" s="50" t="s">
        <v>2037</v>
      </c>
      <c r="B464" s="50" t="s">
        <v>2080</v>
      </c>
      <c r="C464" s="50" t="s">
        <v>179</v>
      </c>
      <c r="D464" s="50" t="s">
        <v>15</v>
      </c>
      <c r="E464" s="50" t="s">
        <v>16</v>
      </c>
      <c r="F464" s="50" t="s">
        <v>2081</v>
      </c>
      <c r="G464" s="50" t="s">
        <v>2082</v>
      </c>
      <c r="H464" s="50" t="s">
        <v>2083</v>
      </c>
      <c r="I464" s="50" t="s">
        <v>162</v>
      </c>
      <c r="J464" s="50" t="s">
        <v>163</v>
      </c>
      <c r="K464" s="50" t="s">
        <v>2084</v>
      </c>
      <c r="L464" s="50" t="s">
        <v>2085</v>
      </c>
    </row>
    <row r="465" spans="1:12" x14ac:dyDescent="0.2">
      <c r="A465" s="50" t="s">
        <v>2086</v>
      </c>
      <c r="B465" s="50" t="s">
        <v>2087</v>
      </c>
      <c r="C465" s="50" t="s">
        <v>179</v>
      </c>
      <c r="D465" s="50" t="s">
        <v>15</v>
      </c>
      <c r="E465" s="50" t="s">
        <v>16</v>
      </c>
      <c r="F465" s="50" t="s">
        <v>1950</v>
      </c>
      <c r="G465" s="50" t="s">
        <v>2088</v>
      </c>
      <c r="H465" s="50" t="s">
        <v>1952</v>
      </c>
      <c r="I465" s="50" t="s">
        <v>162</v>
      </c>
      <c r="J465" s="50" t="s">
        <v>163</v>
      </c>
      <c r="K465" s="50" t="s">
        <v>1953</v>
      </c>
      <c r="L465" s="50" t="s">
        <v>2089</v>
      </c>
    </row>
    <row r="466" spans="1:12" x14ac:dyDescent="0.2">
      <c r="A466" s="50" t="s">
        <v>2086</v>
      </c>
      <c r="B466" s="50" t="s">
        <v>2090</v>
      </c>
      <c r="C466" s="50" t="s">
        <v>90</v>
      </c>
      <c r="D466" s="50" t="s">
        <v>91</v>
      </c>
      <c r="E466" s="50" t="s">
        <v>16</v>
      </c>
      <c r="F466" s="50" t="s">
        <v>2091</v>
      </c>
      <c r="G466" s="50" t="s">
        <v>252</v>
      </c>
      <c r="H466" s="50" t="s">
        <v>253</v>
      </c>
      <c r="I466" s="50" t="s">
        <v>104</v>
      </c>
      <c r="J466" s="50" t="s">
        <v>105</v>
      </c>
      <c r="K466" s="50" t="s">
        <v>106</v>
      </c>
      <c r="L466" s="50" t="s">
        <v>2092</v>
      </c>
    </row>
    <row r="467" spans="1:12" x14ac:dyDescent="0.2">
      <c r="A467" s="50" t="s">
        <v>2086</v>
      </c>
      <c r="B467" s="50" t="s">
        <v>2093</v>
      </c>
      <c r="C467" s="50" t="s">
        <v>179</v>
      </c>
      <c r="D467" s="50" t="s">
        <v>15</v>
      </c>
      <c r="E467" s="50" t="s">
        <v>16</v>
      </c>
      <c r="F467" s="50" t="s">
        <v>2094</v>
      </c>
      <c r="G467" s="50" t="s">
        <v>2095</v>
      </c>
      <c r="H467" s="50" t="s">
        <v>2096</v>
      </c>
      <c r="I467" s="50" t="s">
        <v>20</v>
      </c>
      <c r="J467" s="50" t="s">
        <v>21</v>
      </c>
      <c r="K467" s="50" t="s">
        <v>1996</v>
      </c>
      <c r="L467" s="50" t="s">
        <v>2097</v>
      </c>
    </row>
    <row r="468" spans="1:12" x14ac:dyDescent="0.2">
      <c r="A468" s="50" t="s">
        <v>2086</v>
      </c>
      <c r="B468" s="50" t="s">
        <v>2098</v>
      </c>
      <c r="C468" s="50" t="s">
        <v>179</v>
      </c>
      <c r="D468" s="50" t="s">
        <v>15</v>
      </c>
      <c r="E468" s="50" t="s">
        <v>16</v>
      </c>
      <c r="F468" s="50" t="s">
        <v>2099</v>
      </c>
      <c r="G468" s="50" t="s">
        <v>2100</v>
      </c>
      <c r="H468" s="50" t="s">
        <v>2101</v>
      </c>
      <c r="I468" s="50" t="s">
        <v>162</v>
      </c>
      <c r="J468" s="50" t="s">
        <v>347</v>
      </c>
      <c r="K468" s="50" t="s">
        <v>347</v>
      </c>
      <c r="L468" s="50" t="s">
        <v>2102</v>
      </c>
    </row>
    <row r="469" spans="1:12" x14ac:dyDescent="0.2">
      <c r="A469" s="50" t="s">
        <v>2086</v>
      </c>
      <c r="B469" s="50" t="s">
        <v>2103</v>
      </c>
      <c r="C469" s="50" t="s">
        <v>90</v>
      </c>
      <c r="D469" s="50" t="s">
        <v>15</v>
      </c>
      <c r="E469" s="50" t="s">
        <v>16</v>
      </c>
      <c r="F469" s="50" t="s">
        <v>2104</v>
      </c>
      <c r="G469" s="50" t="s">
        <v>270</v>
      </c>
      <c r="H469" s="50" t="s">
        <v>2065</v>
      </c>
      <c r="I469" s="50" t="s">
        <v>95</v>
      </c>
      <c r="J469" s="50" t="s">
        <v>96</v>
      </c>
      <c r="K469" s="50" t="s">
        <v>1135</v>
      </c>
      <c r="L469" s="50" t="s">
        <v>2105</v>
      </c>
    </row>
    <row r="470" spans="1:12" x14ac:dyDescent="0.2">
      <c r="A470" s="50" t="s">
        <v>2086</v>
      </c>
      <c r="B470" s="50" t="s">
        <v>2106</v>
      </c>
      <c r="C470" s="50" t="s">
        <v>179</v>
      </c>
      <c r="D470" s="50" t="s">
        <v>15</v>
      </c>
      <c r="E470" s="50" t="s">
        <v>16</v>
      </c>
      <c r="F470" s="50" t="s">
        <v>2107</v>
      </c>
      <c r="G470" s="50" t="s">
        <v>2108</v>
      </c>
      <c r="H470" s="50" t="s">
        <v>2109</v>
      </c>
      <c r="I470" s="50" t="s">
        <v>95</v>
      </c>
      <c r="J470" s="50" t="s">
        <v>96</v>
      </c>
      <c r="K470" s="50" t="s">
        <v>2110</v>
      </c>
      <c r="L470" s="50" t="s">
        <v>2111</v>
      </c>
    </row>
    <row r="471" spans="1:12" x14ac:dyDescent="0.2">
      <c r="A471" s="50" t="s">
        <v>2112</v>
      </c>
      <c r="B471" s="50" t="s">
        <v>2113</v>
      </c>
      <c r="C471" s="50" t="s">
        <v>14</v>
      </c>
      <c r="D471" s="50" t="s">
        <v>15</v>
      </c>
      <c r="E471" s="50" t="s">
        <v>16</v>
      </c>
      <c r="F471" s="50" t="s">
        <v>2114</v>
      </c>
      <c r="G471" s="50" t="s">
        <v>2115</v>
      </c>
      <c r="H471" s="50" t="s">
        <v>2116</v>
      </c>
      <c r="I471" s="50" t="s">
        <v>20</v>
      </c>
      <c r="J471" s="50" t="s">
        <v>21</v>
      </c>
      <c r="K471" s="50" t="s">
        <v>22</v>
      </c>
      <c r="L471" s="50" t="s">
        <v>2117</v>
      </c>
    </row>
    <row r="472" spans="1:12" x14ac:dyDescent="0.2">
      <c r="A472" s="50" t="s">
        <v>2112</v>
      </c>
      <c r="B472" s="50" t="s">
        <v>2118</v>
      </c>
      <c r="C472" s="50" t="s">
        <v>90</v>
      </c>
      <c r="D472" s="50" t="s">
        <v>262</v>
      </c>
      <c r="E472" s="50" t="s">
        <v>16</v>
      </c>
      <c r="F472" s="50" t="s">
        <v>2119</v>
      </c>
      <c r="G472" s="50" t="s">
        <v>264</v>
      </c>
      <c r="H472" s="50" t="s">
        <v>265</v>
      </c>
      <c r="I472" s="50" t="s">
        <v>95</v>
      </c>
      <c r="J472" s="50" t="s">
        <v>96</v>
      </c>
      <c r="K472" s="50" t="s">
        <v>266</v>
      </c>
      <c r="L472" s="50" t="s">
        <v>2120</v>
      </c>
    </row>
    <row r="473" spans="1:12" x14ac:dyDescent="0.2">
      <c r="A473" s="50" t="s">
        <v>2112</v>
      </c>
      <c r="B473" s="50" t="s">
        <v>2121</v>
      </c>
      <c r="C473" s="50" t="s">
        <v>90</v>
      </c>
      <c r="D473" s="50" t="s">
        <v>15</v>
      </c>
      <c r="E473" s="50" t="s">
        <v>16</v>
      </c>
      <c r="F473" s="50" t="s">
        <v>2122</v>
      </c>
      <c r="G473" s="50" t="s">
        <v>287</v>
      </c>
      <c r="H473" s="50" t="s">
        <v>2123</v>
      </c>
      <c r="I473" s="50" t="s">
        <v>95</v>
      </c>
      <c r="J473" s="50" t="s">
        <v>96</v>
      </c>
      <c r="K473" s="50" t="s">
        <v>289</v>
      </c>
      <c r="L473" s="50" t="s">
        <v>2124</v>
      </c>
    </row>
    <row r="474" spans="1:12" x14ac:dyDescent="0.2">
      <c r="A474" s="50" t="s">
        <v>2112</v>
      </c>
      <c r="B474" s="50" t="s">
        <v>2125</v>
      </c>
      <c r="C474" s="50" t="s">
        <v>90</v>
      </c>
      <c r="D474" s="50" t="s">
        <v>15</v>
      </c>
      <c r="E474" s="50" t="s">
        <v>16</v>
      </c>
      <c r="F474" s="50" t="s">
        <v>2126</v>
      </c>
      <c r="G474" s="50" t="s">
        <v>674</v>
      </c>
      <c r="H474" s="50" t="s">
        <v>2127</v>
      </c>
      <c r="I474" s="50" t="s">
        <v>95</v>
      </c>
      <c r="J474" s="50" t="s">
        <v>96</v>
      </c>
      <c r="K474" s="50" t="s">
        <v>676</v>
      </c>
      <c r="L474" s="50" t="s">
        <v>2128</v>
      </c>
    </row>
    <row r="475" spans="1:12" x14ac:dyDescent="0.2">
      <c r="A475" s="50" t="s">
        <v>2112</v>
      </c>
      <c r="B475" s="50" t="s">
        <v>2129</v>
      </c>
      <c r="C475" s="50" t="s">
        <v>90</v>
      </c>
      <c r="D475" s="50" t="s">
        <v>15</v>
      </c>
      <c r="E475" s="50" t="s">
        <v>16</v>
      </c>
      <c r="F475" s="50" t="s">
        <v>2130</v>
      </c>
      <c r="G475" s="50" t="s">
        <v>287</v>
      </c>
      <c r="H475" s="50" t="s">
        <v>2131</v>
      </c>
      <c r="I475" s="50" t="s">
        <v>95</v>
      </c>
      <c r="J475" s="50" t="s">
        <v>96</v>
      </c>
      <c r="K475" s="50" t="s">
        <v>212</v>
      </c>
      <c r="L475" s="50" t="s">
        <v>2132</v>
      </c>
    </row>
    <row r="476" spans="1:12" x14ac:dyDescent="0.2">
      <c r="A476" s="50" t="s">
        <v>2112</v>
      </c>
      <c r="B476" s="50" t="s">
        <v>2133</v>
      </c>
      <c r="C476" s="50" t="s">
        <v>90</v>
      </c>
      <c r="D476" s="50" t="s">
        <v>15</v>
      </c>
      <c r="E476" s="50" t="s">
        <v>16</v>
      </c>
      <c r="F476" s="50" t="s">
        <v>2134</v>
      </c>
      <c r="G476" s="50" t="s">
        <v>287</v>
      </c>
      <c r="H476" s="50" t="s">
        <v>2135</v>
      </c>
      <c r="I476" s="50" t="s">
        <v>95</v>
      </c>
      <c r="J476" s="50" t="s">
        <v>96</v>
      </c>
      <c r="K476" s="50" t="s">
        <v>289</v>
      </c>
      <c r="L476" s="50" t="s">
        <v>2136</v>
      </c>
    </row>
    <row r="477" spans="1:12" x14ac:dyDescent="0.2">
      <c r="A477" s="50" t="s">
        <v>2112</v>
      </c>
      <c r="B477" s="50" t="s">
        <v>2137</v>
      </c>
      <c r="C477" s="50" t="s">
        <v>90</v>
      </c>
      <c r="D477" s="50" t="s">
        <v>15</v>
      </c>
      <c r="E477" s="50" t="s">
        <v>16</v>
      </c>
      <c r="F477" s="50" t="s">
        <v>2064</v>
      </c>
      <c r="G477" s="50" t="s">
        <v>270</v>
      </c>
      <c r="H477" s="50" t="s">
        <v>2065</v>
      </c>
      <c r="I477" s="50" t="s">
        <v>95</v>
      </c>
      <c r="J477" s="50" t="s">
        <v>96</v>
      </c>
      <c r="K477" s="50" t="s">
        <v>1135</v>
      </c>
      <c r="L477" s="50" t="s">
        <v>2138</v>
      </c>
    </row>
    <row r="478" spans="1:12" x14ac:dyDescent="0.2">
      <c r="A478" s="50" t="s">
        <v>2139</v>
      </c>
      <c r="B478" s="50" t="s">
        <v>2140</v>
      </c>
      <c r="C478" s="50" t="s">
        <v>14</v>
      </c>
      <c r="D478" s="50" t="s">
        <v>15</v>
      </c>
      <c r="E478" s="50" t="s">
        <v>16</v>
      </c>
      <c r="F478" s="50" t="s">
        <v>2141</v>
      </c>
      <c r="G478" s="50" t="s">
        <v>2142</v>
      </c>
      <c r="H478" s="50" t="s">
        <v>2143</v>
      </c>
      <c r="I478" s="50" t="s">
        <v>20</v>
      </c>
      <c r="J478" s="50" t="s">
        <v>21</v>
      </c>
      <c r="K478" s="50" t="s">
        <v>22</v>
      </c>
      <c r="L478" s="50" t="s">
        <v>2144</v>
      </c>
    </row>
    <row r="479" spans="1:12" x14ac:dyDescent="0.2">
      <c r="A479" s="50" t="s">
        <v>2139</v>
      </c>
      <c r="B479" s="50" t="s">
        <v>2145</v>
      </c>
      <c r="C479" s="50" t="s">
        <v>179</v>
      </c>
      <c r="D479" s="50" t="s">
        <v>15</v>
      </c>
      <c r="E479" s="50" t="s">
        <v>16</v>
      </c>
      <c r="F479" s="50" t="s">
        <v>2146</v>
      </c>
      <c r="G479" s="50" t="s">
        <v>2147</v>
      </c>
      <c r="H479" s="50" t="s">
        <v>2148</v>
      </c>
      <c r="I479" s="50" t="s">
        <v>162</v>
      </c>
      <c r="J479" s="50" t="s">
        <v>347</v>
      </c>
      <c r="K479" s="50" t="s">
        <v>347</v>
      </c>
      <c r="L479" s="50" t="s">
        <v>2149</v>
      </c>
    </row>
    <row r="480" spans="1:12" x14ac:dyDescent="0.2">
      <c r="A480" s="50" t="s">
        <v>2139</v>
      </c>
      <c r="B480" s="50" t="s">
        <v>2150</v>
      </c>
      <c r="C480" s="50" t="s">
        <v>437</v>
      </c>
      <c r="D480" s="50" t="s">
        <v>91</v>
      </c>
      <c r="E480" s="50" t="s">
        <v>16</v>
      </c>
      <c r="F480" s="50" t="s">
        <v>2151</v>
      </c>
      <c r="G480" s="50" t="s">
        <v>2152</v>
      </c>
      <c r="H480" s="50" t="s">
        <v>2153</v>
      </c>
      <c r="I480" s="50" t="s">
        <v>95</v>
      </c>
      <c r="J480" s="50" t="s">
        <v>96</v>
      </c>
      <c r="K480" s="50" t="s">
        <v>156</v>
      </c>
      <c r="L480" s="50" t="s">
        <v>2154</v>
      </c>
    </row>
    <row r="481" spans="1:12" x14ac:dyDescent="0.2">
      <c r="A481" s="50" t="s">
        <v>2139</v>
      </c>
      <c r="B481" s="50" t="s">
        <v>2155</v>
      </c>
      <c r="C481" s="50" t="s">
        <v>90</v>
      </c>
      <c r="D481" s="50" t="s">
        <v>15</v>
      </c>
      <c r="E481" s="50" t="s">
        <v>16</v>
      </c>
      <c r="F481" s="50" t="s">
        <v>2156</v>
      </c>
      <c r="G481" s="50" t="s">
        <v>129</v>
      </c>
      <c r="H481" s="50" t="s">
        <v>1611</v>
      </c>
      <c r="I481" s="50" t="s">
        <v>95</v>
      </c>
      <c r="J481" s="50" t="s">
        <v>96</v>
      </c>
      <c r="K481" s="50" t="s">
        <v>470</v>
      </c>
      <c r="L481" s="50" t="s">
        <v>2157</v>
      </c>
    </row>
    <row r="482" spans="1:12" x14ac:dyDescent="0.2">
      <c r="A482" s="50" t="s">
        <v>2139</v>
      </c>
      <c r="B482" s="50" t="s">
        <v>2158</v>
      </c>
      <c r="C482" s="50" t="s">
        <v>90</v>
      </c>
      <c r="D482" s="50" t="s">
        <v>15</v>
      </c>
      <c r="E482" s="50" t="s">
        <v>16</v>
      </c>
      <c r="F482" s="50" t="s">
        <v>2159</v>
      </c>
      <c r="G482" s="50" t="s">
        <v>2160</v>
      </c>
      <c r="H482" s="50" t="s">
        <v>2161</v>
      </c>
      <c r="I482" s="50" t="s">
        <v>162</v>
      </c>
      <c r="J482" s="50" t="s">
        <v>163</v>
      </c>
      <c r="K482" s="50" t="s">
        <v>164</v>
      </c>
      <c r="L482" s="50" t="s">
        <v>2162</v>
      </c>
    </row>
    <row r="483" spans="1:12" x14ac:dyDescent="0.2">
      <c r="A483" s="50" t="s">
        <v>2139</v>
      </c>
      <c r="B483" s="50" t="s">
        <v>2163</v>
      </c>
      <c r="C483" s="50" t="s">
        <v>90</v>
      </c>
      <c r="D483" s="50" t="s">
        <v>91</v>
      </c>
      <c r="E483" s="50" t="s">
        <v>16</v>
      </c>
      <c r="F483" s="50" t="s">
        <v>1431</v>
      </c>
      <c r="G483" s="50" t="s">
        <v>1325</v>
      </c>
      <c r="H483" s="50" t="s">
        <v>211</v>
      </c>
      <c r="I483" s="50" t="s">
        <v>95</v>
      </c>
      <c r="J483" s="50" t="s">
        <v>96</v>
      </c>
      <c r="K483" s="50" t="s">
        <v>212</v>
      </c>
      <c r="L483" s="50" t="s">
        <v>2164</v>
      </c>
    </row>
    <row r="484" spans="1:12" x14ac:dyDescent="0.2">
      <c r="A484" s="50" t="s">
        <v>2139</v>
      </c>
      <c r="B484" s="50" t="s">
        <v>2165</v>
      </c>
      <c r="C484" s="50" t="s">
        <v>90</v>
      </c>
      <c r="D484" s="50" t="s">
        <v>15</v>
      </c>
      <c r="E484" s="50" t="s">
        <v>16</v>
      </c>
      <c r="F484" s="50" t="s">
        <v>2166</v>
      </c>
      <c r="G484" s="50" t="s">
        <v>287</v>
      </c>
      <c r="H484" s="50" t="s">
        <v>2167</v>
      </c>
      <c r="I484" s="50" t="s">
        <v>95</v>
      </c>
      <c r="J484" s="50" t="s">
        <v>96</v>
      </c>
      <c r="K484" s="50" t="s">
        <v>1035</v>
      </c>
      <c r="L484" s="50" t="s">
        <v>2168</v>
      </c>
    </row>
    <row r="485" spans="1:12" x14ac:dyDescent="0.2">
      <c r="A485" s="50" t="s">
        <v>2139</v>
      </c>
      <c r="B485" s="50" t="s">
        <v>2169</v>
      </c>
      <c r="C485" s="50" t="s">
        <v>90</v>
      </c>
      <c r="D485" s="50" t="s">
        <v>15</v>
      </c>
      <c r="E485" s="50" t="s">
        <v>16</v>
      </c>
      <c r="F485" s="50" t="s">
        <v>2170</v>
      </c>
      <c r="G485" s="50" t="s">
        <v>474</v>
      </c>
      <c r="H485" s="50" t="s">
        <v>2171</v>
      </c>
      <c r="I485" s="50" t="s">
        <v>95</v>
      </c>
      <c r="J485" s="50" t="s">
        <v>96</v>
      </c>
      <c r="K485" s="50" t="s">
        <v>307</v>
      </c>
      <c r="L485" s="50" t="s">
        <v>2172</v>
      </c>
    </row>
    <row r="486" spans="1:12" x14ac:dyDescent="0.2">
      <c r="A486" s="50" t="s">
        <v>2139</v>
      </c>
      <c r="B486" s="50" t="s">
        <v>2173</v>
      </c>
      <c r="C486" s="50" t="s">
        <v>179</v>
      </c>
      <c r="D486" s="50" t="s">
        <v>15</v>
      </c>
      <c r="E486" s="50" t="s">
        <v>16</v>
      </c>
      <c r="F486" s="50" t="s">
        <v>2174</v>
      </c>
      <c r="G486" s="50" t="s">
        <v>2175</v>
      </c>
      <c r="H486" s="50" t="s">
        <v>2176</v>
      </c>
      <c r="I486" s="50" t="s">
        <v>95</v>
      </c>
      <c r="J486" s="50" t="s">
        <v>96</v>
      </c>
      <c r="K486" s="50" t="s">
        <v>1035</v>
      </c>
      <c r="L486" s="50" t="s">
        <v>2177</v>
      </c>
    </row>
    <row r="487" spans="1:12" x14ac:dyDescent="0.2">
      <c r="A487" s="50" t="s">
        <v>2139</v>
      </c>
      <c r="B487" s="50" t="s">
        <v>2178</v>
      </c>
      <c r="C487" s="50" t="s">
        <v>179</v>
      </c>
      <c r="D487" s="50" t="s">
        <v>15</v>
      </c>
      <c r="E487" s="50" t="s">
        <v>16</v>
      </c>
      <c r="F487" s="50" t="s">
        <v>2179</v>
      </c>
      <c r="G487" s="50" t="s">
        <v>2180</v>
      </c>
      <c r="H487" s="50" t="s">
        <v>1974</v>
      </c>
      <c r="I487" s="50" t="s">
        <v>162</v>
      </c>
      <c r="J487" s="50" t="s">
        <v>163</v>
      </c>
      <c r="K487" s="50" t="s">
        <v>1975</v>
      </c>
      <c r="L487" s="50" t="s">
        <v>2181</v>
      </c>
    </row>
    <row r="488" spans="1:12" x14ac:dyDescent="0.2">
      <c r="A488" s="50" t="s">
        <v>2139</v>
      </c>
      <c r="B488" s="50" t="s">
        <v>2182</v>
      </c>
      <c r="C488" s="50" t="s">
        <v>179</v>
      </c>
      <c r="D488" s="50" t="s">
        <v>15</v>
      </c>
      <c r="E488" s="50" t="s">
        <v>16</v>
      </c>
      <c r="F488" s="50" t="s">
        <v>2183</v>
      </c>
      <c r="G488" s="50" t="s">
        <v>2184</v>
      </c>
      <c r="H488" s="50" t="s">
        <v>2185</v>
      </c>
      <c r="I488" s="50" t="s">
        <v>1153</v>
      </c>
      <c r="J488" s="50" t="s">
        <v>1267</v>
      </c>
      <c r="K488" s="50" t="s">
        <v>1267</v>
      </c>
      <c r="L488" s="50" t="s">
        <v>2186</v>
      </c>
    </row>
    <row r="489" spans="1:12" x14ac:dyDescent="0.2">
      <c r="A489" s="50" t="s">
        <v>2139</v>
      </c>
      <c r="B489" s="50" t="s">
        <v>2187</v>
      </c>
      <c r="C489" s="50" t="s">
        <v>90</v>
      </c>
      <c r="D489" s="50" t="s">
        <v>15</v>
      </c>
      <c r="E489" s="50" t="s">
        <v>16</v>
      </c>
      <c r="F489" s="50" t="s">
        <v>2188</v>
      </c>
      <c r="G489" s="50" t="s">
        <v>270</v>
      </c>
      <c r="H489" s="50" t="s">
        <v>2189</v>
      </c>
      <c r="I489" s="50" t="s">
        <v>95</v>
      </c>
      <c r="J489" s="50" t="s">
        <v>96</v>
      </c>
      <c r="K489" s="50" t="s">
        <v>963</v>
      </c>
      <c r="L489" s="50" t="s">
        <v>2190</v>
      </c>
    </row>
    <row r="490" spans="1:12" x14ac:dyDescent="0.2">
      <c r="A490" s="50" t="s">
        <v>2139</v>
      </c>
      <c r="B490" s="50" t="s">
        <v>2191</v>
      </c>
      <c r="C490" s="50" t="s">
        <v>179</v>
      </c>
      <c r="D490" s="50" t="s">
        <v>15</v>
      </c>
      <c r="E490" s="50" t="s">
        <v>16</v>
      </c>
      <c r="F490" s="50" t="s">
        <v>2192</v>
      </c>
      <c r="G490" s="50" t="s">
        <v>2193</v>
      </c>
      <c r="H490" s="50" t="s">
        <v>2194</v>
      </c>
      <c r="I490" s="50" t="s">
        <v>1153</v>
      </c>
      <c r="J490" s="50" t="s">
        <v>1267</v>
      </c>
      <c r="K490" s="50" t="s">
        <v>1267</v>
      </c>
      <c r="L490" s="50" t="s">
        <v>2195</v>
      </c>
    </row>
    <row r="491" spans="1:12" x14ac:dyDescent="0.2">
      <c r="A491" s="50" t="s">
        <v>2196</v>
      </c>
      <c r="B491" s="50" t="s">
        <v>2197</v>
      </c>
      <c r="C491" s="50" t="s">
        <v>179</v>
      </c>
      <c r="D491" s="50" t="s">
        <v>15</v>
      </c>
      <c r="E491" s="50" t="s">
        <v>16</v>
      </c>
      <c r="F491" s="50" t="s">
        <v>2198</v>
      </c>
      <c r="G491" s="50" t="s">
        <v>2199</v>
      </c>
      <c r="H491" s="50" t="s">
        <v>2200</v>
      </c>
      <c r="I491" s="50" t="s">
        <v>95</v>
      </c>
      <c r="J491" s="50" t="s">
        <v>96</v>
      </c>
      <c r="K491" s="50" t="s">
        <v>295</v>
      </c>
      <c r="L491" s="50" t="s">
        <v>2201</v>
      </c>
    </row>
    <row r="492" spans="1:12" x14ac:dyDescent="0.2">
      <c r="A492" s="50" t="s">
        <v>2196</v>
      </c>
      <c r="B492" s="50" t="s">
        <v>2202</v>
      </c>
      <c r="C492" s="50" t="s">
        <v>179</v>
      </c>
      <c r="D492" s="50" t="s">
        <v>15</v>
      </c>
      <c r="E492" s="50" t="s">
        <v>16</v>
      </c>
      <c r="F492" s="50" t="s">
        <v>2203</v>
      </c>
      <c r="G492" s="50" t="s">
        <v>2204</v>
      </c>
      <c r="H492" s="50" t="s">
        <v>2205</v>
      </c>
      <c r="I492" s="50" t="s">
        <v>20</v>
      </c>
      <c r="J492" s="50" t="s">
        <v>21</v>
      </c>
      <c r="K492" s="50" t="s">
        <v>22</v>
      </c>
      <c r="L492" s="50" t="s">
        <v>2206</v>
      </c>
    </row>
    <row r="493" spans="1:12" x14ac:dyDescent="0.2">
      <c r="A493" s="50" t="s">
        <v>2196</v>
      </c>
      <c r="B493" s="50" t="s">
        <v>2207</v>
      </c>
      <c r="C493" s="50" t="s">
        <v>437</v>
      </c>
      <c r="D493" s="50" t="s">
        <v>91</v>
      </c>
      <c r="E493" s="50" t="s">
        <v>16</v>
      </c>
      <c r="F493" s="50" t="s">
        <v>2208</v>
      </c>
      <c r="G493" s="50" t="s">
        <v>2209</v>
      </c>
      <c r="H493" s="50" t="s">
        <v>2210</v>
      </c>
      <c r="I493" s="50" t="s">
        <v>162</v>
      </c>
      <c r="J493" s="50" t="s">
        <v>163</v>
      </c>
      <c r="K493" s="50" t="s">
        <v>2211</v>
      </c>
      <c r="L493" s="50" t="s">
        <v>2212</v>
      </c>
    </row>
    <row r="494" spans="1:12" x14ac:dyDescent="0.2">
      <c r="A494" s="50" t="s">
        <v>2196</v>
      </c>
      <c r="B494" s="50" t="s">
        <v>2213</v>
      </c>
      <c r="C494" s="50" t="s">
        <v>179</v>
      </c>
      <c r="D494" s="50" t="s">
        <v>15</v>
      </c>
      <c r="E494" s="50" t="s">
        <v>16</v>
      </c>
      <c r="F494" s="50" t="s">
        <v>2214</v>
      </c>
      <c r="G494" s="50" t="s">
        <v>2215</v>
      </c>
      <c r="H494" s="50" t="s">
        <v>2216</v>
      </c>
      <c r="I494" s="50" t="s">
        <v>95</v>
      </c>
      <c r="J494" s="50" t="s">
        <v>96</v>
      </c>
      <c r="K494" s="50" t="s">
        <v>945</v>
      </c>
      <c r="L494" s="50" t="s">
        <v>2217</v>
      </c>
    </row>
    <row r="495" spans="1:12" x14ac:dyDescent="0.2">
      <c r="A495" s="50" t="s">
        <v>2196</v>
      </c>
      <c r="B495" s="50" t="s">
        <v>2218</v>
      </c>
      <c r="C495" s="50" t="s">
        <v>179</v>
      </c>
      <c r="D495" s="50" t="s">
        <v>15</v>
      </c>
      <c r="E495" s="50" t="s">
        <v>16</v>
      </c>
      <c r="F495" s="50" t="s">
        <v>2219</v>
      </c>
      <c r="G495" s="50" t="s">
        <v>2220</v>
      </c>
      <c r="H495" s="50" t="s">
        <v>2221</v>
      </c>
      <c r="I495" s="50" t="s">
        <v>162</v>
      </c>
      <c r="J495" s="50" t="s">
        <v>163</v>
      </c>
      <c r="K495" s="50" t="s">
        <v>1160</v>
      </c>
      <c r="L495" s="50" t="s">
        <v>2222</v>
      </c>
    </row>
    <row r="496" spans="1:12" x14ac:dyDescent="0.2">
      <c r="A496" s="50" t="s">
        <v>2196</v>
      </c>
      <c r="B496" s="50" t="s">
        <v>2223</v>
      </c>
      <c r="C496" s="50" t="s">
        <v>179</v>
      </c>
      <c r="D496" s="50" t="s">
        <v>15</v>
      </c>
      <c r="E496" s="50" t="s">
        <v>16</v>
      </c>
      <c r="F496" s="50" t="s">
        <v>2224</v>
      </c>
      <c r="G496" s="50" t="s">
        <v>2225</v>
      </c>
      <c r="H496" s="50" t="s">
        <v>2226</v>
      </c>
      <c r="I496" s="50" t="s">
        <v>162</v>
      </c>
      <c r="J496" s="50" t="s">
        <v>163</v>
      </c>
      <c r="K496" s="50" t="s">
        <v>2227</v>
      </c>
      <c r="L496" s="50" t="s">
        <v>2228</v>
      </c>
    </row>
    <row r="497" spans="1:12" x14ac:dyDescent="0.2">
      <c r="A497" s="50" t="s">
        <v>2229</v>
      </c>
      <c r="B497" s="50" t="s">
        <v>2230</v>
      </c>
      <c r="C497" s="50" t="s">
        <v>179</v>
      </c>
      <c r="D497" s="50" t="s">
        <v>15</v>
      </c>
      <c r="E497" s="50" t="s">
        <v>16</v>
      </c>
      <c r="F497" s="50" t="s">
        <v>2231</v>
      </c>
      <c r="G497" s="50" t="s">
        <v>2232</v>
      </c>
      <c r="H497" s="50" t="s">
        <v>2233</v>
      </c>
      <c r="I497" s="50" t="s">
        <v>95</v>
      </c>
      <c r="J497" s="50" t="s">
        <v>96</v>
      </c>
      <c r="K497" s="50" t="s">
        <v>1035</v>
      </c>
      <c r="L497" s="50" t="s">
        <v>2234</v>
      </c>
    </row>
    <row r="498" spans="1:12" x14ac:dyDescent="0.2">
      <c r="A498" s="50" t="s">
        <v>2229</v>
      </c>
      <c r="B498" s="50" t="s">
        <v>2235</v>
      </c>
      <c r="C498" s="50" t="s">
        <v>179</v>
      </c>
      <c r="D498" s="50" t="s">
        <v>15</v>
      </c>
      <c r="E498" s="50" t="s">
        <v>16</v>
      </c>
      <c r="F498" s="50" t="s">
        <v>2236</v>
      </c>
      <c r="G498" s="50" t="s">
        <v>2237</v>
      </c>
      <c r="H498" s="50" t="s">
        <v>1121</v>
      </c>
      <c r="I498" s="50" t="s">
        <v>95</v>
      </c>
      <c r="J498" s="50" t="s">
        <v>96</v>
      </c>
      <c r="K498" s="50" t="s">
        <v>1122</v>
      </c>
      <c r="L498" s="50" t="s">
        <v>2238</v>
      </c>
    </row>
    <row r="499" spans="1:12" x14ac:dyDescent="0.2">
      <c r="A499" s="50" t="s">
        <v>2229</v>
      </c>
      <c r="B499" s="50" t="s">
        <v>2239</v>
      </c>
      <c r="C499" s="50" t="s">
        <v>179</v>
      </c>
      <c r="D499" s="50" t="s">
        <v>15</v>
      </c>
      <c r="E499" s="50" t="s">
        <v>16</v>
      </c>
      <c r="F499" s="50" t="s">
        <v>2240</v>
      </c>
      <c r="G499" s="50" t="s">
        <v>2241</v>
      </c>
      <c r="H499" s="50" t="s">
        <v>2242</v>
      </c>
      <c r="I499" s="50" t="s">
        <v>95</v>
      </c>
      <c r="J499" s="50" t="s">
        <v>96</v>
      </c>
      <c r="K499" s="50" t="s">
        <v>2243</v>
      </c>
      <c r="L499" s="50" t="s">
        <v>2244</v>
      </c>
    </row>
    <row r="500" spans="1:12" x14ac:dyDescent="0.2">
      <c r="A500" s="50" t="s">
        <v>2229</v>
      </c>
      <c r="B500" s="50" t="s">
        <v>2245</v>
      </c>
      <c r="C500" s="50" t="s">
        <v>179</v>
      </c>
      <c r="D500" s="50" t="s">
        <v>15</v>
      </c>
      <c r="E500" s="50" t="s">
        <v>16</v>
      </c>
      <c r="F500" s="50" t="s">
        <v>2246</v>
      </c>
      <c r="G500" s="50" t="s">
        <v>2247</v>
      </c>
      <c r="H500" s="50" t="s">
        <v>2248</v>
      </c>
      <c r="I500" s="50" t="s">
        <v>162</v>
      </c>
      <c r="J500" s="50" t="s">
        <v>163</v>
      </c>
      <c r="K500" s="50" t="s">
        <v>2249</v>
      </c>
      <c r="L500" s="50" t="s">
        <v>2250</v>
      </c>
    </row>
    <row r="501" spans="1:12" x14ac:dyDescent="0.2">
      <c r="A501" s="50" t="s">
        <v>2251</v>
      </c>
      <c r="B501" s="50" t="s">
        <v>2252</v>
      </c>
      <c r="C501" s="50" t="s">
        <v>90</v>
      </c>
      <c r="D501" s="50" t="s">
        <v>91</v>
      </c>
      <c r="E501" s="50" t="s">
        <v>16</v>
      </c>
      <c r="F501" s="50" t="s">
        <v>2253</v>
      </c>
      <c r="G501" s="50" t="s">
        <v>996</v>
      </c>
      <c r="H501" s="50" t="s">
        <v>997</v>
      </c>
      <c r="I501" s="50" t="s">
        <v>95</v>
      </c>
      <c r="J501" s="50" t="s">
        <v>96</v>
      </c>
      <c r="K501" s="50" t="s">
        <v>998</v>
      </c>
      <c r="L501" s="50" t="s">
        <v>2254</v>
      </c>
    </row>
    <row r="502" spans="1:12" x14ac:dyDescent="0.2">
      <c r="A502" s="50" t="s">
        <v>2255</v>
      </c>
      <c r="B502" s="50" t="s">
        <v>2256</v>
      </c>
      <c r="C502" s="50" t="s">
        <v>437</v>
      </c>
      <c r="D502" s="50" t="s">
        <v>91</v>
      </c>
      <c r="E502" s="50" t="s">
        <v>16</v>
      </c>
      <c r="F502" s="50" t="s">
        <v>2257</v>
      </c>
      <c r="G502" s="50" t="s">
        <v>2258</v>
      </c>
      <c r="H502" s="50" t="s">
        <v>2259</v>
      </c>
      <c r="I502" s="50" t="s">
        <v>95</v>
      </c>
      <c r="J502" s="50" t="s">
        <v>96</v>
      </c>
      <c r="K502" s="50" t="s">
        <v>1843</v>
      </c>
      <c r="L502" s="50" t="s">
        <v>2260</v>
      </c>
    </row>
    <row r="503" spans="1:12" x14ac:dyDescent="0.2">
      <c r="A503" s="50" t="s">
        <v>2255</v>
      </c>
      <c r="B503" s="50" t="s">
        <v>2261</v>
      </c>
      <c r="C503" s="50" t="s">
        <v>437</v>
      </c>
      <c r="D503" s="50" t="s">
        <v>438</v>
      </c>
      <c r="E503" s="50" t="s">
        <v>16</v>
      </c>
      <c r="F503" s="50" t="s">
        <v>2262</v>
      </c>
      <c r="G503" s="50" t="s">
        <v>2263</v>
      </c>
      <c r="H503" s="50" t="s">
        <v>2264</v>
      </c>
      <c r="I503" s="50" t="s">
        <v>95</v>
      </c>
      <c r="J503" s="50" t="s">
        <v>96</v>
      </c>
      <c r="K503" s="50" t="s">
        <v>170</v>
      </c>
      <c r="L503" s="50" t="s">
        <v>2265</v>
      </c>
    </row>
    <row r="504" spans="1:12" x14ac:dyDescent="0.2">
      <c r="A504" s="50" t="s">
        <v>2255</v>
      </c>
      <c r="B504" s="50" t="s">
        <v>2266</v>
      </c>
      <c r="C504" s="50" t="s">
        <v>437</v>
      </c>
      <c r="D504" s="50" t="s">
        <v>438</v>
      </c>
      <c r="E504" s="50" t="s">
        <v>16</v>
      </c>
      <c r="F504" s="50" t="s">
        <v>1053</v>
      </c>
      <c r="G504" s="50" t="s">
        <v>2267</v>
      </c>
      <c r="H504" s="50" t="s">
        <v>1055</v>
      </c>
      <c r="I504" s="50" t="s">
        <v>95</v>
      </c>
      <c r="J504" s="50" t="s">
        <v>96</v>
      </c>
      <c r="K504" s="50" t="s">
        <v>1056</v>
      </c>
      <c r="L504" s="50" t="s">
        <v>2268</v>
      </c>
    </row>
    <row r="505" spans="1:12" x14ac:dyDescent="0.2">
      <c r="A505" s="50" t="s">
        <v>2255</v>
      </c>
      <c r="B505" s="50" t="s">
        <v>2269</v>
      </c>
      <c r="C505" s="50" t="s">
        <v>179</v>
      </c>
      <c r="D505" s="50" t="s">
        <v>15</v>
      </c>
      <c r="E505" s="50" t="s">
        <v>16</v>
      </c>
      <c r="F505" s="50" t="s">
        <v>1247</v>
      </c>
      <c r="G505" s="50" t="s">
        <v>2270</v>
      </c>
      <c r="H505" s="50" t="s">
        <v>346</v>
      </c>
      <c r="I505" s="50" t="s">
        <v>162</v>
      </c>
      <c r="J505" s="50" t="s">
        <v>347</v>
      </c>
      <c r="K505" s="50" t="s">
        <v>348</v>
      </c>
      <c r="L505" s="50" t="s">
        <v>2271</v>
      </c>
    </row>
    <row r="506" spans="1:12" x14ac:dyDescent="0.2">
      <c r="A506" s="50" t="s">
        <v>2272</v>
      </c>
      <c r="B506" s="50" t="s">
        <v>2273</v>
      </c>
      <c r="C506" s="50" t="s">
        <v>90</v>
      </c>
      <c r="D506" s="50" t="s">
        <v>15</v>
      </c>
      <c r="E506" s="50" t="s">
        <v>16</v>
      </c>
      <c r="F506" s="50" t="s">
        <v>2072</v>
      </c>
      <c r="G506" s="50" t="s">
        <v>299</v>
      </c>
      <c r="H506" s="50" t="s">
        <v>2073</v>
      </c>
      <c r="I506" s="50" t="s">
        <v>95</v>
      </c>
      <c r="J506" s="50" t="s">
        <v>96</v>
      </c>
      <c r="K506" s="50" t="s">
        <v>442</v>
      </c>
      <c r="L506" s="50" t="s">
        <v>2274</v>
      </c>
    </row>
    <row r="507" spans="1:12" x14ac:dyDescent="0.2">
      <c r="A507" s="50" t="s">
        <v>2272</v>
      </c>
      <c r="B507" s="50" t="s">
        <v>2275</v>
      </c>
      <c r="C507" s="50" t="s">
        <v>90</v>
      </c>
      <c r="D507" s="50" t="s">
        <v>15</v>
      </c>
      <c r="E507" s="50" t="s">
        <v>16</v>
      </c>
      <c r="F507" s="50" t="s">
        <v>2276</v>
      </c>
      <c r="G507" s="50" t="s">
        <v>287</v>
      </c>
      <c r="H507" s="50" t="s">
        <v>2277</v>
      </c>
      <c r="I507" s="50" t="s">
        <v>95</v>
      </c>
      <c r="J507" s="50" t="s">
        <v>96</v>
      </c>
      <c r="K507" s="50" t="s">
        <v>289</v>
      </c>
      <c r="L507" s="50" t="s">
        <v>2278</v>
      </c>
    </row>
    <row r="508" spans="1:12" x14ac:dyDescent="0.2">
      <c r="A508" s="50" t="s">
        <v>2272</v>
      </c>
      <c r="B508" s="50" t="s">
        <v>2279</v>
      </c>
      <c r="C508" s="50" t="s">
        <v>179</v>
      </c>
      <c r="D508" s="50" t="s">
        <v>15</v>
      </c>
      <c r="E508" s="50" t="s">
        <v>16</v>
      </c>
      <c r="F508" s="50" t="s">
        <v>2280</v>
      </c>
      <c r="G508" s="50" t="s">
        <v>2281</v>
      </c>
      <c r="H508" s="50" t="s">
        <v>2282</v>
      </c>
      <c r="I508" s="50" t="s">
        <v>95</v>
      </c>
      <c r="J508" s="50" t="s">
        <v>96</v>
      </c>
      <c r="K508" s="50" t="s">
        <v>766</v>
      </c>
      <c r="L508" s="50" t="s">
        <v>2283</v>
      </c>
    </row>
    <row r="509" spans="1:12" x14ac:dyDescent="0.2">
      <c r="A509" s="50" t="s">
        <v>2272</v>
      </c>
      <c r="B509" s="50" t="s">
        <v>2284</v>
      </c>
      <c r="C509" s="50" t="s">
        <v>179</v>
      </c>
      <c r="D509" s="50" t="s">
        <v>15</v>
      </c>
      <c r="E509" s="50" t="s">
        <v>16</v>
      </c>
      <c r="F509" s="50" t="s">
        <v>2285</v>
      </c>
      <c r="G509" s="50" t="s">
        <v>2286</v>
      </c>
      <c r="H509" s="50" t="s">
        <v>2287</v>
      </c>
      <c r="I509" s="50" t="s">
        <v>95</v>
      </c>
      <c r="J509" s="50" t="s">
        <v>96</v>
      </c>
      <c r="K509" s="50" t="s">
        <v>1035</v>
      </c>
      <c r="L509" s="50" t="s">
        <v>2288</v>
      </c>
    </row>
    <row r="510" spans="1:12" x14ac:dyDescent="0.2">
      <c r="A510" s="50" t="s">
        <v>2289</v>
      </c>
      <c r="B510" s="50" t="s">
        <v>2290</v>
      </c>
      <c r="C510" s="50" t="s">
        <v>179</v>
      </c>
      <c r="D510" s="50" t="s">
        <v>15</v>
      </c>
      <c r="E510" s="50" t="s">
        <v>16</v>
      </c>
      <c r="F510" s="50" t="s">
        <v>2291</v>
      </c>
      <c r="G510" s="50" t="s">
        <v>2292</v>
      </c>
      <c r="H510" s="50" t="s">
        <v>2293</v>
      </c>
      <c r="I510" s="50" t="s">
        <v>20</v>
      </c>
      <c r="J510" s="50" t="s">
        <v>21</v>
      </c>
      <c r="K510" s="50" t="s">
        <v>22</v>
      </c>
      <c r="L510" s="50" t="s">
        <v>2294</v>
      </c>
    </row>
    <row r="511" spans="1:12" x14ac:dyDescent="0.2">
      <c r="A511" s="50" t="s">
        <v>2295</v>
      </c>
      <c r="B511" s="50" t="s">
        <v>2296</v>
      </c>
      <c r="C511" s="50" t="s">
        <v>90</v>
      </c>
      <c r="D511" s="50" t="s">
        <v>15</v>
      </c>
      <c r="E511" s="50" t="s">
        <v>16</v>
      </c>
      <c r="F511" s="50" t="s">
        <v>2043</v>
      </c>
      <c r="G511" s="50" t="s">
        <v>462</v>
      </c>
      <c r="H511" s="50" t="s">
        <v>2044</v>
      </c>
      <c r="I511" s="50" t="s">
        <v>95</v>
      </c>
      <c r="J511" s="50" t="s">
        <v>96</v>
      </c>
      <c r="K511" s="50" t="s">
        <v>442</v>
      </c>
      <c r="L511" s="50" t="s">
        <v>2297</v>
      </c>
    </row>
    <row r="512" spans="1:12" x14ac:dyDescent="0.2">
      <c r="A512" s="50" t="s">
        <v>2298</v>
      </c>
      <c r="B512" s="50" t="s">
        <v>2299</v>
      </c>
      <c r="C512" s="50" t="s">
        <v>437</v>
      </c>
      <c r="D512" s="50" t="s">
        <v>438</v>
      </c>
      <c r="E512" s="50" t="s">
        <v>16</v>
      </c>
      <c r="F512" s="50" t="s">
        <v>1053</v>
      </c>
      <c r="G512" s="50" t="s">
        <v>1054</v>
      </c>
      <c r="H512" s="50" t="s">
        <v>1055</v>
      </c>
      <c r="I512" s="50" t="s">
        <v>95</v>
      </c>
      <c r="J512" s="50" t="s">
        <v>96</v>
      </c>
      <c r="K512" s="50" t="s">
        <v>1056</v>
      </c>
      <c r="L512" s="50" t="s">
        <v>2300</v>
      </c>
    </row>
    <row r="513" spans="1:12" x14ac:dyDescent="0.2">
      <c r="A513" s="50" t="s">
        <v>2298</v>
      </c>
      <c r="B513" s="50" t="s">
        <v>2301</v>
      </c>
      <c r="C513" s="50" t="s">
        <v>90</v>
      </c>
      <c r="D513" s="50" t="s">
        <v>15</v>
      </c>
      <c r="E513" s="50" t="s">
        <v>16</v>
      </c>
      <c r="F513" s="50" t="s">
        <v>2302</v>
      </c>
      <c r="G513" s="50" t="s">
        <v>270</v>
      </c>
      <c r="H513" s="50" t="s">
        <v>2303</v>
      </c>
      <c r="I513" s="50" t="s">
        <v>95</v>
      </c>
      <c r="J513" s="50" t="s">
        <v>96</v>
      </c>
      <c r="K513" s="50" t="s">
        <v>1135</v>
      </c>
      <c r="L513" s="50" t="s">
        <v>2304</v>
      </c>
    </row>
    <row r="514" spans="1:12" x14ac:dyDescent="0.2">
      <c r="A514" s="50" t="s">
        <v>2298</v>
      </c>
      <c r="B514" s="50" t="s">
        <v>2305</v>
      </c>
      <c r="C514" s="50" t="s">
        <v>90</v>
      </c>
      <c r="D514" s="50" t="s">
        <v>15</v>
      </c>
      <c r="E514" s="50" t="s">
        <v>16</v>
      </c>
      <c r="F514" s="50" t="s">
        <v>2306</v>
      </c>
      <c r="G514" s="50" t="s">
        <v>270</v>
      </c>
      <c r="H514" s="50" t="s">
        <v>2307</v>
      </c>
      <c r="I514" s="50" t="s">
        <v>95</v>
      </c>
      <c r="J514" s="50" t="s">
        <v>96</v>
      </c>
      <c r="K514" s="50" t="s">
        <v>1135</v>
      </c>
      <c r="L514" s="50" t="s">
        <v>2308</v>
      </c>
    </row>
    <row r="515" spans="1:12" x14ac:dyDescent="0.2">
      <c r="A515" s="50" t="s">
        <v>2298</v>
      </c>
      <c r="B515" s="50" t="s">
        <v>2309</v>
      </c>
      <c r="C515" s="50" t="s">
        <v>90</v>
      </c>
      <c r="D515" s="50" t="s">
        <v>15</v>
      </c>
      <c r="E515" s="50" t="s">
        <v>16</v>
      </c>
      <c r="F515" s="50" t="s">
        <v>2310</v>
      </c>
      <c r="G515" s="50" t="s">
        <v>598</v>
      </c>
      <c r="H515" s="50" t="s">
        <v>2311</v>
      </c>
      <c r="I515" s="50" t="s">
        <v>95</v>
      </c>
      <c r="J515" s="50" t="s">
        <v>96</v>
      </c>
      <c r="K515" s="50" t="s">
        <v>2312</v>
      </c>
      <c r="L515" s="50" t="s">
        <v>2313</v>
      </c>
    </row>
    <row r="516" spans="1:12" x14ac:dyDescent="0.2">
      <c r="A516" s="50" t="s">
        <v>2298</v>
      </c>
      <c r="B516" s="50" t="s">
        <v>2314</v>
      </c>
      <c r="C516" s="50" t="s">
        <v>90</v>
      </c>
      <c r="D516" s="50" t="s">
        <v>15</v>
      </c>
      <c r="E516" s="50" t="s">
        <v>16</v>
      </c>
      <c r="F516" s="50" t="s">
        <v>2315</v>
      </c>
      <c r="G516" s="50" t="s">
        <v>674</v>
      </c>
      <c r="H516" s="50" t="s">
        <v>2316</v>
      </c>
      <c r="I516" s="50" t="s">
        <v>95</v>
      </c>
      <c r="J516" s="50" t="s">
        <v>96</v>
      </c>
      <c r="K516" s="50" t="s">
        <v>887</v>
      </c>
      <c r="L516" s="50" t="s">
        <v>2317</v>
      </c>
    </row>
    <row r="517" spans="1:12" x14ac:dyDescent="0.2">
      <c r="A517" s="50" t="s">
        <v>2298</v>
      </c>
      <c r="B517" s="50" t="s">
        <v>2318</v>
      </c>
      <c r="C517" s="50" t="s">
        <v>90</v>
      </c>
      <c r="D517" s="50" t="s">
        <v>91</v>
      </c>
      <c r="E517" s="50" t="s">
        <v>16</v>
      </c>
      <c r="F517" s="50" t="s">
        <v>1679</v>
      </c>
      <c r="G517" s="50" t="s">
        <v>1656</v>
      </c>
      <c r="H517" s="50" t="s">
        <v>1657</v>
      </c>
      <c r="I517" s="50" t="s">
        <v>95</v>
      </c>
      <c r="J517" s="50" t="s">
        <v>96</v>
      </c>
      <c r="K517" s="50" t="s">
        <v>464</v>
      </c>
      <c r="L517" s="50" t="s">
        <v>2319</v>
      </c>
    </row>
    <row r="518" spans="1:12" x14ac:dyDescent="0.2">
      <c r="A518" s="50" t="s">
        <v>2298</v>
      </c>
      <c r="B518" s="50" t="s">
        <v>2320</v>
      </c>
      <c r="C518" s="50" t="s">
        <v>90</v>
      </c>
      <c r="D518" s="50" t="s">
        <v>91</v>
      </c>
      <c r="E518" s="50" t="s">
        <v>16</v>
      </c>
      <c r="F518" s="50" t="s">
        <v>1679</v>
      </c>
      <c r="G518" s="50" t="s">
        <v>1656</v>
      </c>
      <c r="H518" s="50" t="s">
        <v>1657</v>
      </c>
      <c r="I518" s="50" t="s">
        <v>95</v>
      </c>
      <c r="J518" s="50" t="s">
        <v>96</v>
      </c>
      <c r="K518" s="50" t="s">
        <v>464</v>
      </c>
      <c r="L518" s="50" t="s">
        <v>2321</v>
      </c>
    </row>
    <row r="519" spans="1:12" x14ac:dyDescent="0.2">
      <c r="A519" s="50" t="s">
        <v>2298</v>
      </c>
      <c r="B519" s="50" t="s">
        <v>2322</v>
      </c>
      <c r="C519" s="50" t="s">
        <v>90</v>
      </c>
      <c r="D519" s="50" t="s">
        <v>91</v>
      </c>
      <c r="E519" s="50" t="s">
        <v>16</v>
      </c>
      <c r="F519" s="50" t="s">
        <v>2323</v>
      </c>
      <c r="G519" s="50" t="s">
        <v>2324</v>
      </c>
      <c r="H519" s="50" t="s">
        <v>2325</v>
      </c>
      <c r="I519" s="50" t="s">
        <v>162</v>
      </c>
      <c r="J519" s="50" t="s">
        <v>163</v>
      </c>
      <c r="K519" s="50" t="s">
        <v>164</v>
      </c>
      <c r="L519" s="50" t="s">
        <v>2326</v>
      </c>
    </row>
    <row r="520" spans="1:12" x14ac:dyDescent="0.2">
      <c r="A520" s="50" t="s">
        <v>2298</v>
      </c>
      <c r="B520" s="50" t="s">
        <v>2327</v>
      </c>
      <c r="C520" s="50" t="s">
        <v>90</v>
      </c>
      <c r="D520" s="50" t="s">
        <v>91</v>
      </c>
      <c r="E520" s="50" t="s">
        <v>16</v>
      </c>
      <c r="F520" s="50" t="s">
        <v>2328</v>
      </c>
      <c r="G520" s="50" t="s">
        <v>1656</v>
      </c>
      <c r="H520" s="50" t="s">
        <v>1657</v>
      </c>
      <c r="I520" s="50" t="s">
        <v>95</v>
      </c>
      <c r="J520" s="50" t="s">
        <v>96</v>
      </c>
      <c r="K520" s="50" t="s">
        <v>464</v>
      </c>
      <c r="L520" s="50" t="s">
        <v>2329</v>
      </c>
    </row>
    <row r="521" spans="1:12" x14ac:dyDescent="0.2">
      <c r="A521" s="50" t="s">
        <v>2298</v>
      </c>
      <c r="B521" s="50" t="s">
        <v>2330</v>
      </c>
      <c r="C521" s="50" t="s">
        <v>90</v>
      </c>
      <c r="D521" s="50" t="s">
        <v>15</v>
      </c>
      <c r="E521" s="50" t="s">
        <v>16</v>
      </c>
      <c r="F521" s="50" t="s">
        <v>2331</v>
      </c>
      <c r="G521" s="50" t="s">
        <v>299</v>
      </c>
      <c r="H521" s="50" t="s">
        <v>2332</v>
      </c>
      <c r="I521" s="50" t="s">
        <v>95</v>
      </c>
      <c r="J521" s="50" t="s">
        <v>96</v>
      </c>
      <c r="K521" s="50" t="s">
        <v>594</v>
      </c>
      <c r="L521" s="50" t="s">
        <v>2333</v>
      </c>
    </row>
    <row r="522" spans="1:12" x14ac:dyDescent="0.2">
      <c r="A522" s="50" t="s">
        <v>2298</v>
      </c>
      <c r="B522" s="50" t="s">
        <v>2334</v>
      </c>
      <c r="C522" s="50" t="s">
        <v>179</v>
      </c>
      <c r="D522" s="50" t="s">
        <v>15</v>
      </c>
      <c r="E522" s="50" t="s">
        <v>16</v>
      </c>
      <c r="F522" s="50" t="s">
        <v>2335</v>
      </c>
      <c r="G522" s="50" t="s">
        <v>2336</v>
      </c>
      <c r="H522" s="50" t="s">
        <v>2337</v>
      </c>
      <c r="I522" s="50" t="s">
        <v>1153</v>
      </c>
      <c r="J522" s="50" t="s">
        <v>1267</v>
      </c>
      <c r="K522" s="50" t="s">
        <v>1267</v>
      </c>
      <c r="L522" s="50" t="s">
        <v>2338</v>
      </c>
    </row>
    <row r="523" spans="1:12" x14ac:dyDescent="0.2">
      <c r="A523" s="50" t="s">
        <v>2298</v>
      </c>
      <c r="B523" s="50" t="s">
        <v>2339</v>
      </c>
      <c r="C523" s="50" t="s">
        <v>179</v>
      </c>
      <c r="D523" s="50" t="s">
        <v>15</v>
      </c>
      <c r="E523" s="50" t="s">
        <v>16</v>
      </c>
      <c r="F523" s="50" t="s">
        <v>2340</v>
      </c>
      <c r="G523" s="50" t="s">
        <v>2341</v>
      </c>
      <c r="H523" s="50" t="s">
        <v>2342</v>
      </c>
      <c r="I523" s="50" t="s">
        <v>20</v>
      </c>
      <c r="J523" s="50" t="s">
        <v>21</v>
      </c>
      <c r="K523" s="50" t="s">
        <v>22</v>
      </c>
      <c r="L523" s="50" t="s">
        <v>2343</v>
      </c>
    </row>
    <row r="524" spans="1:12" x14ac:dyDescent="0.2">
      <c r="A524" s="50" t="s">
        <v>2344</v>
      </c>
      <c r="B524" s="50" t="s">
        <v>2345</v>
      </c>
      <c r="C524" s="50" t="s">
        <v>179</v>
      </c>
      <c r="D524" s="50" t="s">
        <v>15</v>
      </c>
      <c r="E524" s="50" t="s">
        <v>16</v>
      </c>
      <c r="F524" s="50" t="s">
        <v>2346</v>
      </c>
      <c r="G524" s="50" t="s">
        <v>2347</v>
      </c>
      <c r="H524" s="50" t="s">
        <v>2348</v>
      </c>
      <c r="I524" s="50" t="s">
        <v>1153</v>
      </c>
      <c r="J524" s="50" t="s">
        <v>1267</v>
      </c>
      <c r="K524" s="50" t="s">
        <v>1267</v>
      </c>
      <c r="L524" s="50" t="s">
        <v>2349</v>
      </c>
    </row>
    <row r="525" spans="1:12" x14ac:dyDescent="0.2">
      <c r="A525" s="50" t="s">
        <v>2344</v>
      </c>
      <c r="B525" s="50" t="s">
        <v>2350</v>
      </c>
      <c r="C525" s="50" t="s">
        <v>179</v>
      </c>
      <c r="D525" s="50" t="s">
        <v>15</v>
      </c>
      <c r="E525" s="50" t="s">
        <v>16</v>
      </c>
      <c r="F525" s="50" t="s">
        <v>2224</v>
      </c>
      <c r="G525" s="50" t="s">
        <v>2351</v>
      </c>
      <c r="H525" s="50" t="s">
        <v>2226</v>
      </c>
      <c r="I525" s="50" t="s">
        <v>162</v>
      </c>
      <c r="J525" s="50" t="s">
        <v>163</v>
      </c>
      <c r="K525" s="50" t="s">
        <v>2227</v>
      </c>
      <c r="L525" s="50" t="s">
        <v>2352</v>
      </c>
    </row>
    <row r="526" spans="1:12" x14ac:dyDescent="0.2">
      <c r="A526" s="50" t="s">
        <v>2353</v>
      </c>
      <c r="B526" s="50" t="s">
        <v>2354</v>
      </c>
      <c r="C526" s="50" t="s">
        <v>179</v>
      </c>
      <c r="D526" s="50" t="s">
        <v>15</v>
      </c>
      <c r="E526" s="50" t="s">
        <v>16</v>
      </c>
      <c r="F526" s="50" t="s">
        <v>2355</v>
      </c>
      <c r="G526" s="50" t="s">
        <v>2356</v>
      </c>
      <c r="H526" s="50" t="s">
        <v>2357</v>
      </c>
      <c r="I526" s="50" t="s">
        <v>95</v>
      </c>
      <c r="J526" s="50" t="s">
        <v>96</v>
      </c>
      <c r="K526" s="50" t="s">
        <v>1007</v>
      </c>
      <c r="L526" s="50" t="s">
        <v>2358</v>
      </c>
    </row>
    <row r="527" spans="1:12" x14ac:dyDescent="0.2">
      <c r="A527" s="50" t="s">
        <v>2359</v>
      </c>
      <c r="B527" s="50" t="s">
        <v>2360</v>
      </c>
      <c r="C527" s="50" t="s">
        <v>90</v>
      </c>
      <c r="D527" s="50" t="s">
        <v>91</v>
      </c>
      <c r="E527" s="50" t="s">
        <v>16</v>
      </c>
      <c r="F527" s="50" t="s">
        <v>2361</v>
      </c>
      <c r="G527" s="50" t="s">
        <v>562</v>
      </c>
      <c r="H527" s="50" t="s">
        <v>563</v>
      </c>
      <c r="I527" s="50" t="s">
        <v>95</v>
      </c>
      <c r="J527" s="50" t="s">
        <v>96</v>
      </c>
      <c r="K527" s="50" t="s">
        <v>564</v>
      </c>
      <c r="L527" s="50" t="s">
        <v>2362</v>
      </c>
    </row>
    <row r="528" spans="1:12" x14ac:dyDescent="0.2">
      <c r="A528" s="50" t="s">
        <v>2359</v>
      </c>
      <c r="B528" s="50" t="s">
        <v>2363</v>
      </c>
      <c r="C528" s="50" t="s">
        <v>179</v>
      </c>
      <c r="D528" s="50" t="s">
        <v>15</v>
      </c>
      <c r="E528" s="50" t="s">
        <v>16</v>
      </c>
      <c r="F528" s="50" t="s">
        <v>1966</v>
      </c>
      <c r="G528" s="50" t="s">
        <v>2364</v>
      </c>
      <c r="H528" s="50" t="s">
        <v>1968</v>
      </c>
      <c r="I528" s="50" t="s">
        <v>104</v>
      </c>
      <c r="J528" s="50" t="s">
        <v>143</v>
      </c>
      <c r="K528" s="50" t="s">
        <v>1969</v>
      </c>
      <c r="L528" s="50" t="s">
        <v>2365</v>
      </c>
    </row>
    <row r="529" spans="1:12" x14ac:dyDescent="0.2">
      <c r="A529" s="50" t="s">
        <v>2359</v>
      </c>
      <c r="B529" s="50" t="s">
        <v>2366</v>
      </c>
      <c r="C529" s="50" t="s">
        <v>179</v>
      </c>
      <c r="D529" s="50" t="s">
        <v>15</v>
      </c>
      <c r="E529" s="50" t="s">
        <v>16</v>
      </c>
      <c r="F529" s="50" t="s">
        <v>1972</v>
      </c>
      <c r="G529" s="50" t="s">
        <v>2367</v>
      </c>
      <c r="H529" s="50" t="s">
        <v>1974</v>
      </c>
      <c r="I529" s="50" t="s">
        <v>162</v>
      </c>
      <c r="J529" s="50" t="s">
        <v>163</v>
      </c>
      <c r="K529" s="50" t="s">
        <v>1975</v>
      </c>
      <c r="L529" s="50" t="s">
        <v>2368</v>
      </c>
    </row>
    <row r="530" spans="1:12" x14ac:dyDescent="0.2">
      <c r="A530" s="50" t="s">
        <v>2369</v>
      </c>
      <c r="B530" s="50" t="s">
        <v>2370</v>
      </c>
      <c r="C530" s="50" t="s">
        <v>179</v>
      </c>
      <c r="D530" s="50" t="s">
        <v>15</v>
      </c>
      <c r="E530" s="50" t="s">
        <v>16</v>
      </c>
      <c r="F530" s="50" t="s">
        <v>2371</v>
      </c>
      <c r="G530" s="50" t="s">
        <v>2372</v>
      </c>
      <c r="H530" s="50" t="s">
        <v>2373</v>
      </c>
      <c r="I530" s="50" t="s">
        <v>20</v>
      </c>
      <c r="J530" s="50" t="s">
        <v>21</v>
      </c>
      <c r="K530" s="50" t="s">
        <v>1996</v>
      </c>
      <c r="L530" s="50" t="s">
        <v>2374</v>
      </c>
    </row>
    <row r="531" spans="1:12" x14ac:dyDescent="0.2">
      <c r="A531" s="50" t="s">
        <v>2369</v>
      </c>
      <c r="B531" s="50" t="s">
        <v>2375</v>
      </c>
      <c r="C531" s="50" t="s">
        <v>437</v>
      </c>
      <c r="D531" s="50" t="s">
        <v>438</v>
      </c>
      <c r="E531" s="50" t="s">
        <v>16</v>
      </c>
      <c r="F531" s="50" t="s">
        <v>2376</v>
      </c>
      <c r="G531" s="50" t="s">
        <v>2377</v>
      </c>
      <c r="H531" s="50" t="s">
        <v>2378</v>
      </c>
      <c r="I531" s="50" t="s">
        <v>95</v>
      </c>
      <c r="J531" s="50" t="s">
        <v>96</v>
      </c>
      <c r="K531" s="50" t="s">
        <v>600</v>
      </c>
      <c r="L531" s="50" t="s">
        <v>2379</v>
      </c>
    </row>
    <row r="532" spans="1:12" x14ac:dyDescent="0.2">
      <c r="A532" s="50" t="s">
        <v>2369</v>
      </c>
      <c r="B532" s="50" t="s">
        <v>2380</v>
      </c>
      <c r="C532" s="50" t="s">
        <v>90</v>
      </c>
      <c r="D532" s="50" t="s">
        <v>91</v>
      </c>
      <c r="E532" s="50" t="s">
        <v>16</v>
      </c>
      <c r="F532" s="50" t="s">
        <v>2381</v>
      </c>
      <c r="G532" s="50" t="s">
        <v>821</v>
      </c>
      <c r="H532" s="50" t="s">
        <v>822</v>
      </c>
      <c r="I532" s="50" t="s">
        <v>95</v>
      </c>
      <c r="J532" s="50" t="s">
        <v>96</v>
      </c>
      <c r="K532" s="50" t="s">
        <v>442</v>
      </c>
      <c r="L532" s="50" t="s">
        <v>2382</v>
      </c>
    </row>
    <row r="533" spans="1:12" x14ac:dyDescent="0.2">
      <c r="A533" s="50" t="s">
        <v>2369</v>
      </c>
      <c r="B533" s="50" t="s">
        <v>2383</v>
      </c>
      <c r="C533" s="50" t="s">
        <v>90</v>
      </c>
      <c r="D533" s="50" t="s">
        <v>15</v>
      </c>
      <c r="E533" s="50" t="s">
        <v>16</v>
      </c>
      <c r="F533" s="50" t="s">
        <v>2384</v>
      </c>
      <c r="G533" s="50" t="s">
        <v>1208</v>
      </c>
      <c r="H533" s="50" t="s">
        <v>2385</v>
      </c>
      <c r="I533" s="50" t="s">
        <v>95</v>
      </c>
      <c r="J533" s="50" t="s">
        <v>96</v>
      </c>
      <c r="K533" s="50" t="s">
        <v>203</v>
      </c>
      <c r="L533" s="50" t="s">
        <v>2386</v>
      </c>
    </row>
    <row r="534" spans="1:12" x14ac:dyDescent="0.2">
      <c r="A534" s="50" t="s">
        <v>2369</v>
      </c>
      <c r="B534" s="50" t="s">
        <v>2387</v>
      </c>
      <c r="C534" s="50" t="s">
        <v>90</v>
      </c>
      <c r="D534" s="50" t="s">
        <v>15</v>
      </c>
      <c r="E534" s="50" t="s">
        <v>16</v>
      </c>
      <c r="F534" s="50" t="s">
        <v>1702</v>
      </c>
      <c r="G534" s="50" t="s">
        <v>299</v>
      </c>
      <c r="H534" s="50" t="s">
        <v>1703</v>
      </c>
      <c r="I534" s="50" t="s">
        <v>95</v>
      </c>
      <c r="J534" s="50" t="s">
        <v>96</v>
      </c>
      <c r="K534" s="50" t="s">
        <v>1554</v>
      </c>
      <c r="L534" s="50" t="s">
        <v>2388</v>
      </c>
    </row>
    <row r="535" spans="1:12" x14ac:dyDescent="0.2">
      <c r="A535" s="50" t="s">
        <v>2369</v>
      </c>
      <c r="B535" s="50" t="s">
        <v>2389</v>
      </c>
      <c r="C535" s="50" t="s">
        <v>179</v>
      </c>
      <c r="D535" s="50" t="s">
        <v>15</v>
      </c>
      <c r="E535" s="50" t="s">
        <v>16</v>
      </c>
      <c r="F535" s="50" t="s">
        <v>2390</v>
      </c>
      <c r="G535" s="50" t="s">
        <v>2391</v>
      </c>
      <c r="H535" s="50" t="s">
        <v>2392</v>
      </c>
      <c r="I535" s="50" t="s">
        <v>95</v>
      </c>
      <c r="J535" s="50" t="s">
        <v>96</v>
      </c>
      <c r="K535" s="50" t="s">
        <v>612</v>
      </c>
      <c r="L535" s="50" t="s">
        <v>2393</v>
      </c>
    </row>
    <row r="536" spans="1:12" x14ac:dyDescent="0.2">
      <c r="A536" s="50" t="s">
        <v>2394</v>
      </c>
      <c r="B536" s="50" t="s">
        <v>2395</v>
      </c>
      <c r="C536" s="50" t="s">
        <v>179</v>
      </c>
      <c r="D536" s="50" t="s">
        <v>15</v>
      </c>
      <c r="E536" s="50" t="s">
        <v>16</v>
      </c>
      <c r="F536" s="50" t="s">
        <v>2396</v>
      </c>
      <c r="G536" s="50" t="s">
        <v>2397</v>
      </c>
      <c r="H536" s="50" t="s">
        <v>2398</v>
      </c>
      <c r="I536" s="50" t="s">
        <v>95</v>
      </c>
      <c r="J536" s="50" t="s">
        <v>96</v>
      </c>
      <c r="K536" s="50" t="s">
        <v>2243</v>
      </c>
      <c r="L536" s="50" t="s">
        <v>2399</v>
      </c>
    </row>
    <row r="537" spans="1:12" x14ac:dyDescent="0.2">
      <c r="A537" s="50" t="s">
        <v>2394</v>
      </c>
      <c r="B537" s="50" t="s">
        <v>2400</v>
      </c>
      <c r="C537" s="50" t="s">
        <v>179</v>
      </c>
      <c r="D537" s="50" t="s">
        <v>15</v>
      </c>
      <c r="E537" s="50" t="s">
        <v>16</v>
      </c>
      <c r="F537" s="50" t="s">
        <v>2401</v>
      </c>
      <c r="G537" s="50" t="s">
        <v>2402</v>
      </c>
      <c r="H537" s="50" t="s">
        <v>2403</v>
      </c>
      <c r="I537" s="50" t="s">
        <v>95</v>
      </c>
      <c r="J537" s="50" t="s">
        <v>96</v>
      </c>
      <c r="K537" s="50" t="s">
        <v>398</v>
      </c>
      <c r="L537" s="50" t="s">
        <v>2404</v>
      </c>
    </row>
    <row r="538" spans="1:12" x14ac:dyDescent="0.2">
      <c r="A538" s="50" t="s">
        <v>2394</v>
      </c>
      <c r="B538" s="50" t="s">
        <v>2405</v>
      </c>
      <c r="C538" s="50" t="s">
        <v>14</v>
      </c>
      <c r="D538" s="50" t="s">
        <v>15</v>
      </c>
      <c r="E538" s="50" t="s">
        <v>16</v>
      </c>
      <c r="F538" s="50" t="s">
        <v>2406</v>
      </c>
      <c r="G538" s="50" t="s">
        <v>2407</v>
      </c>
      <c r="H538" s="50" t="s">
        <v>2408</v>
      </c>
      <c r="I538" s="50" t="s">
        <v>20</v>
      </c>
      <c r="J538" s="50" t="s">
        <v>21</v>
      </c>
      <c r="K538" s="50" t="s">
        <v>22</v>
      </c>
      <c r="L538" s="50" t="s">
        <v>2409</v>
      </c>
    </row>
    <row r="539" spans="1:12" x14ac:dyDescent="0.2">
      <c r="A539" s="50" t="s">
        <v>2394</v>
      </c>
      <c r="B539" s="50" t="s">
        <v>2410</v>
      </c>
      <c r="C539" s="50" t="s">
        <v>90</v>
      </c>
      <c r="D539" s="50" t="s">
        <v>15</v>
      </c>
      <c r="E539" s="50" t="s">
        <v>16</v>
      </c>
      <c r="F539" s="50" t="s">
        <v>2411</v>
      </c>
      <c r="G539" s="50" t="s">
        <v>598</v>
      </c>
      <c r="H539" s="50" t="s">
        <v>2412</v>
      </c>
      <c r="I539" s="50" t="s">
        <v>95</v>
      </c>
      <c r="J539" s="50" t="s">
        <v>96</v>
      </c>
      <c r="K539" s="50" t="s">
        <v>266</v>
      </c>
      <c r="L539" s="50" t="s">
        <v>2413</v>
      </c>
    </row>
    <row r="540" spans="1:12" x14ac:dyDescent="0.2">
      <c r="A540" s="50" t="s">
        <v>2394</v>
      </c>
      <c r="B540" s="50" t="s">
        <v>2414</v>
      </c>
      <c r="C540" s="50" t="s">
        <v>90</v>
      </c>
      <c r="D540" s="50" t="s">
        <v>15</v>
      </c>
      <c r="E540" s="50" t="s">
        <v>16</v>
      </c>
      <c r="F540" s="50" t="s">
        <v>1203</v>
      </c>
      <c r="G540" s="50" t="s">
        <v>293</v>
      </c>
      <c r="H540" s="50" t="s">
        <v>1204</v>
      </c>
      <c r="I540" s="50" t="s">
        <v>95</v>
      </c>
      <c r="J540" s="50" t="s">
        <v>96</v>
      </c>
      <c r="K540" s="50" t="s">
        <v>295</v>
      </c>
      <c r="L540" s="50" t="s">
        <v>2415</v>
      </c>
    </row>
    <row r="541" spans="1:12" x14ac:dyDescent="0.2">
      <c r="A541" s="50" t="s">
        <v>2394</v>
      </c>
      <c r="B541" s="50" t="s">
        <v>2416</v>
      </c>
      <c r="C541" s="50" t="s">
        <v>179</v>
      </c>
      <c r="D541" s="50" t="s">
        <v>15</v>
      </c>
      <c r="E541" s="50" t="s">
        <v>16</v>
      </c>
      <c r="F541" s="50" t="s">
        <v>2417</v>
      </c>
      <c r="G541" s="50" t="s">
        <v>2418</v>
      </c>
      <c r="H541" s="50" t="s">
        <v>2419</v>
      </c>
      <c r="I541" s="50" t="s">
        <v>1153</v>
      </c>
      <c r="J541" s="50" t="s">
        <v>1267</v>
      </c>
      <c r="K541" s="50" t="s">
        <v>1267</v>
      </c>
      <c r="L541" s="50" t="s">
        <v>2420</v>
      </c>
    </row>
    <row r="542" spans="1:12" x14ac:dyDescent="0.2">
      <c r="A542" s="50" t="s">
        <v>2394</v>
      </c>
      <c r="B542" s="50" t="s">
        <v>2421</v>
      </c>
      <c r="C542" s="50" t="s">
        <v>179</v>
      </c>
      <c r="D542" s="50" t="s">
        <v>15</v>
      </c>
      <c r="E542" s="50" t="s">
        <v>16</v>
      </c>
      <c r="F542" s="50" t="s">
        <v>2422</v>
      </c>
      <c r="G542" s="50" t="s">
        <v>2423</v>
      </c>
      <c r="H542" s="50" t="s">
        <v>2424</v>
      </c>
      <c r="I542" s="50" t="s">
        <v>20</v>
      </c>
      <c r="J542" s="50" t="s">
        <v>21</v>
      </c>
      <c r="K542" s="50" t="s">
        <v>22</v>
      </c>
      <c r="L542" s="50" t="s">
        <v>2425</v>
      </c>
    </row>
    <row r="543" spans="1:12" x14ac:dyDescent="0.2">
      <c r="A543" s="50" t="s">
        <v>2394</v>
      </c>
      <c r="B543" s="50" t="s">
        <v>2426</v>
      </c>
      <c r="C543" s="50" t="s">
        <v>179</v>
      </c>
      <c r="D543" s="50" t="s">
        <v>15</v>
      </c>
      <c r="E543" s="50" t="s">
        <v>16</v>
      </c>
      <c r="F543" s="50" t="s">
        <v>2427</v>
      </c>
      <c r="G543" s="50" t="s">
        <v>2428</v>
      </c>
      <c r="H543" s="50" t="s">
        <v>2429</v>
      </c>
      <c r="I543" s="50" t="s">
        <v>162</v>
      </c>
      <c r="J543" s="50" t="s">
        <v>163</v>
      </c>
      <c r="K543" s="50" t="s">
        <v>2249</v>
      </c>
      <c r="L543" s="50" t="s">
        <v>2430</v>
      </c>
    </row>
    <row r="544" spans="1:12" x14ac:dyDescent="0.2">
      <c r="A544" s="50" t="s">
        <v>2431</v>
      </c>
      <c r="B544" s="50" t="s">
        <v>2432</v>
      </c>
      <c r="C544" s="50" t="s">
        <v>90</v>
      </c>
      <c r="D544" s="50" t="s">
        <v>91</v>
      </c>
      <c r="E544" s="50" t="s">
        <v>16</v>
      </c>
      <c r="F544" s="50" t="s">
        <v>1524</v>
      </c>
      <c r="G544" s="50" t="s">
        <v>1265</v>
      </c>
      <c r="H544" s="50" t="s">
        <v>1266</v>
      </c>
      <c r="I544" s="50" t="s">
        <v>1153</v>
      </c>
      <c r="J544" s="50" t="s">
        <v>1267</v>
      </c>
      <c r="K544" s="50" t="s">
        <v>1267</v>
      </c>
      <c r="L544" s="50" t="s">
        <v>2433</v>
      </c>
    </row>
    <row r="545" spans="1:12" x14ac:dyDescent="0.2">
      <c r="A545" s="50" t="s">
        <v>2431</v>
      </c>
      <c r="B545" s="50" t="s">
        <v>2434</v>
      </c>
      <c r="C545" s="50" t="s">
        <v>90</v>
      </c>
      <c r="D545" s="50" t="s">
        <v>91</v>
      </c>
      <c r="E545" s="50" t="s">
        <v>16</v>
      </c>
      <c r="F545" s="50" t="s">
        <v>2435</v>
      </c>
      <c r="G545" s="50" t="s">
        <v>758</v>
      </c>
      <c r="H545" s="50" t="s">
        <v>759</v>
      </c>
      <c r="I545" s="50" t="s">
        <v>95</v>
      </c>
      <c r="J545" s="50" t="s">
        <v>96</v>
      </c>
      <c r="K545" s="50" t="s">
        <v>760</v>
      </c>
      <c r="L545" s="50" t="s">
        <v>2436</v>
      </c>
    </row>
    <row r="546" spans="1:12" x14ac:dyDescent="0.2">
      <c r="A546" s="50" t="s">
        <v>2437</v>
      </c>
      <c r="B546" s="50" t="s">
        <v>2438</v>
      </c>
      <c r="C546" s="50" t="s">
        <v>14</v>
      </c>
      <c r="D546" s="50" t="s">
        <v>15</v>
      </c>
      <c r="E546" s="50" t="s">
        <v>228</v>
      </c>
      <c r="F546" s="50" t="s">
        <v>2439</v>
      </c>
      <c r="G546" s="50" t="s">
        <v>2439</v>
      </c>
      <c r="H546" s="50" t="s">
        <v>2440</v>
      </c>
      <c r="I546" s="50" t="s">
        <v>20</v>
      </c>
      <c r="J546" s="50" t="s">
        <v>21</v>
      </c>
      <c r="K546" s="50" t="s">
        <v>22</v>
      </c>
      <c r="L546" s="50" t="s">
        <v>2441</v>
      </c>
    </row>
    <row r="547" spans="1:12" x14ac:dyDescent="0.2">
      <c r="A547" s="50" t="s">
        <v>2437</v>
      </c>
      <c r="B547" s="50" t="s">
        <v>2442</v>
      </c>
      <c r="C547" s="50" t="s">
        <v>90</v>
      </c>
      <c r="D547" s="50" t="s">
        <v>91</v>
      </c>
      <c r="E547" s="50" t="s">
        <v>16</v>
      </c>
      <c r="F547" s="50" t="s">
        <v>2443</v>
      </c>
      <c r="G547" s="50" t="s">
        <v>141</v>
      </c>
      <c r="H547" s="50" t="s">
        <v>142</v>
      </c>
      <c r="I547" s="50" t="s">
        <v>95</v>
      </c>
      <c r="J547" s="50" t="s">
        <v>143</v>
      </c>
      <c r="K547" s="50" t="s">
        <v>144</v>
      </c>
      <c r="L547" s="50" t="s">
        <v>2444</v>
      </c>
    </row>
    <row r="548" spans="1:12" x14ac:dyDescent="0.2">
      <c r="A548" s="50" t="s">
        <v>2437</v>
      </c>
      <c r="B548" s="50" t="s">
        <v>2445</v>
      </c>
      <c r="C548" s="50" t="s">
        <v>90</v>
      </c>
      <c r="D548" s="50" t="s">
        <v>15</v>
      </c>
      <c r="E548" s="50" t="s">
        <v>16</v>
      </c>
      <c r="F548" s="50" t="s">
        <v>2446</v>
      </c>
      <c r="G548" s="50" t="s">
        <v>674</v>
      </c>
      <c r="H548" s="50" t="s">
        <v>2447</v>
      </c>
      <c r="I548" s="50" t="s">
        <v>95</v>
      </c>
      <c r="J548" s="50" t="s">
        <v>96</v>
      </c>
      <c r="K548" s="50" t="s">
        <v>480</v>
      </c>
      <c r="L548" s="50" t="s">
        <v>2448</v>
      </c>
    </row>
    <row r="549" spans="1:12" x14ac:dyDescent="0.2">
      <c r="A549" s="50" t="s">
        <v>2437</v>
      </c>
      <c r="B549" s="50" t="s">
        <v>2449</v>
      </c>
      <c r="C549" s="50" t="s">
        <v>90</v>
      </c>
      <c r="D549" s="50" t="s">
        <v>15</v>
      </c>
      <c r="E549" s="50" t="s">
        <v>16</v>
      </c>
      <c r="F549" s="50" t="s">
        <v>2450</v>
      </c>
      <c r="G549" s="50" t="s">
        <v>282</v>
      </c>
      <c r="H549" s="50" t="s">
        <v>2451</v>
      </c>
      <c r="I549" s="50" t="s">
        <v>95</v>
      </c>
      <c r="J549" s="50" t="s">
        <v>96</v>
      </c>
      <c r="K549" s="50" t="s">
        <v>212</v>
      </c>
      <c r="L549" s="50" t="s">
        <v>2452</v>
      </c>
    </row>
    <row r="550" spans="1:12" x14ac:dyDescent="0.2">
      <c r="A550" s="50" t="s">
        <v>2437</v>
      </c>
      <c r="B550" s="50" t="s">
        <v>2453</v>
      </c>
      <c r="C550" s="50" t="s">
        <v>90</v>
      </c>
      <c r="D550" s="50" t="s">
        <v>91</v>
      </c>
      <c r="E550" s="50" t="s">
        <v>16</v>
      </c>
      <c r="F550" s="50" t="s">
        <v>2454</v>
      </c>
      <c r="G550" s="50" t="s">
        <v>141</v>
      </c>
      <c r="H550" s="50" t="s">
        <v>142</v>
      </c>
      <c r="I550" s="50" t="s">
        <v>95</v>
      </c>
      <c r="J550" s="50" t="s">
        <v>143</v>
      </c>
      <c r="K550" s="50" t="s">
        <v>144</v>
      </c>
      <c r="L550" s="50" t="s">
        <v>2455</v>
      </c>
    </row>
    <row r="551" spans="1:12" x14ac:dyDescent="0.2">
      <c r="A551" s="50" t="s">
        <v>2437</v>
      </c>
      <c r="B551" s="50" t="s">
        <v>2456</v>
      </c>
      <c r="C551" s="50" t="s">
        <v>90</v>
      </c>
      <c r="D551" s="50" t="s">
        <v>15</v>
      </c>
      <c r="E551" s="50" t="s">
        <v>16</v>
      </c>
      <c r="F551" s="50" t="s">
        <v>2457</v>
      </c>
      <c r="G551" s="50" t="s">
        <v>299</v>
      </c>
      <c r="H551" s="50" t="s">
        <v>1645</v>
      </c>
      <c r="I551" s="50" t="s">
        <v>95</v>
      </c>
      <c r="J551" s="50" t="s">
        <v>96</v>
      </c>
      <c r="K551" s="50" t="s">
        <v>464</v>
      </c>
      <c r="L551" s="50" t="s">
        <v>2458</v>
      </c>
    </row>
    <row r="552" spans="1:12" x14ac:dyDescent="0.2">
      <c r="A552" s="50" t="s">
        <v>2437</v>
      </c>
      <c r="B552" s="50" t="s">
        <v>2459</v>
      </c>
      <c r="C552" s="50" t="s">
        <v>90</v>
      </c>
      <c r="D552" s="50" t="s">
        <v>15</v>
      </c>
      <c r="E552" s="50" t="s">
        <v>16</v>
      </c>
      <c r="F552" s="50" t="s">
        <v>2126</v>
      </c>
      <c r="G552" s="50" t="s">
        <v>674</v>
      </c>
      <c r="H552" s="50" t="s">
        <v>2127</v>
      </c>
      <c r="I552" s="50" t="s">
        <v>95</v>
      </c>
      <c r="J552" s="50" t="s">
        <v>96</v>
      </c>
      <c r="K552" s="50" t="s">
        <v>676</v>
      </c>
      <c r="L552" s="50" t="s">
        <v>2460</v>
      </c>
    </row>
    <row r="553" spans="1:12" x14ac:dyDescent="0.2">
      <c r="A553" s="50" t="s">
        <v>2437</v>
      </c>
      <c r="B553" s="50" t="s">
        <v>2461</v>
      </c>
      <c r="C553" s="50" t="s">
        <v>90</v>
      </c>
      <c r="D553" s="50" t="s">
        <v>15</v>
      </c>
      <c r="E553" s="50" t="s">
        <v>16</v>
      </c>
      <c r="F553" s="50" t="s">
        <v>2462</v>
      </c>
      <c r="G553" s="50" t="s">
        <v>547</v>
      </c>
      <c r="H553" s="50" t="s">
        <v>2463</v>
      </c>
      <c r="I553" s="50" t="s">
        <v>95</v>
      </c>
      <c r="J553" s="50" t="s">
        <v>96</v>
      </c>
      <c r="K553" s="50" t="s">
        <v>549</v>
      </c>
      <c r="L553" s="50" t="s">
        <v>2464</v>
      </c>
    </row>
    <row r="554" spans="1:12" x14ac:dyDescent="0.2">
      <c r="A554" s="50" t="s">
        <v>2437</v>
      </c>
      <c r="B554" s="50" t="s">
        <v>2465</v>
      </c>
      <c r="C554" s="50" t="s">
        <v>90</v>
      </c>
      <c r="D554" s="50" t="s">
        <v>91</v>
      </c>
      <c r="E554" s="50" t="s">
        <v>16</v>
      </c>
      <c r="F554" s="50" t="s">
        <v>2466</v>
      </c>
      <c r="G554" s="50" t="s">
        <v>625</v>
      </c>
      <c r="H554" s="50" t="s">
        <v>626</v>
      </c>
      <c r="I554" s="50" t="s">
        <v>95</v>
      </c>
      <c r="J554" s="50" t="s">
        <v>96</v>
      </c>
      <c r="K554" s="50" t="s">
        <v>627</v>
      </c>
      <c r="L554" s="50" t="s">
        <v>2467</v>
      </c>
    </row>
    <row r="555" spans="1:12" x14ac:dyDescent="0.2">
      <c r="A555" s="50" t="s">
        <v>2437</v>
      </c>
      <c r="B555" s="50" t="s">
        <v>2468</v>
      </c>
      <c r="C555" s="50" t="s">
        <v>179</v>
      </c>
      <c r="D555" s="50" t="s">
        <v>15</v>
      </c>
      <c r="E555" s="50" t="s">
        <v>16</v>
      </c>
      <c r="F555" s="50" t="s">
        <v>2246</v>
      </c>
      <c r="G555" s="50" t="s">
        <v>2469</v>
      </c>
      <c r="H555" s="50" t="s">
        <v>2248</v>
      </c>
      <c r="I555" s="50" t="s">
        <v>162</v>
      </c>
      <c r="J555" s="50" t="s">
        <v>163</v>
      </c>
      <c r="K555" s="50" t="s">
        <v>2249</v>
      </c>
      <c r="L555" s="50" t="s">
        <v>2470</v>
      </c>
    </row>
    <row r="556" spans="1:12" x14ac:dyDescent="0.2">
      <c r="A556" s="50" t="s">
        <v>2437</v>
      </c>
      <c r="B556" s="50" t="s">
        <v>2471</v>
      </c>
      <c r="C556" s="50" t="s">
        <v>179</v>
      </c>
      <c r="D556" s="50" t="s">
        <v>15</v>
      </c>
      <c r="E556" s="50" t="s">
        <v>16</v>
      </c>
      <c r="F556" s="50" t="s">
        <v>2472</v>
      </c>
      <c r="G556" s="50" t="s">
        <v>2473</v>
      </c>
      <c r="H556" s="50" t="s">
        <v>2474</v>
      </c>
      <c r="I556" s="50" t="s">
        <v>162</v>
      </c>
      <c r="J556" s="50" t="s">
        <v>347</v>
      </c>
      <c r="K556" s="50" t="s">
        <v>347</v>
      </c>
      <c r="L556" s="50" t="s">
        <v>2475</v>
      </c>
    </row>
    <row r="557" spans="1:12" x14ac:dyDescent="0.2">
      <c r="A557" s="50" t="s">
        <v>2437</v>
      </c>
      <c r="B557" s="50" t="s">
        <v>2476</v>
      </c>
      <c r="C557" s="50" t="s">
        <v>179</v>
      </c>
      <c r="D557" s="50" t="s">
        <v>15</v>
      </c>
      <c r="E557" s="50" t="s">
        <v>16</v>
      </c>
      <c r="F557" s="50" t="s">
        <v>2477</v>
      </c>
      <c r="G557" s="50" t="s">
        <v>2478</v>
      </c>
      <c r="H557" s="50" t="s">
        <v>2479</v>
      </c>
      <c r="I557" s="50" t="s">
        <v>1153</v>
      </c>
      <c r="J557" s="50" t="s">
        <v>1267</v>
      </c>
      <c r="K557" s="50" t="s">
        <v>1267</v>
      </c>
      <c r="L557" s="50" t="s">
        <v>2480</v>
      </c>
    </row>
    <row r="558" spans="1:12" x14ac:dyDescent="0.2">
      <c r="A558" s="50" t="s">
        <v>2437</v>
      </c>
      <c r="B558" s="50" t="s">
        <v>2481</v>
      </c>
      <c r="C558" s="50" t="s">
        <v>179</v>
      </c>
      <c r="D558" s="50" t="s">
        <v>15</v>
      </c>
      <c r="E558" s="50" t="s">
        <v>16</v>
      </c>
      <c r="F558" s="50" t="s">
        <v>2477</v>
      </c>
      <c r="G558" s="50" t="s">
        <v>2482</v>
      </c>
      <c r="H558" s="50" t="s">
        <v>2479</v>
      </c>
      <c r="I558" s="50" t="s">
        <v>1153</v>
      </c>
      <c r="J558" s="50" t="s">
        <v>1267</v>
      </c>
      <c r="K558" s="50" t="s">
        <v>1267</v>
      </c>
      <c r="L558" s="50" t="s">
        <v>2483</v>
      </c>
    </row>
    <row r="559" spans="1:12" x14ac:dyDescent="0.2">
      <c r="A559" s="50" t="s">
        <v>2437</v>
      </c>
      <c r="B559" s="50" t="s">
        <v>2484</v>
      </c>
      <c r="C559" s="50" t="s">
        <v>179</v>
      </c>
      <c r="D559" s="50" t="s">
        <v>15</v>
      </c>
      <c r="E559" s="50" t="s">
        <v>16</v>
      </c>
      <c r="F559" s="50" t="s">
        <v>2485</v>
      </c>
      <c r="G559" s="50" t="s">
        <v>2486</v>
      </c>
      <c r="H559" s="50" t="s">
        <v>2487</v>
      </c>
      <c r="I559" s="50" t="s">
        <v>1153</v>
      </c>
      <c r="J559" s="50" t="s">
        <v>1267</v>
      </c>
      <c r="K559" s="50" t="s">
        <v>1267</v>
      </c>
      <c r="L559" s="50" t="s">
        <v>2488</v>
      </c>
    </row>
    <row r="560" spans="1:12" x14ac:dyDescent="0.2">
      <c r="A560" s="50" t="s">
        <v>2489</v>
      </c>
      <c r="B560" s="50" t="s">
        <v>2490</v>
      </c>
      <c r="C560" s="50" t="s">
        <v>90</v>
      </c>
      <c r="D560" s="50" t="s">
        <v>15</v>
      </c>
      <c r="E560" s="50" t="s">
        <v>16</v>
      </c>
      <c r="F560" s="50" t="s">
        <v>2491</v>
      </c>
      <c r="G560" s="50" t="s">
        <v>270</v>
      </c>
      <c r="H560" s="50" t="s">
        <v>2492</v>
      </c>
      <c r="I560" s="50" t="s">
        <v>95</v>
      </c>
      <c r="J560" s="50" t="s">
        <v>96</v>
      </c>
      <c r="K560" s="50" t="s">
        <v>681</v>
      </c>
      <c r="L560" s="50" t="s">
        <v>2493</v>
      </c>
    </row>
    <row r="561" spans="1:12" x14ac:dyDescent="0.2">
      <c r="A561" s="50" t="s">
        <v>2489</v>
      </c>
      <c r="B561" s="50" t="s">
        <v>2494</v>
      </c>
      <c r="C561" s="50" t="s">
        <v>90</v>
      </c>
      <c r="D561" s="50" t="s">
        <v>15</v>
      </c>
      <c r="E561" s="50" t="s">
        <v>16</v>
      </c>
      <c r="F561" s="50" t="s">
        <v>1890</v>
      </c>
      <c r="G561" s="50" t="s">
        <v>299</v>
      </c>
      <c r="H561" s="50" t="s">
        <v>1891</v>
      </c>
      <c r="I561" s="50" t="s">
        <v>95</v>
      </c>
      <c r="J561" s="50" t="s">
        <v>96</v>
      </c>
      <c r="K561" s="50" t="s">
        <v>442</v>
      </c>
      <c r="L561" s="50" t="s">
        <v>2495</v>
      </c>
    </row>
    <row r="562" spans="1:12" x14ac:dyDescent="0.2">
      <c r="A562" s="50" t="s">
        <v>2489</v>
      </c>
      <c r="B562" s="50" t="s">
        <v>2496</v>
      </c>
      <c r="C562" s="50" t="s">
        <v>90</v>
      </c>
      <c r="D562" s="50" t="s">
        <v>15</v>
      </c>
      <c r="E562" s="50" t="s">
        <v>16</v>
      </c>
      <c r="F562" s="50" t="s">
        <v>2497</v>
      </c>
      <c r="G562" s="50" t="s">
        <v>468</v>
      </c>
      <c r="H562" s="50" t="s">
        <v>2498</v>
      </c>
      <c r="I562" s="50" t="s">
        <v>95</v>
      </c>
      <c r="J562" s="50" t="s">
        <v>96</v>
      </c>
      <c r="K562" s="50" t="s">
        <v>681</v>
      </c>
      <c r="L562" s="50" t="s">
        <v>2499</v>
      </c>
    </row>
    <row r="563" spans="1:12" x14ac:dyDescent="0.2">
      <c r="A563" s="50" t="s">
        <v>2489</v>
      </c>
      <c r="B563" s="50" t="s">
        <v>2500</v>
      </c>
      <c r="C563" s="50" t="s">
        <v>90</v>
      </c>
      <c r="D563" s="50" t="s">
        <v>15</v>
      </c>
      <c r="E563" s="50" t="s">
        <v>16</v>
      </c>
      <c r="F563" s="50" t="s">
        <v>970</v>
      </c>
      <c r="G563" s="50" t="s">
        <v>293</v>
      </c>
      <c r="H563" s="50" t="s">
        <v>971</v>
      </c>
      <c r="I563" s="50" t="s">
        <v>95</v>
      </c>
      <c r="J563" s="50" t="s">
        <v>96</v>
      </c>
      <c r="K563" s="50" t="s">
        <v>295</v>
      </c>
      <c r="L563" s="50" t="s">
        <v>2501</v>
      </c>
    </row>
    <row r="564" spans="1:12" x14ac:dyDescent="0.2">
      <c r="A564" s="50" t="s">
        <v>2489</v>
      </c>
      <c r="B564" s="50" t="s">
        <v>2502</v>
      </c>
      <c r="C564" s="50" t="s">
        <v>90</v>
      </c>
      <c r="D564" s="50" t="s">
        <v>15</v>
      </c>
      <c r="E564" s="50" t="s">
        <v>16</v>
      </c>
      <c r="F564" s="50" t="s">
        <v>2503</v>
      </c>
      <c r="G564" s="50" t="s">
        <v>598</v>
      </c>
      <c r="H564" s="50" t="s">
        <v>2504</v>
      </c>
      <c r="I564" s="50" t="s">
        <v>95</v>
      </c>
      <c r="J564" s="50" t="s">
        <v>96</v>
      </c>
      <c r="K564" s="50" t="s">
        <v>600</v>
      </c>
      <c r="L564" s="50" t="s">
        <v>2505</v>
      </c>
    </row>
    <row r="565" spans="1:12" x14ac:dyDescent="0.2">
      <c r="A565" s="50" t="s">
        <v>2489</v>
      </c>
      <c r="B565" s="50" t="s">
        <v>2506</v>
      </c>
      <c r="C565" s="50" t="s">
        <v>90</v>
      </c>
      <c r="D565" s="50" t="s">
        <v>15</v>
      </c>
      <c r="E565" s="50" t="s">
        <v>16</v>
      </c>
      <c r="F565" s="50" t="s">
        <v>2507</v>
      </c>
      <c r="G565" s="50" t="s">
        <v>287</v>
      </c>
      <c r="H565" s="50" t="s">
        <v>2508</v>
      </c>
      <c r="I565" s="50" t="s">
        <v>95</v>
      </c>
      <c r="J565" s="50" t="s">
        <v>96</v>
      </c>
      <c r="K565" s="50" t="s">
        <v>1035</v>
      </c>
      <c r="L565" s="50" t="s">
        <v>2509</v>
      </c>
    </row>
    <row r="566" spans="1:12" x14ac:dyDescent="0.2">
      <c r="A566" s="50" t="s">
        <v>2489</v>
      </c>
      <c r="B566" s="50" t="s">
        <v>2510</v>
      </c>
      <c r="C566" s="50" t="s">
        <v>90</v>
      </c>
      <c r="D566" s="50" t="s">
        <v>15</v>
      </c>
      <c r="E566" s="50" t="s">
        <v>16</v>
      </c>
      <c r="F566" s="50" t="s">
        <v>2511</v>
      </c>
      <c r="G566" s="50" t="s">
        <v>764</v>
      </c>
      <c r="H566" s="50" t="s">
        <v>2512</v>
      </c>
      <c r="I566" s="50" t="s">
        <v>95</v>
      </c>
      <c r="J566" s="50" t="s">
        <v>96</v>
      </c>
      <c r="K566" s="50" t="s">
        <v>1046</v>
      </c>
      <c r="L566" s="50" t="s">
        <v>2513</v>
      </c>
    </row>
    <row r="567" spans="1:12" x14ac:dyDescent="0.2">
      <c r="A567" s="50" t="s">
        <v>2489</v>
      </c>
      <c r="B567" s="50" t="s">
        <v>2514</v>
      </c>
      <c r="C567" s="50" t="s">
        <v>90</v>
      </c>
      <c r="D567" s="50" t="s">
        <v>15</v>
      </c>
      <c r="E567" s="50" t="s">
        <v>16</v>
      </c>
      <c r="F567" s="50" t="s">
        <v>2515</v>
      </c>
      <c r="G567" s="50" t="s">
        <v>2516</v>
      </c>
      <c r="H567" s="50" t="s">
        <v>2517</v>
      </c>
      <c r="I567" s="50" t="s">
        <v>95</v>
      </c>
      <c r="J567" s="50" t="s">
        <v>96</v>
      </c>
      <c r="K567" s="50" t="s">
        <v>2518</v>
      </c>
      <c r="L567" s="50" t="s">
        <v>2519</v>
      </c>
    </row>
    <row r="568" spans="1:12" x14ac:dyDescent="0.2">
      <c r="A568" s="50" t="s">
        <v>2489</v>
      </c>
      <c r="B568" s="50" t="s">
        <v>2520</v>
      </c>
      <c r="C568" s="50" t="s">
        <v>179</v>
      </c>
      <c r="D568" s="50" t="s">
        <v>15</v>
      </c>
      <c r="E568" s="50" t="s">
        <v>16</v>
      </c>
      <c r="F568" s="50" t="s">
        <v>2521</v>
      </c>
      <c r="G568" s="50" t="s">
        <v>2522</v>
      </c>
      <c r="H568" s="50" t="s">
        <v>2523</v>
      </c>
      <c r="I568" s="50" t="s">
        <v>95</v>
      </c>
      <c r="J568" s="50" t="s">
        <v>96</v>
      </c>
      <c r="K568" s="50" t="s">
        <v>272</v>
      </c>
      <c r="L568" s="50" t="s">
        <v>2524</v>
      </c>
    </row>
    <row r="569" spans="1:12" x14ac:dyDescent="0.2">
      <c r="A569" s="50" t="s">
        <v>2525</v>
      </c>
      <c r="B569" s="50" t="s">
        <v>2526</v>
      </c>
      <c r="C569" s="50" t="s">
        <v>179</v>
      </c>
      <c r="D569" s="50" t="s">
        <v>15</v>
      </c>
      <c r="E569" s="50" t="s">
        <v>16</v>
      </c>
      <c r="F569" s="50" t="s">
        <v>2527</v>
      </c>
      <c r="G569" s="50" t="s">
        <v>2528</v>
      </c>
      <c r="H569" s="50" t="s">
        <v>2529</v>
      </c>
      <c r="I569" s="50" t="s">
        <v>95</v>
      </c>
      <c r="J569" s="50" t="s">
        <v>96</v>
      </c>
      <c r="K569" s="50" t="s">
        <v>2530</v>
      </c>
      <c r="L569" s="50" t="s">
        <v>2531</v>
      </c>
    </row>
    <row r="570" spans="1:12" x14ac:dyDescent="0.2">
      <c r="A570" s="50" t="s">
        <v>2525</v>
      </c>
      <c r="B570" s="50" t="s">
        <v>2532</v>
      </c>
      <c r="C570" s="50" t="s">
        <v>179</v>
      </c>
      <c r="D570" s="50" t="s">
        <v>15</v>
      </c>
      <c r="E570" s="50" t="s">
        <v>16</v>
      </c>
      <c r="F570" s="50" t="s">
        <v>2533</v>
      </c>
      <c r="G570" s="50" t="s">
        <v>2534</v>
      </c>
      <c r="H570" s="50" t="s">
        <v>2535</v>
      </c>
      <c r="I570" s="50" t="s">
        <v>95</v>
      </c>
      <c r="J570" s="50" t="s">
        <v>96</v>
      </c>
      <c r="K570" s="50" t="s">
        <v>295</v>
      </c>
      <c r="L570" s="50" t="s">
        <v>2536</v>
      </c>
    </row>
    <row r="571" spans="1:12" x14ac:dyDescent="0.2">
      <c r="A571" s="50" t="s">
        <v>2525</v>
      </c>
      <c r="B571" s="50" t="s">
        <v>2537</v>
      </c>
      <c r="C571" s="50" t="s">
        <v>90</v>
      </c>
      <c r="D571" s="50" t="s">
        <v>15</v>
      </c>
      <c r="E571" s="50" t="s">
        <v>16</v>
      </c>
      <c r="F571" s="50" t="s">
        <v>2538</v>
      </c>
      <c r="G571" s="50" t="s">
        <v>468</v>
      </c>
      <c r="H571" s="50" t="s">
        <v>2539</v>
      </c>
      <c r="I571" s="50" t="s">
        <v>95</v>
      </c>
      <c r="J571" s="50" t="s">
        <v>96</v>
      </c>
      <c r="K571" s="50" t="s">
        <v>272</v>
      </c>
      <c r="L571" s="50" t="s">
        <v>2540</v>
      </c>
    </row>
    <row r="572" spans="1:12" x14ac:dyDescent="0.2">
      <c r="A572" s="50" t="s">
        <v>2525</v>
      </c>
      <c r="B572" s="50" t="s">
        <v>2541</v>
      </c>
      <c r="C572" s="50" t="s">
        <v>90</v>
      </c>
      <c r="D572" s="50" t="s">
        <v>15</v>
      </c>
      <c r="E572" s="50" t="s">
        <v>16</v>
      </c>
      <c r="F572" s="50" t="s">
        <v>2542</v>
      </c>
      <c r="G572" s="50" t="s">
        <v>287</v>
      </c>
      <c r="H572" s="50" t="s">
        <v>2057</v>
      </c>
      <c r="I572" s="50" t="s">
        <v>95</v>
      </c>
      <c r="J572" s="50" t="s">
        <v>96</v>
      </c>
      <c r="K572" s="50" t="s">
        <v>289</v>
      </c>
      <c r="L572" s="50" t="s">
        <v>2543</v>
      </c>
    </row>
    <row r="573" spans="1:12" x14ac:dyDescent="0.2">
      <c r="A573" s="50" t="s">
        <v>2525</v>
      </c>
      <c r="B573" s="50" t="s">
        <v>2544</v>
      </c>
      <c r="C573" s="50" t="s">
        <v>90</v>
      </c>
      <c r="D573" s="50" t="s">
        <v>15</v>
      </c>
      <c r="E573" s="50" t="s">
        <v>16</v>
      </c>
      <c r="F573" s="50" t="s">
        <v>2545</v>
      </c>
      <c r="G573" s="50" t="s">
        <v>764</v>
      </c>
      <c r="H573" s="50" t="s">
        <v>2546</v>
      </c>
      <c r="I573" s="50" t="s">
        <v>95</v>
      </c>
      <c r="J573" s="50" t="s">
        <v>96</v>
      </c>
      <c r="K573" s="50" t="s">
        <v>766</v>
      </c>
      <c r="L573" s="50" t="s">
        <v>2547</v>
      </c>
    </row>
    <row r="574" spans="1:12" x14ac:dyDescent="0.2">
      <c r="A574" s="50" t="s">
        <v>2525</v>
      </c>
      <c r="B574" s="50" t="s">
        <v>2548</v>
      </c>
      <c r="C574" s="50" t="s">
        <v>179</v>
      </c>
      <c r="D574" s="50" t="s">
        <v>15</v>
      </c>
      <c r="E574" s="50" t="s">
        <v>16</v>
      </c>
      <c r="F574" s="50" t="s">
        <v>2549</v>
      </c>
      <c r="G574" s="50" t="s">
        <v>2550</v>
      </c>
      <c r="H574" s="50" t="s">
        <v>2551</v>
      </c>
      <c r="I574" s="50" t="s">
        <v>95</v>
      </c>
      <c r="J574" s="50" t="s">
        <v>96</v>
      </c>
      <c r="K574" s="50" t="s">
        <v>2552</v>
      </c>
      <c r="L574" s="50" t="s">
        <v>2553</v>
      </c>
    </row>
    <row r="575" spans="1:12" x14ac:dyDescent="0.2">
      <c r="A575" s="50" t="s">
        <v>2525</v>
      </c>
      <c r="B575" s="50" t="s">
        <v>2554</v>
      </c>
      <c r="C575" s="50" t="s">
        <v>179</v>
      </c>
      <c r="D575" s="50" t="s">
        <v>15</v>
      </c>
      <c r="E575" s="50" t="s">
        <v>16</v>
      </c>
      <c r="F575" s="50" t="s">
        <v>2555</v>
      </c>
      <c r="G575" s="50" t="s">
        <v>2556</v>
      </c>
      <c r="H575" s="50" t="s">
        <v>2557</v>
      </c>
      <c r="I575" s="50" t="s">
        <v>162</v>
      </c>
      <c r="J575" s="50" t="s">
        <v>163</v>
      </c>
      <c r="K575" s="50" t="s">
        <v>1975</v>
      </c>
      <c r="L575" s="50" t="s">
        <v>2558</v>
      </c>
    </row>
    <row r="576" spans="1:12" x14ac:dyDescent="0.2">
      <c r="A576" s="50" t="s">
        <v>2525</v>
      </c>
      <c r="B576" s="50" t="s">
        <v>2559</v>
      </c>
      <c r="C576" s="50" t="s">
        <v>179</v>
      </c>
      <c r="D576" s="50" t="s">
        <v>15</v>
      </c>
      <c r="E576" s="50" t="s">
        <v>16</v>
      </c>
      <c r="F576" s="50" t="s">
        <v>2560</v>
      </c>
      <c r="G576" s="50" t="s">
        <v>2561</v>
      </c>
      <c r="H576" s="50" t="s">
        <v>2562</v>
      </c>
      <c r="I576" s="50" t="s">
        <v>95</v>
      </c>
      <c r="J576" s="50" t="s">
        <v>96</v>
      </c>
      <c r="K576" s="50" t="s">
        <v>1932</v>
      </c>
      <c r="L576" s="50" t="s">
        <v>2563</v>
      </c>
    </row>
    <row r="577" spans="1:12" x14ac:dyDescent="0.2">
      <c r="A577" s="50" t="s">
        <v>2525</v>
      </c>
      <c r="B577" s="50" t="s">
        <v>2564</v>
      </c>
      <c r="C577" s="50" t="s">
        <v>90</v>
      </c>
      <c r="D577" s="50" t="s">
        <v>15</v>
      </c>
      <c r="E577" s="50" t="s">
        <v>16</v>
      </c>
      <c r="F577" s="50" t="s">
        <v>2565</v>
      </c>
      <c r="G577" s="50" t="s">
        <v>598</v>
      </c>
      <c r="H577" s="50" t="s">
        <v>2566</v>
      </c>
      <c r="I577" s="50" t="s">
        <v>95</v>
      </c>
      <c r="J577" s="50" t="s">
        <v>96</v>
      </c>
      <c r="K577" s="50" t="s">
        <v>266</v>
      </c>
      <c r="L577" s="50" t="s">
        <v>2567</v>
      </c>
    </row>
    <row r="578" spans="1:12" x14ac:dyDescent="0.2">
      <c r="A578" s="50" t="s">
        <v>2568</v>
      </c>
      <c r="B578" s="50" t="s">
        <v>2569</v>
      </c>
      <c r="C578" s="50" t="s">
        <v>179</v>
      </c>
      <c r="D578" s="50" t="s">
        <v>15</v>
      </c>
      <c r="E578" s="50" t="s">
        <v>16</v>
      </c>
      <c r="F578" s="50" t="s">
        <v>2570</v>
      </c>
      <c r="G578" s="50" t="s">
        <v>2571</v>
      </c>
      <c r="H578" s="50" t="s">
        <v>2572</v>
      </c>
      <c r="I578" s="50" t="s">
        <v>1153</v>
      </c>
      <c r="J578" s="50" t="s">
        <v>1267</v>
      </c>
      <c r="K578" s="50" t="s">
        <v>1267</v>
      </c>
      <c r="L578" s="50" t="s">
        <v>2573</v>
      </c>
    </row>
    <row r="579" spans="1:12" x14ac:dyDescent="0.2">
      <c r="A579" s="50" t="s">
        <v>2568</v>
      </c>
      <c r="B579" s="50" t="s">
        <v>2574</v>
      </c>
      <c r="C579" s="50" t="s">
        <v>90</v>
      </c>
      <c r="D579" s="50" t="s">
        <v>15</v>
      </c>
      <c r="E579" s="50" t="s">
        <v>16</v>
      </c>
      <c r="F579" s="50" t="s">
        <v>2575</v>
      </c>
      <c r="G579" s="50" t="s">
        <v>287</v>
      </c>
      <c r="H579" s="50" t="s">
        <v>2576</v>
      </c>
      <c r="I579" s="50" t="s">
        <v>95</v>
      </c>
      <c r="J579" s="50" t="s">
        <v>96</v>
      </c>
      <c r="K579" s="50" t="s">
        <v>289</v>
      </c>
      <c r="L579" s="50" t="s">
        <v>2577</v>
      </c>
    </row>
    <row r="580" spans="1:12" x14ac:dyDescent="0.2">
      <c r="A580" s="50" t="s">
        <v>2568</v>
      </c>
      <c r="B580" s="50" t="s">
        <v>2578</v>
      </c>
      <c r="C580" s="50" t="s">
        <v>90</v>
      </c>
      <c r="D580" s="50" t="s">
        <v>15</v>
      </c>
      <c r="E580" s="50" t="s">
        <v>16</v>
      </c>
      <c r="F580" s="50" t="s">
        <v>2575</v>
      </c>
      <c r="G580" s="50" t="s">
        <v>287</v>
      </c>
      <c r="H580" s="50" t="s">
        <v>2576</v>
      </c>
      <c r="I580" s="50" t="s">
        <v>95</v>
      </c>
      <c r="J580" s="50" t="s">
        <v>96</v>
      </c>
      <c r="K580" s="50" t="s">
        <v>289</v>
      </c>
      <c r="L580" s="50" t="s">
        <v>2579</v>
      </c>
    </row>
    <row r="581" spans="1:12" x14ac:dyDescent="0.2">
      <c r="A581" s="50" t="s">
        <v>2568</v>
      </c>
      <c r="B581" s="50" t="s">
        <v>2580</v>
      </c>
      <c r="C581" s="50" t="s">
        <v>179</v>
      </c>
      <c r="D581" s="50" t="s">
        <v>15</v>
      </c>
      <c r="E581" s="50" t="s">
        <v>16</v>
      </c>
      <c r="F581" s="50" t="s">
        <v>2581</v>
      </c>
      <c r="G581" s="50" t="s">
        <v>2582</v>
      </c>
      <c r="H581" s="50" t="s">
        <v>2583</v>
      </c>
      <c r="I581" s="50" t="s">
        <v>95</v>
      </c>
      <c r="J581" s="50" t="s">
        <v>96</v>
      </c>
      <c r="K581" s="50" t="s">
        <v>1932</v>
      </c>
      <c r="L581" s="50" t="s">
        <v>2584</v>
      </c>
    </row>
    <row r="582" spans="1:12" x14ac:dyDescent="0.2">
      <c r="A582" s="50" t="s">
        <v>2585</v>
      </c>
      <c r="B582" s="50" t="s">
        <v>2586</v>
      </c>
      <c r="C582" s="50" t="s">
        <v>179</v>
      </c>
      <c r="D582" s="50" t="s">
        <v>15</v>
      </c>
      <c r="E582" s="50" t="s">
        <v>16</v>
      </c>
      <c r="F582" s="50" t="s">
        <v>2587</v>
      </c>
      <c r="G582" s="50" t="s">
        <v>2588</v>
      </c>
      <c r="H582" s="50" t="s">
        <v>2589</v>
      </c>
      <c r="I582" s="50" t="s">
        <v>20</v>
      </c>
      <c r="J582" s="50" t="s">
        <v>21</v>
      </c>
      <c r="K582" s="50" t="s">
        <v>22</v>
      </c>
      <c r="L582" s="50" t="s">
        <v>2590</v>
      </c>
    </row>
    <row r="583" spans="1:12" x14ac:dyDescent="0.2">
      <c r="A583" s="50" t="s">
        <v>2585</v>
      </c>
      <c r="B583" s="50" t="s">
        <v>2591</v>
      </c>
      <c r="C583" s="50" t="s">
        <v>179</v>
      </c>
      <c r="D583" s="50" t="s">
        <v>15</v>
      </c>
      <c r="E583" s="50" t="s">
        <v>16</v>
      </c>
      <c r="F583" s="50" t="s">
        <v>2560</v>
      </c>
      <c r="G583" s="50" t="s">
        <v>2592</v>
      </c>
      <c r="H583" s="50" t="s">
        <v>2562</v>
      </c>
      <c r="I583" s="50" t="s">
        <v>95</v>
      </c>
      <c r="J583" s="50" t="s">
        <v>96</v>
      </c>
      <c r="K583" s="50" t="s">
        <v>1932</v>
      </c>
      <c r="L583" s="50" t="s">
        <v>2593</v>
      </c>
    </row>
    <row r="584" spans="1:12" x14ac:dyDescent="0.2">
      <c r="A584" s="50" t="s">
        <v>2585</v>
      </c>
      <c r="B584" s="50" t="s">
        <v>2594</v>
      </c>
      <c r="C584" s="50" t="s">
        <v>179</v>
      </c>
      <c r="D584" s="50" t="s">
        <v>15</v>
      </c>
      <c r="E584" s="50" t="s">
        <v>16</v>
      </c>
      <c r="F584" s="50" t="s">
        <v>2595</v>
      </c>
      <c r="G584" s="50" t="s">
        <v>2596</v>
      </c>
      <c r="H584" s="50" t="s">
        <v>2597</v>
      </c>
      <c r="I584" s="50" t="s">
        <v>20</v>
      </c>
      <c r="J584" s="50" t="s">
        <v>21</v>
      </c>
      <c r="K584" s="50" t="s">
        <v>22</v>
      </c>
      <c r="L584" s="50" t="s">
        <v>2598</v>
      </c>
    </row>
    <row r="585" spans="1:12" x14ac:dyDescent="0.2">
      <c r="A585" s="50" t="s">
        <v>2585</v>
      </c>
      <c r="B585" s="50" t="s">
        <v>2599</v>
      </c>
      <c r="C585" s="50" t="s">
        <v>90</v>
      </c>
      <c r="D585" s="50" t="s">
        <v>15</v>
      </c>
      <c r="E585" s="50" t="s">
        <v>16</v>
      </c>
      <c r="F585" s="50" t="s">
        <v>2600</v>
      </c>
      <c r="G585" s="50" t="s">
        <v>2601</v>
      </c>
      <c r="H585" s="50" t="s">
        <v>2602</v>
      </c>
      <c r="I585" s="50" t="s">
        <v>95</v>
      </c>
      <c r="J585" s="50" t="s">
        <v>96</v>
      </c>
      <c r="K585" s="50" t="s">
        <v>2603</v>
      </c>
      <c r="L585" s="50" t="s">
        <v>2604</v>
      </c>
    </row>
    <row r="586" spans="1:12" x14ac:dyDescent="0.2">
      <c r="A586" s="50" t="s">
        <v>2585</v>
      </c>
      <c r="B586" s="50" t="s">
        <v>2605</v>
      </c>
      <c r="C586" s="50" t="s">
        <v>90</v>
      </c>
      <c r="D586" s="50" t="s">
        <v>15</v>
      </c>
      <c r="E586" s="50" t="s">
        <v>16</v>
      </c>
      <c r="F586" s="50" t="s">
        <v>2606</v>
      </c>
      <c r="G586" s="50" t="s">
        <v>468</v>
      </c>
      <c r="H586" s="50" t="s">
        <v>2607</v>
      </c>
      <c r="I586" s="50" t="s">
        <v>95</v>
      </c>
      <c r="J586" s="50" t="s">
        <v>96</v>
      </c>
      <c r="K586" s="50" t="s">
        <v>131</v>
      </c>
      <c r="L586" s="50" t="s">
        <v>2608</v>
      </c>
    </row>
    <row r="587" spans="1:12" x14ac:dyDescent="0.2">
      <c r="A587" s="50" t="s">
        <v>2585</v>
      </c>
      <c r="B587" s="50" t="s">
        <v>2609</v>
      </c>
      <c r="C587" s="50" t="s">
        <v>90</v>
      </c>
      <c r="D587" s="50" t="s">
        <v>15</v>
      </c>
      <c r="E587" s="50" t="s">
        <v>16</v>
      </c>
      <c r="F587" s="50" t="s">
        <v>1334</v>
      </c>
      <c r="G587" s="50" t="s">
        <v>287</v>
      </c>
      <c r="H587" s="50" t="s">
        <v>1335</v>
      </c>
      <c r="I587" s="50" t="s">
        <v>95</v>
      </c>
      <c r="J587" s="50" t="s">
        <v>96</v>
      </c>
      <c r="K587" s="50" t="s">
        <v>212</v>
      </c>
      <c r="L587" s="50" t="s">
        <v>2610</v>
      </c>
    </row>
    <row r="588" spans="1:12" x14ac:dyDescent="0.2">
      <c r="A588" s="50" t="s">
        <v>2585</v>
      </c>
      <c r="B588" s="50" t="s">
        <v>2611</v>
      </c>
      <c r="C588" s="50" t="s">
        <v>90</v>
      </c>
      <c r="D588" s="50" t="s">
        <v>91</v>
      </c>
      <c r="E588" s="50" t="s">
        <v>16</v>
      </c>
      <c r="F588" s="50" t="s">
        <v>2612</v>
      </c>
      <c r="G588" s="50" t="s">
        <v>1656</v>
      </c>
      <c r="H588" s="50" t="s">
        <v>1657</v>
      </c>
      <c r="I588" s="50" t="s">
        <v>95</v>
      </c>
      <c r="J588" s="50" t="s">
        <v>96</v>
      </c>
      <c r="K588" s="50" t="s">
        <v>464</v>
      </c>
      <c r="L588" s="50" t="s">
        <v>2613</v>
      </c>
    </row>
    <row r="589" spans="1:12" x14ac:dyDescent="0.2">
      <c r="A589" s="50" t="s">
        <v>2585</v>
      </c>
      <c r="B589" s="50" t="s">
        <v>2614</v>
      </c>
      <c r="C589" s="50" t="s">
        <v>90</v>
      </c>
      <c r="D589" s="50" t="s">
        <v>91</v>
      </c>
      <c r="E589" s="50" t="s">
        <v>16</v>
      </c>
      <c r="F589" s="50" t="s">
        <v>2615</v>
      </c>
      <c r="G589" s="50" t="s">
        <v>1656</v>
      </c>
      <c r="H589" s="50" t="s">
        <v>1657</v>
      </c>
      <c r="I589" s="50" t="s">
        <v>95</v>
      </c>
      <c r="J589" s="50" t="s">
        <v>96</v>
      </c>
      <c r="K589" s="50" t="s">
        <v>464</v>
      </c>
      <c r="L589" s="50" t="s">
        <v>2616</v>
      </c>
    </row>
    <row r="590" spans="1:12" x14ac:dyDescent="0.2">
      <c r="A590" s="50" t="s">
        <v>2585</v>
      </c>
      <c r="B590" s="50" t="s">
        <v>2617</v>
      </c>
      <c r="C590" s="50" t="s">
        <v>90</v>
      </c>
      <c r="D590" s="50" t="s">
        <v>91</v>
      </c>
      <c r="E590" s="50" t="s">
        <v>16</v>
      </c>
      <c r="F590" s="50" t="s">
        <v>359</v>
      </c>
      <c r="G590" s="50" t="s">
        <v>360</v>
      </c>
      <c r="H590" s="50" t="s">
        <v>361</v>
      </c>
      <c r="I590" s="50" t="s">
        <v>95</v>
      </c>
      <c r="J590" s="50" t="s">
        <v>96</v>
      </c>
      <c r="K590" s="50" t="s">
        <v>131</v>
      </c>
      <c r="L590" s="50" t="s">
        <v>2618</v>
      </c>
    </row>
    <row r="591" spans="1:12" x14ac:dyDescent="0.2">
      <c r="A591" s="50" t="s">
        <v>2585</v>
      </c>
      <c r="B591" s="50" t="s">
        <v>2619</v>
      </c>
      <c r="C591" s="50" t="s">
        <v>90</v>
      </c>
      <c r="D591" s="50" t="s">
        <v>15</v>
      </c>
      <c r="E591" s="50" t="s">
        <v>16</v>
      </c>
      <c r="F591" s="50" t="s">
        <v>2170</v>
      </c>
      <c r="G591" s="50" t="s">
        <v>474</v>
      </c>
      <c r="H591" s="50" t="s">
        <v>2171</v>
      </c>
      <c r="I591" s="50" t="s">
        <v>95</v>
      </c>
      <c r="J591" s="50" t="s">
        <v>96</v>
      </c>
      <c r="K591" s="50" t="s">
        <v>307</v>
      </c>
      <c r="L591" s="50" t="s">
        <v>2620</v>
      </c>
    </row>
    <row r="592" spans="1:12" x14ac:dyDescent="0.2">
      <c r="A592" s="50" t="s">
        <v>2585</v>
      </c>
      <c r="B592" s="50" t="s">
        <v>2621</v>
      </c>
      <c r="C592" s="50" t="s">
        <v>90</v>
      </c>
      <c r="D592" s="50" t="s">
        <v>91</v>
      </c>
      <c r="E592" s="50" t="s">
        <v>16</v>
      </c>
      <c r="F592" s="50" t="s">
        <v>2622</v>
      </c>
      <c r="G592" s="50" t="s">
        <v>747</v>
      </c>
      <c r="H592" s="50" t="s">
        <v>748</v>
      </c>
      <c r="I592" s="50" t="s">
        <v>95</v>
      </c>
      <c r="J592" s="50" t="s">
        <v>96</v>
      </c>
      <c r="K592" s="50" t="s">
        <v>212</v>
      </c>
      <c r="L592" s="50" t="s">
        <v>2623</v>
      </c>
    </row>
    <row r="593" spans="1:12" x14ac:dyDescent="0.2">
      <c r="A593" s="50" t="s">
        <v>2585</v>
      </c>
      <c r="B593" s="50" t="s">
        <v>2624</v>
      </c>
      <c r="C593" s="50" t="s">
        <v>437</v>
      </c>
      <c r="D593" s="50" t="s">
        <v>438</v>
      </c>
      <c r="E593" s="50" t="s">
        <v>16</v>
      </c>
      <c r="F593" s="50" t="s">
        <v>2625</v>
      </c>
      <c r="G593" s="50" t="s">
        <v>2626</v>
      </c>
      <c r="H593" s="50" t="s">
        <v>2627</v>
      </c>
      <c r="I593" s="50" t="s">
        <v>95</v>
      </c>
      <c r="J593" s="50" t="s">
        <v>96</v>
      </c>
      <c r="K593" s="50" t="s">
        <v>442</v>
      </c>
      <c r="L593" s="50" t="s">
        <v>2628</v>
      </c>
    </row>
    <row r="594" spans="1:12" x14ac:dyDescent="0.2">
      <c r="A594" s="50" t="s">
        <v>2585</v>
      </c>
      <c r="B594" s="50" t="s">
        <v>2629</v>
      </c>
      <c r="C594" s="50" t="s">
        <v>437</v>
      </c>
      <c r="D594" s="50" t="s">
        <v>438</v>
      </c>
      <c r="E594" s="50" t="s">
        <v>16</v>
      </c>
      <c r="F594" s="50" t="s">
        <v>2625</v>
      </c>
      <c r="G594" s="50" t="s">
        <v>2630</v>
      </c>
      <c r="H594" s="50" t="s">
        <v>2627</v>
      </c>
      <c r="I594" s="50" t="s">
        <v>95</v>
      </c>
      <c r="J594" s="50" t="s">
        <v>96</v>
      </c>
      <c r="K594" s="50" t="s">
        <v>442</v>
      </c>
      <c r="L594" s="50" t="s">
        <v>2631</v>
      </c>
    </row>
    <row r="595" spans="1:12" x14ac:dyDescent="0.2">
      <c r="A595" s="50" t="s">
        <v>2585</v>
      </c>
      <c r="B595" s="50" t="s">
        <v>2632</v>
      </c>
      <c r="C595" s="50" t="s">
        <v>179</v>
      </c>
      <c r="D595" s="50" t="s">
        <v>15</v>
      </c>
      <c r="E595" s="50" t="s">
        <v>16</v>
      </c>
      <c r="F595" s="50" t="s">
        <v>2633</v>
      </c>
      <c r="G595" s="50" t="s">
        <v>2634</v>
      </c>
      <c r="H595" s="50" t="s">
        <v>2635</v>
      </c>
      <c r="I595" s="50" t="s">
        <v>20</v>
      </c>
      <c r="J595" s="50" t="s">
        <v>21</v>
      </c>
      <c r="K595" s="50" t="s">
        <v>22</v>
      </c>
      <c r="L595" s="50" t="s">
        <v>2636</v>
      </c>
    </row>
    <row r="596" spans="1:12" x14ac:dyDescent="0.2">
      <c r="A596" s="50" t="s">
        <v>2637</v>
      </c>
      <c r="B596" s="50" t="s">
        <v>2638</v>
      </c>
      <c r="C596" s="50" t="s">
        <v>179</v>
      </c>
      <c r="D596" s="50" t="s">
        <v>15</v>
      </c>
      <c r="E596" s="50" t="s">
        <v>16</v>
      </c>
      <c r="F596" s="50" t="s">
        <v>2639</v>
      </c>
      <c r="G596" s="50" t="s">
        <v>2640</v>
      </c>
      <c r="H596" s="50" t="s">
        <v>2641</v>
      </c>
      <c r="I596" s="50" t="s">
        <v>162</v>
      </c>
      <c r="J596" s="50" t="s">
        <v>163</v>
      </c>
      <c r="K596" s="50" t="s">
        <v>2642</v>
      </c>
      <c r="L596" s="50" t="s">
        <v>2643</v>
      </c>
    </row>
    <row r="597" spans="1:12" x14ac:dyDescent="0.2">
      <c r="A597" s="50" t="s">
        <v>2637</v>
      </c>
      <c r="B597" s="50" t="s">
        <v>2644</v>
      </c>
      <c r="C597" s="50" t="s">
        <v>90</v>
      </c>
      <c r="D597" s="50" t="s">
        <v>15</v>
      </c>
      <c r="E597" s="50" t="s">
        <v>16</v>
      </c>
      <c r="F597" s="50" t="s">
        <v>2645</v>
      </c>
      <c r="G597" s="50" t="s">
        <v>547</v>
      </c>
      <c r="H597" s="50" t="s">
        <v>2646</v>
      </c>
      <c r="I597" s="50" t="s">
        <v>95</v>
      </c>
      <c r="J597" s="50" t="s">
        <v>96</v>
      </c>
      <c r="K597" s="50" t="s">
        <v>1084</v>
      </c>
      <c r="L597" s="50" t="s">
        <v>2647</v>
      </c>
    </row>
    <row r="598" spans="1:12" x14ac:dyDescent="0.2">
      <c r="A598" s="50" t="s">
        <v>2637</v>
      </c>
      <c r="B598" s="50" t="s">
        <v>2648</v>
      </c>
      <c r="C598" s="50" t="s">
        <v>90</v>
      </c>
      <c r="D598" s="50" t="s">
        <v>15</v>
      </c>
      <c r="E598" s="50" t="s">
        <v>16</v>
      </c>
      <c r="F598" s="50" t="s">
        <v>2450</v>
      </c>
      <c r="G598" s="50" t="s">
        <v>282</v>
      </c>
      <c r="H598" s="50" t="s">
        <v>2451</v>
      </c>
      <c r="I598" s="50" t="s">
        <v>95</v>
      </c>
      <c r="J598" s="50" t="s">
        <v>96</v>
      </c>
      <c r="K598" s="50" t="s">
        <v>212</v>
      </c>
      <c r="L598" s="50" t="s">
        <v>2452</v>
      </c>
    </row>
    <row r="599" spans="1:12" x14ac:dyDescent="0.2">
      <c r="A599" s="50" t="s">
        <v>2637</v>
      </c>
      <c r="B599" s="50" t="s">
        <v>2649</v>
      </c>
      <c r="C599" s="50" t="s">
        <v>179</v>
      </c>
      <c r="D599" s="50" t="s">
        <v>15</v>
      </c>
      <c r="E599" s="50" t="s">
        <v>16</v>
      </c>
      <c r="F599" s="50" t="s">
        <v>2650</v>
      </c>
      <c r="G599" s="50" t="s">
        <v>2651</v>
      </c>
      <c r="H599" s="50" t="s">
        <v>2652</v>
      </c>
      <c r="I599" s="50" t="s">
        <v>104</v>
      </c>
      <c r="J599" s="50" t="s">
        <v>105</v>
      </c>
      <c r="K599" s="50" t="s">
        <v>106</v>
      </c>
      <c r="L599" s="50" t="s">
        <v>2653</v>
      </c>
    </row>
    <row r="600" spans="1:12" x14ac:dyDescent="0.2">
      <c r="A600" s="50" t="s">
        <v>2637</v>
      </c>
      <c r="B600" s="50" t="s">
        <v>2654</v>
      </c>
      <c r="C600" s="50" t="s">
        <v>179</v>
      </c>
      <c r="D600" s="50" t="s">
        <v>15</v>
      </c>
      <c r="E600" s="50" t="s">
        <v>16</v>
      </c>
      <c r="F600" s="50" t="s">
        <v>2655</v>
      </c>
      <c r="G600" s="50" t="s">
        <v>2656</v>
      </c>
      <c r="H600" s="50" t="s">
        <v>2657</v>
      </c>
      <c r="I600" s="50" t="s">
        <v>95</v>
      </c>
      <c r="J600" s="50" t="s">
        <v>96</v>
      </c>
      <c r="K600" s="50" t="s">
        <v>1035</v>
      </c>
      <c r="L600" s="50" t="s">
        <v>2658</v>
      </c>
    </row>
    <row r="601" spans="1:12" x14ac:dyDescent="0.2">
      <c r="A601" s="50" t="s">
        <v>2637</v>
      </c>
      <c r="B601" s="50" t="s">
        <v>2659</v>
      </c>
      <c r="C601" s="50" t="s">
        <v>179</v>
      </c>
      <c r="D601" s="50" t="s">
        <v>15</v>
      </c>
      <c r="E601" s="50" t="s">
        <v>16</v>
      </c>
      <c r="F601" s="50" t="s">
        <v>2660</v>
      </c>
      <c r="G601" s="50" t="s">
        <v>2661</v>
      </c>
      <c r="H601" s="50" t="s">
        <v>2662</v>
      </c>
      <c r="I601" s="50" t="s">
        <v>162</v>
      </c>
      <c r="J601" s="50" t="s">
        <v>347</v>
      </c>
      <c r="K601" s="50" t="s">
        <v>347</v>
      </c>
      <c r="L601" s="50" t="s">
        <v>2663</v>
      </c>
    </row>
    <row r="602" spans="1:12" x14ac:dyDescent="0.2">
      <c r="A602" s="50" t="s">
        <v>2637</v>
      </c>
      <c r="B602" s="50" t="s">
        <v>2664</v>
      </c>
      <c r="C602" s="50" t="s">
        <v>179</v>
      </c>
      <c r="D602" s="50" t="s">
        <v>15</v>
      </c>
      <c r="E602" s="50" t="s">
        <v>16</v>
      </c>
      <c r="F602" s="50" t="s">
        <v>2665</v>
      </c>
      <c r="G602" s="50" t="s">
        <v>2666</v>
      </c>
      <c r="H602" s="50" t="s">
        <v>2667</v>
      </c>
      <c r="I602" s="50" t="s">
        <v>1153</v>
      </c>
      <c r="J602" s="50" t="s">
        <v>1267</v>
      </c>
      <c r="K602" s="50" t="s">
        <v>1267</v>
      </c>
      <c r="L602" s="50" t="s">
        <v>2668</v>
      </c>
    </row>
    <row r="603" spans="1:12" x14ac:dyDescent="0.2">
      <c r="A603" s="50" t="s">
        <v>2637</v>
      </c>
      <c r="B603" s="50" t="s">
        <v>2669</v>
      </c>
      <c r="C603" s="50" t="s">
        <v>90</v>
      </c>
      <c r="D603" s="50" t="s">
        <v>91</v>
      </c>
      <c r="E603" s="50" t="s">
        <v>16</v>
      </c>
      <c r="F603" s="50" t="s">
        <v>2670</v>
      </c>
      <c r="G603" s="50" t="s">
        <v>1656</v>
      </c>
      <c r="H603" s="50" t="s">
        <v>1657</v>
      </c>
      <c r="I603" s="50" t="s">
        <v>95</v>
      </c>
      <c r="J603" s="50" t="s">
        <v>96</v>
      </c>
      <c r="K603" s="50" t="s">
        <v>464</v>
      </c>
      <c r="L603" s="50" t="s">
        <v>2671</v>
      </c>
    </row>
    <row r="604" spans="1:12" x14ac:dyDescent="0.2">
      <c r="A604" s="50" t="s">
        <v>2637</v>
      </c>
      <c r="B604" s="50" t="s">
        <v>2672</v>
      </c>
      <c r="C604" s="50" t="s">
        <v>179</v>
      </c>
      <c r="D604" s="50" t="s">
        <v>15</v>
      </c>
      <c r="E604" s="50" t="s">
        <v>16</v>
      </c>
      <c r="F604" s="50" t="s">
        <v>2099</v>
      </c>
      <c r="G604" s="50" t="s">
        <v>2673</v>
      </c>
      <c r="H604" s="50" t="s">
        <v>2101</v>
      </c>
      <c r="I604" s="50" t="s">
        <v>162</v>
      </c>
      <c r="J604" s="50" t="s">
        <v>347</v>
      </c>
      <c r="K604" s="50" t="s">
        <v>347</v>
      </c>
      <c r="L604" s="50" t="s">
        <v>2674</v>
      </c>
    </row>
    <row r="605" spans="1:12" x14ac:dyDescent="0.2">
      <c r="A605" s="50" t="s">
        <v>2675</v>
      </c>
      <c r="B605" s="50" t="s">
        <v>2676</v>
      </c>
      <c r="C605" s="50" t="s">
        <v>179</v>
      </c>
      <c r="D605" s="50" t="s">
        <v>15</v>
      </c>
      <c r="E605" s="50" t="s">
        <v>16</v>
      </c>
      <c r="F605" s="50" t="s">
        <v>2677</v>
      </c>
      <c r="G605" s="50" t="s">
        <v>2678</v>
      </c>
      <c r="H605" s="50" t="s">
        <v>2679</v>
      </c>
      <c r="I605" s="50" t="s">
        <v>95</v>
      </c>
      <c r="J605" s="50" t="s">
        <v>96</v>
      </c>
      <c r="K605" s="50" t="s">
        <v>2530</v>
      </c>
      <c r="L605" s="50" t="s">
        <v>2680</v>
      </c>
    </row>
    <row r="606" spans="1:12" x14ac:dyDescent="0.2">
      <c r="A606" s="50" t="s">
        <v>2675</v>
      </c>
      <c r="B606" s="50" t="s">
        <v>2681</v>
      </c>
      <c r="C606" s="50" t="s">
        <v>179</v>
      </c>
      <c r="D606" s="50" t="s">
        <v>15</v>
      </c>
      <c r="E606" s="50" t="s">
        <v>16</v>
      </c>
      <c r="F606" s="50" t="s">
        <v>2682</v>
      </c>
      <c r="G606" s="50" t="s">
        <v>2683</v>
      </c>
      <c r="H606" s="50" t="s">
        <v>2684</v>
      </c>
      <c r="I606" s="50" t="s">
        <v>20</v>
      </c>
      <c r="J606" s="50" t="s">
        <v>21</v>
      </c>
      <c r="K606" s="50" t="s">
        <v>22</v>
      </c>
      <c r="L606" s="50" t="s">
        <v>2685</v>
      </c>
    </row>
    <row r="607" spans="1:12" x14ac:dyDescent="0.2">
      <c r="A607" s="50" t="s">
        <v>2686</v>
      </c>
      <c r="B607" s="50" t="s">
        <v>2687</v>
      </c>
      <c r="C607" s="50" t="s">
        <v>14</v>
      </c>
      <c r="D607" s="50" t="s">
        <v>15</v>
      </c>
      <c r="E607" s="50" t="s">
        <v>16</v>
      </c>
      <c r="F607" s="50" t="s">
        <v>2688</v>
      </c>
      <c r="G607" s="50" t="s">
        <v>2688</v>
      </c>
      <c r="H607" s="50" t="s">
        <v>43</v>
      </c>
      <c r="I607" s="50" t="s">
        <v>20</v>
      </c>
      <c r="J607" s="50" t="s">
        <v>21</v>
      </c>
      <c r="K607" s="50" t="s">
        <v>22</v>
      </c>
      <c r="L607" s="50" t="s">
        <v>2689</v>
      </c>
    </row>
    <row r="608" spans="1:12" x14ac:dyDescent="0.2">
      <c r="A608" s="50" t="s">
        <v>2686</v>
      </c>
      <c r="B608" s="50" t="s">
        <v>2690</v>
      </c>
      <c r="C608" s="50" t="s">
        <v>437</v>
      </c>
      <c r="D608" s="50" t="s">
        <v>438</v>
      </c>
      <c r="E608" s="50" t="s">
        <v>16</v>
      </c>
      <c r="F608" s="50" t="s">
        <v>1309</v>
      </c>
      <c r="G608" s="50" t="s">
        <v>2691</v>
      </c>
      <c r="H608" s="50" t="s">
        <v>1311</v>
      </c>
      <c r="I608" s="50" t="s">
        <v>95</v>
      </c>
      <c r="J608" s="50" t="s">
        <v>96</v>
      </c>
      <c r="K608" s="50" t="s">
        <v>442</v>
      </c>
      <c r="L608" s="50" t="s">
        <v>2692</v>
      </c>
    </row>
    <row r="609" spans="1:12" x14ac:dyDescent="0.2">
      <c r="A609" s="50" t="s">
        <v>2686</v>
      </c>
      <c r="B609" s="50" t="s">
        <v>2693</v>
      </c>
      <c r="C609" s="50" t="s">
        <v>90</v>
      </c>
      <c r="D609" s="50" t="s">
        <v>15</v>
      </c>
      <c r="E609" s="50" t="s">
        <v>16</v>
      </c>
      <c r="F609" s="50" t="s">
        <v>2694</v>
      </c>
      <c r="G609" s="50" t="s">
        <v>598</v>
      </c>
      <c r="H609" s="50" t="s">
        <v>2695</v>
      </c>
      <c r="I609" s="50" t="s">
        <v>95</v>
      </c>
      <c r="J609" s="50" t="s">
        <v>96</v>
      </c>
      <c r="K609" s="50" t="s">
        <v>2312</v>
      </c>
      <c r="L609" s="50" t="s">
        <v>2696</v>
      </c>
    </row>
    <row r="610" spans="1:12" x14ac:dyDescent="0.2">
      <c r="A610" s="50" t="s">
        <v>2697</v>
      </c>
      <c r="B610" s="50" t="s">
        <v>2698</v>
      </c>
      <c r="C610" s="50" t="s">
        <v>179</v>
      </c>
      <c r="D610" s="50" t="s">
        <v>15</v>
      </c>
      <c r="E610" s="50" t="s">
        <v>16</v>
      </c>
      <c r="F610" s="50" t="s">
        <v>2699</v>
      </c>
      <c r="G610" s="50" t="s">
        <v>2700</v>
      </c>
      <c r="H610" s="50" t="s">
        <v>2701</v>
      </c>
      <c r="I610" s="50" t="s">
        <v>95</v>
      </c>
      <c r="J610" s="50" t="s">
        <v>96</v>
      </c>
      <c r="K610" s="50" t="s">
        <v>2702</v>
      </c>
      <c r="L610" s="50" t="s">
        <v>2703</v>
      </c>
    </row>
    <row r="611" spans="1:12" x14ac:dyDescent="0.2">
      <c r="A611" s="50" t="s">
        <v>2697</v>
      </c>
      <c r="B611" s="50" t="s">
        <v>2704</v>
      </c>
      <c r="C611" s="50" t="s">
        <v>179</v>
      </c>
      <c r="D611" s="50" t="s">
        <v>15</v>
      </c>
      <c r="E611" s="50" t="s">
        <v>16</v>
      </c>
      <c r="F611" s="50" t="s">
        <v>2705</v>
      </c>
      <c r="G611" s="50" t="s">
        <v>2706</v>
      </c>
      <c r="H611" s="50" t="s">
        <v>2707</v>
      </c>
      <c r="I611" s="50" t="s">
        <v>20</v>
      </c>
      <c r="J611" s="50" t="s">
        <v>21</v>
      </c>
      <c r="K611" s="50" t="s">
        <v>183</v>
      </c>
      <c r="L611" s="50" t="s">
        <v>2708</v>
      </c>
    </row>
    <row r="612" spans="1:12" x14ac:dyDescent="0.2">
      <c r="A612" s="50" t="s">
        <v>2697</v>
      </c>
      <c r="B612" s="50" t="s">
        <v>2709</v>
      </c>
      <c r="C612" s="50" t="s">
        <v>437</v>
      </c>
      <c r="D612" s="50" t="s">
        <v>438</v>
      </c>
      <c r="E612" s="50" t="s">
        <v>16</v>
      </c>
      <c r="F612" s="50" t="s">
        <v>2710</v>
      </c>
      <c r="G612" s="50" t="s">
        <v>2711</v>
      </c>
      <c r="H612" s="50" t="s">
        <v>2712</v>
      </c>
      <c r="I612" s="50" t="s">
        <v>95</v>
      </c>
      <c r="J612" s="50" t="s">
        <v>96</v>
      </c>
      <c r="K612" s="50" t="s">
        <v>2603</v>
      </c>
      <c r="L612" s="50" t="s">
        <v>2713</v>
      </c>
    </row>
    <row r="613" spans="1:12" x14ac:dyDescent="0.2">
      <c r="A613" s="50" t="s">
        <v>2697</v>
      </c>
      <c r="B613" s="50" t="s">
        <v>2714</v>
      </c>
      <c r="C613" s="50" t="s">
        <v>90</v>
      </c>
      <c r="D613" s="50" t="s">
        <v>91</v>
      </c>
      <c r="E613" s="50" t="s">
        <v>16</v>
      </c>
      <c r="F613" s="50" t="s">
        <v>2715</v>
      </c>
      <c r="G613" s="50" t="s">
        <v>770</v>
      </c>
      <c r="H613" s="50" t="s">
        <v>771</v>
      </c>
      <c r="I613" s="50" t="s">
        <v>95</v>
      </c>
      <c r="J613" s="50" t="s">
        <v>96</v>
      </c>
      <c r="K613" s="50" t="s">
        <v>212</v>
      </c>
      <c r="L613" s="50" t="s">
        <v>2716</v>
      </c>
    </row>
    <row r="614" spans="1:12" x14ac:dyDescent="0.2">
      <c r="A614" s="50" t="s">
        <v>2697</v>
      </c>
      <c r="B614" s="50" t="s">
        <v>2717</v>
      </c>
      <c r="C614" s="50" t="s">
        <v>90</v>
      </c>
      <c r="D614" s="50" t="s">
        <v>15</v>
      </c>
      <c r="E614" s="50" t="s">
        <v>16</v>
      </c>
      <c r="F614" s="50" t="s">
        <v>1358</v>
      </c>
      <c r="G614" s="50" t="s">
        <v>691</v>
      </c>
      <c r="H614" s="50" t="s">
        <v>1359</v>
      </c>
      <c r="I614" s="50" t="s">
        <v>95</v>
      </c>
      <c r="J614" s="50" t="s">
        <v>96</v>
      </c>
      <c r="K614" s="50" t="s">
        <v>564</v>
      </c>
      <c r="L614" s="50" t="s">
        <v>2718</v>
      </c>
    </row>
    <row r="615" spans="1:12" x14ac:dyDescent="0.2">
      <c r="A615" s="50" t="s">
        <v>2697</v>
      </c>
      <c r="B615" s="50" t="s">
        <v>2719</v>
      </c>
      <c r="C615" s="50" t="s">
        <v>90</v>
      </c>
      <c r="D615" s="50" t="s">
        <v>91</v>
      </c>
      <c r="E615" s="50" t="s">
        <v>16</v>
      </c>
      <c r="F615" s="50" t="s">
        <v>2381</v>
      </c>
      <c r="G615" s="50" t="s">
        <v>821</v>
      </c>
      <c r="H615" s="50" t="s">
        <v>822</v>
      </c>
      <c r="I615" s="50" t="s">
        <v>95</v>
      </c>
      <c r="J615" s="50" t="s">
        <v>96</v>
      </c>
      <c r="K615" s="50" t="s">
        <v>442</v>
      </c>
      <c r="L615" s="50" t="s">
        <v>2720</v>
      </c>
    </row>
    <row r="616" spans="1:12" x14ac:dyDescent="0.2">
      <c r="A616" s="50" t="s">
        <v>2697</v>
      </c>
      <c r="B616" s="50" t="s">
        <v>2721</v>
      </c>
      <c r="C616" s="50" t="s">
        <v>90</v>
      </c>
      <c r="D616" s="50" t="s">
        <v>91</v>
      </c>
      <c r="E616" s="50" t="s">
        <v>16</v>
      </c>
      <c r="F616" s="50" t="s">
        <v>2722</v>
      </c>
      <c r="G616" s="50" t="s">
        <v>562</v>
      </c>
      <c r="H616" s="50" t="s">
        <v>563</v>
      </c>
      <c r="I616" s="50" t="s">
        <v>95</v>
      </c>
      <c r="J616" s="50" t="s">
        <v>96</v>
      </c>
      <c r="K616" s="50" t="s">
        <v>564</v>
      </c>
      <c r="L616" s="50" t="s">
        <v>2723</v>
      </c>
    </row>
    <row r="617" spans="1:12" x14ac:dyDescent="0.2">
      <c r="A617" s="50" t="s">
        <v>2697</v>
      </c>
      <c r="B617" s="50" t="s">
        <v>2724</v>
      </c>
      <c r="C617" s="50" t="s">
        <v>179</v>
      </c>
      <c r="D617" s="50" t="s">
        <v>15</v>
      </c>
      <c r="E617" s="50" t="s">
        <v>16</v>
      </c>
      <c r="F617" s="50" t="s">
        <v>2725</v>
      </c>
      <c r="G617" s="50" t="s">
        <v>2726</v>
      </c>
      <c r="H617" s="50" t="s">
        <v>2727</v>
      </c>
      <c r="I617" s="50" t="s">
        <v>1153</v>
      </c>
      <c r="J617" s="50" t="s">
        <v>1267</v>
      </c>
      <c r="K617" s="50" t="s">
        <v>1267</v>
      </c>
      <c r="L617" s="50" t="s">
        <v>2728</v>
      </c>
    </row>
    <row r="618" spans="1:12" x14ac:dyDescent="0.2">
      <c r="A618" s="50" t="s">
        <v>2697</v>
      </c>
      <c r="B618" s="50" t="s">
        <v>2729</v>
      </c>
      <c r="C618" s="50" t="s">
        <v>90</v>
      </c>
      <c r="D618" s="50" t="s">
        <v>91</v>
      </c>
      <c r="E618" s="50" t="s">
        <v>16</v>
      </c>
      <c r="F618" s="50" t="s">
        <v>2730</v>
      </c>
      <c r="G618" s="50" t="s">
        <v>542</v>
      </c>
      <c r="H618" s="50" t="s">
        <v>543</v>
      </c>
      <c r="I618" s="50" t="s">
        <v>95</v>
      </c>
      <c r="J618" s="50" t="s">
        <v>96</v>
      </c>
      <c r="K618" s="50" t="s">
        <v>289</v>
      </c>
      <c r="L618" s="50" t="s">
        <v>2731</v>
      </c>
    </row>
    <row r="619" spans="1:12" x14ac:dyDescent="0.2">
      <c r="A619" s="50" t="s">
        <v>2697</v>
      </c>
      <c r="B619" s="50" t="s">
        <v>2732</v>
      </c>
      <c r="C619" s="50" t="s">
        <v>90</v>
      </c>
      <c r="D619" s="50" t="s">
        <v>15</v>
      </c>
      <c r="E619" s="50" t="s">
        <v>16</v>
      </c>
      <c r="F619" s="50" t="s">
        <v>2733</v>
      </c>
      <c r="G619" s="50" t="s">
        <v>547</v>
      </c>
      <c r="H619" s="50" t="s">
        <v>2734</v>
      </c>
      <c r="I619" s="50" t="s">
        <v>95</v>
      </c>
      <c r="J619" s="50" t="s">
        <v>96</v>
      </c>
      <c r="K619" s="50" t="s">
        <v>212</v>
      </c>
      <c r="L619" s="50" t="s">
        <v>2735</v>
      </c>
    </row>
    <row r="620" spans="1:12" x14ac:dyDescent="0.2">
      <c r="A620" s="50" t="s">
        <v>2736</v>
      </c>
      <c r="B620" s="50" t="s">
        <v>2737</v>
      </c>
      <c r="C620" s="50" t="s">
        <v>90</v>
      </c>
      <c r="D620" s="50" t="s">
        <v>15</v>
      </c>
      <c r="E620" s="50" t="s">
        <v>16</v>
      </c>
      <c r="F620" s="50" t="s">
        <v>2738</v>
      </c>
      <c r="G620" s="50" t="s">
        <v>764</v>
      </c>
      <c r="H620" s="50" t="s">
        <v>2739</v>
      </c>
      <c r="I620" s="50" t="s">
        <v>95</v>
      </c>
      <c r="J620" s="50" t="s">
        <v>96</v>
      </c>
      <c r="K620" s="50" t="s">
        <v>1046</v>
      </c>
      <c r="L620" s="50" t="s">
        <v>2740</v>
      </c>
    </row>
    <row r="621" spans="1:12" x14ac:dyDescent="0.2">
      <c r="A621" s="50" t="s">
        <v>2736</v>
      </c>
      <c r="B621" s="50" t="s">
        <v>2741</v>
      </c>
      <c r="C621" s="50" t="s">
        <v>90</v>
      </c>
      <c r="D621" s="50" t="s">
        <v>15</v>
      </c>
      <c r="E621" s="50" t="s">
        <v>16</v>
      </c>
      <c r="F621" s="50" t="s">
        <v>2742</v>
      </c>
      <c r="G621" s="50" t="s">
        <v>598</v>
      </c>
      <c r="H621" s="50" t="s">
        <v>2743</v>
      </c>
      <c r="I621" s="50" t="s">
        <v>95</v>
      </c>
      <c r="J621" s="50" t="s">
        <v>96</v>
      </c>
      <c r="K621" s="50" t="s">
        <v>600</v>
      </c>
      <c r="L621" s="50" t="s">
        <v>2744</v>
      </c>
    </row>
    <row r="622" spans="1:12" x14ac:dyDescent="0.2">
      <c r="A622" s="50" t="s">
        <v>2736</v>
      </c>
      <c r="B622" s="50" t="s">
        <v>2745</v>
      </c>
      <c r="C622" s="50" t="s">
        <v>90</v>
      </c>
      <c r="D622" s="50" t="s">
        <v>15</v>
      </c>
      <c r="E622" s="50" t="s">
        <v>16</v>
      </c>
      <c r="F622" s="50" t="s">
        <v>2746</v>
      </c>
      <c r="G622" s="50" t="s">
        <v>598</v>
      </c>
      <c r="H622" s="50" t="s">
        <v>2747</v>
      </c>
      <c r="I622" s="50" t="s">
        <v>95</v>
      </c>
      <c r="J622" s="50" t="s">
        <v>96</v>
      </c>
      <c r="K622" s="50" t="s">
        <v>266</v>
      </c>
      <c r="L622" s="50" t="s">
        <v>2748</v>
      </c>
    </row>
    <row r="623" spans="1:12" x14ac:dyDescent="0.2">
      <c r="A623" s="50" t="s">
        <v>2736</v>
      </c>
      <c r="B623" s="50" t="s">
        <v>2749</v>
      </c>
      <c r="C623" s="50" t="s">
        <v>90</v>
      </c>
      <c r="D623" s="50" t="s">
        <v>15</v>
      </c>
      <c r="E623" s="50" t="s">
        <v>16</v>
      </c>
      <c r="F623" s="50" t="s">
        <v>2750</v>
      </c>
      <c r="G623" s="50" t="s">
        <v>282</v>
      </c>
      <c r="H623" s="50" t="s">
        <v>2751</v>
      </c>
      <c r="I623" s="50" t="s">
        <v>95</v>
      </c>
      <c r="J623" s="50" t="s">
        <v>96</v>
      </c>
      <c r="K623" s="50" t="s">
        <v>212</v>
      </c>
      <c r="L623" s="50" t="s">
        <v>2752</v>
      </c>
    </row>
    <row r="624" spans="1:12" x14ac:dyDescent="0.2">
      <c r="A624" s="50" t="s">
        <v>2736</v>
      </c>
      <c r="B624" s="50" t="s">
        <v>2753</v>
      </c>
      <c r="C624" s="50" t="s">
        <v>90</v>
      </c>
      <c r="D624" s="50" t="s">
        <v>15</v>
      </c>
      <c r="E624" s="50" t="s">
        <v>16</v>
      </c>
      <c r="F624" s="50" t="s">
        <v>982</v>
      </c>
      <c r="G624" s="50" t="s">
        <v>287</v>
      </c>
      <c r="H624" s="50" t="s">
        <v>983</v>
      </c>
      <c r="I624" s="50" t="s">
        <v>95</v>
      </c>
      <c r="J624" s="50" t="s">
        <v>96</v>
      </c>
      <c r="K624" s="50" t="s">
        <v>212</v>
      </c>
      <c r="L624" s="50" t="s">
        <v>2754</v>
      </c>
    </row>
    <row r="625" spans="1:12" x14ac:dyDescent="0.2">
      <c r="A625" s="50" t="s">
        <v>2736</v>
      </c>
      <c r="B625" s="50" t="s">
        <v>2755</v>
      </c>
      <c r="C625" s="50" t="s">
        <v>90</v>
      </c>
      <c r="D625" s="50" t="s">
        <v>15</v>
      </c>
      <c r="E625" s="50" t="s">
        <v>16</v>
      </c>
      <c r="F625" s="50" t="s">
        <v>2756</v>
      </c>
      <c r="G625" s="50" t="s">
        <v>276</v>
      </c>
      <c r="H625" s="50" t="s">
        <v>2757</v>
      </c>
      <c r="I625" s="50" t="s">
        <v>95</v>
      </c>
      <c r="J625" s="50" t="s">
        <v>96</v>
      </c>
      <c r="K625" s="50" t="s">
        <v>278</v>
      </c>
      <c r="L625" s="50" t="s">
        <v>2758</v>
      </c>
    </row>
    <row r="626" spans="1:12" x14ac:dyDescent="0.2">
      <c r="A626" s="50" t="s">
        <v>2736</v>
      </c>
      <c r="B626" s="50" t="s">
        <v>2759</v>
      </c>
      <c r="C626" s="50" t="s">
        <v>90</v>
      </c>
      <c r="D626" s="50" t="s">
        <v>15</v>
      </c>
      <c r="E626" s="50" t="s">
        <v>16</v>
      </c>
      <c r="F626" s="50" t="s">
        <v>2760</v>
      </c>
      <c r="G626" s="50" t="s">
        <v>299</v>
      </c>
      <c r="H626" s="50" t="s">
        <v>2761</v>
      </c>
      <c r="I626" s="50" t="s">
        <v>95</v>
      </c>
      <c r="J626" s="50" t="s">
        <v>96</v>
      </c>
      <c r="K626" s="50" t="s">
        <v>212</v>
      </c>
      <c r="L626" s="50" t="s">
        <v>2762</v>
      </c>
    </row>
    <row r="627" spans="1:12" x14ac:dyDescent="0.2">
      <c r="A627" s="50" t="s">
        <v>2763</v>
      </c>
      <c r="B627" s="50" t="s">
        <v>2764</v>
      </c>
      <c r="C627" s="50" t="s">
        <v>14</v>
      </c>
      <c r="D627" s="50" t="s">
        <v>15</v>
      </c>
      <c r="E627" s="50" t="s">
        <v>16</v>
      </c>
      <c r="F627" s="50" t="s">
        <v>2765</v>
      </c>
      <c r="G627" s="50" t="s">
        <v>2765</v>
      </c>
      <c r="H627" s="50" t="s">
        <v>2766</v>
      </c>
      <c r="I627" s="50" t="s">
        <v>20</v>
      </c>
      <c r="J627" s="50" t="s">
        <v>21</v>
      </c>
      <c r="K627" s="50" t="s">
        <v>22</v>
      </c>
      <c r="L627" s="50" t="s">
        <v>2767</v>
      </c>
    </row>
    <row r="628" spans="1:12" x14ac:dyDescent="0.2">
      <c r="A628" s="50" t="s">
        <v>2763</v>
      </c>
      <c r="B628" s="50" t="s">
        <v>2768</v>
      </c>
      <c r="C628" s="50" t="s">
        <v>179</v>
      </c>
      <c r="D628" s="50" t="s">
        <v>15</v>
      </c>
      <c r="E628" s="50" t="s">
        <v>16</v>
      </c>
      <c r="F628" s="50" t="s">
        <v>2769</v>
      </c>
      <c r="G628" s="50" t="s">
        <v>2770</v>
      </c>
      <c r="H628" s="50" t="s">
        <v>2771</v>
      </c>
      <c r="I628" s="50" t="s">
        <v>20</v>
      </c>
      <c r="J628" s="50" t="s">
        <v>21</v>
      </c>
      <c r="K628" s="50" t="s">
        <v>22</v>
      </c>
      <c r="L628" s="50" t="s">
        <v>2772</v>
      </c>
    </row>
    <row r="629" spans="1:12" x14ac:dyDescent="0.2">
      <c r="A629" s="50" t="s">
        <v>2763</v>
      </c>
      <c r="B629" s="50" t="s">
        <v>2773</v>
      </c>
      <c r="C629" s="50" t="s">
        <v>90</v>
      </c>
      <c r="D629" s="50" t="s">
        <v>15</v>
      </c>
      <c r="E629" s="50" t="s">
        <v>16</v>
      </c>
      <c r="F629" s="50" t="s">
        <v>2774</v>
      </c>
      <c r="G629" s="50" t="s">
        <v>474</v>
      </c>
      <c r="H629" s="50" t="s">
        <v>2775</v>
      </c>
      <c r="I629" s="50" t="s">
        <v>95</v>
      </c>
      <c r="J629" s="50" t="s">
        <v>96</v>
      </c>
      <c r="K629" s="50" t="s">
        <v>945</v>
      </c>
      <c r="L629" s="50" t="s">
        <v>2776</v>
      </c>
    </row>
    <row r="630" spans="1:12" x14ac:dyDescent="0.2">
      <c r="A630" s="50" t="s">
        <v>2763</v>
      </c>
      <c r="B630" s="50" t="s">
        <v>2777</v>
      </c>
      <c r="C630" s="50" t="s">
        <v>179</v>
      </c>
      <c r="D630" s="50" t="s">
        <v>15</v>
      </c>
      <c r="E630" s="50" t="s">
        <v>16</v>
      </c>
      <c r="F630" s="50" t="s">
        <v>2778</v>
      </c>
      <c r="G630" s="50" t="s">
        <v>2779</v>
      </c>
      <c r="H630" s="50" t="s">
        <v>2780</v>
      </c>
      <c r="I630" s="50" t="s">
        <v>20</v>
      </c>
      <c r="J630" s="50" t="s">
        <v>21</v>
      </c>
      <c r="K630" s="50" t="s">
        <v>22</v>
      </c>
      <c r="L630" s="50" t="s">
        <v>2781</v>
      </c>
    </row>
    <row r="631" spans="1:12" x14ac:dyDescent="0.2">
      <c r="A631" s="50" t="s">
        <v>2763</v>
      </c>
      <c r="B631" s="50" t="s">
        <v>2782</v>
      </c>
      <c r="C631" s="50" t="s">
        <v>179</v>
      </c>
      <c r="D631" s="50" t="s">
        <v>15</v>
      </c>
      <c r="E631" s="50" t="s">
        <v>16</v>
      </c>
      <c r="F631" s="50" t="s">
        <v>2783</v>
      </c>
      <c r="G631" s="50" t="s">
        <v>2784</v>
      </c>
      <c r="H631" s="50" t="s">
        <v>2785</v>
      </c>
      <c r="I631" s="50" t="s">
        <v>95</v>
      </c>
      <c r="J631" s="50" t="s">
        <v>96</v>
      </c>
      <c r="K631" s="50" t="s">
        <v>295</v>
      </c>
      <c r="L631" s="50" t="s">
        <v>2786</v>
      </c>
    </row>
    <row r="632" spans="1:12" x14ac:dyDescent="0.2">
      <c r="A632" s="50" t="s">
        <v>2763</v>
      </c>
      <c r="B632" s="50" t="s">
        <v>2787</v>
      </c>
      <c r="C632" s="50" t="s">
        <v>90</v>
      </c>
      <c r="D632" s="50" t="s">
        <v>15</v>
      </c>
      <c r="E632" s="50" t="s">
        <v>16</v>
      </c>
      <c r="F632" s="50" t="s">
        <v>2788</v>
      </c>
      <c r="G632" s="50" t="s">
        <v>299</v>
      </c>
      <c r="H632" s="50" t="s">
        <v>2789</v>
      </c>
      <c r="I632" s="50" t="s">
        <v>95</v>
      </c>
      <c r="J632" s="50" t="s">
        <v>96</v>
      </c>
      <c r="K632" s="50" t="s">
        <v>594</v>
      </c>
      <c r="L632" s="50" t="s">
        <v>2790</v>
      </c>
    </row>
    <row r="633" spans="1:12" x14ac:dyDescent="0.2">
      <c r="A633" s="50" t="s">
        <v>2791</v>
      </c>
      <c r="B633" s="50" t="s">
        <v>2792</v>
      </c>
      <c r="C633" s="50" t="s">
        <v>90</v>
      </c>
      <c r="D633" s="50" t="s">
        <v>121</v>
      </c>
      <c r="E633" s="50" t="s">
        <v>16</v>
      </c>
      <c r="F633" s="50" t="s">
        <v>2793</v>
      </c>
      <c r="G633" s="50" t="s">
        <v>2794</v>
      </c>
      <c r="H633" s="50" t="s">
        <v>2795</v>
      </c>
      <c r="I633" s="50" t="s">
        <v>162</v>
      </c>
      <c r="J633" s="50" t="s">
        <v>347</v>
      </c>
      <c r="K633" s="50" t="s">
        <v>347</v>
      </c>
      <c r="L633" s="50" t="s">
        <v>2796</v>
      </c>
    </row>
    <row r="634" spans="1:12" x14ac:dyDescent="0.2">
      <c r="A634" s="50" t="s">
        <v>2797</v>
      </c>
      <c r="B634" s="50" t="s">
        <v>2798</v>
      </c>
      <c r="C634" s="50" t="s">
        <v>14</v>
      </c>
      <c r="D634" s="50" t="s">
        <v>15</v>
      </c>
      <c r="E634" s="50" t="s">
        <v>16</v>
      </c>
      <c r="F634" s="50" t="s">
        <v>2799</v>
      </c>
      <c r="G634" s="50" t="s">
        <v>2799</v>
      </c>
      <c r="H634" s="50" t="s">
        <v>2800</v>
      </c>
      <c r="I634" s="50" t="s">
        <v>20</v>
      </c>
      <c r="J634" s="50" t="s">
        <v>21</v>
      </c>
      <c r="K634" s="50" t="s">
        <v>22</v>
      </c>
      <c r="L634" s="50" t="s">
        <v>2801</v>
      </c>
    </row>
    <row r="635" spans="1:12" x14ac:dyDescent="0.2">
      <c r="A635" s="50" t="s">
        <v>2797</v>
      </c>
      <c r="B635" s="50" t="s">
        <v>2802</v>
      </c>
      <c r="C635" s="50" t="s">
        <v>179</v>
      </c>
      <c r="D635" s="50" t="s">
        <v>15</v>
      </c>
      <c r="E635" s="50" t="s">
        <v>16</v>
      </c>
      <c r="F635" s="50" t="s">
        <v>2803</v>
      </c>
      <c r="G635" s="50" t="s">
        <v>2804</v>
      </c>
      <c r="H635" s="50" t="s">
        <v>2805</v>
      </c>
      <c r="I635" s="50" t="s">
        <v>162</v>
      </c>
      <c r="J635" s="50" t="s">
        <v>347</v>
      </c>
      <c r="K635" s="50" t="s">
        <v>347</v>
      </c>
      <c r="L635" s="50" t="s">
        <v>2806</v>
      </c>
    </row>
    <row r="636" spans="1:12" x14ac:dyDescent="0.2">
      <c r="A636" s="50" t="s">
        <v>2797</v>
      </c>
      <c r="B636" s="50" t="s">
        <v>2807</v>
      </c>
      <c r="C636" s="50" t="s">
        <v>437</v>
      </c>
      <c r="D636" s="50" t="s">
        <v>438</v>
      </c>
      <c r="E636" s="50" t="s">
        <v>16</v>
      </c>
      <c r="F636" s="50" t="s">
        <v>2808</v>
      </c>
      <c r="G636" s="50" t="s">
        <v>2809</v>
      </c>
      <c r="H636" s="50" t="s">
        <v>2810</v>
      </c>
      <c r="I636" s="50" t="s">
        <v>95</v>
      </c>
      <c r="J636" s="50" t="s">
        <v>96</v>
      </c>
      <c r="K636" s="50" t="s">
        <v>831</v>
      </c>
      <c r="L636" s="50" t="s">
        <v>2811</v>
      </c>
    </row>
    <row r="637" spans="1:12" x14ac:dyDescent="0.2">
      <c r="A637" s="50" t="s">
        <v>2797</v>
      </c>
      <c r="B637" s="50" t="s">
        <v>2812</v>
      </c>
      <c r="C637" s="50" t="s">
        <v>90</v>
      </c>
      <c r="D637" s="50" t="s">
        <v>91</v>
      </c>
      <c r="E637" s="50" t="s">
        <v>16</v>
      </c>
      <c r="F637" s="50" t="s">
        <v>2813</v>
      </c>
      <c r="G637" s="50" t="s">
        <v>360</v>
      </c>
      <c r="H637" s="50" t="s">
        <v>361</v>
      </c>
      <c r="I637" s="50" t="s">
        <v>95</v>
      </c>
      <c r="J637" s="50" t="s">
        <v>96</v>
      </c>
      <c r="K637" s="50" t="s">
        <v>131</v>
      </c>
      <c r="L637" s="50" t="s">
        <v>2814</v>
      </c>
    </row>
    <row r="638" spans="1:12" x14ac:dyDescent="0.2">
      <c r="A638" s="50" t="s">
        <v>2797</v>
      </c>
      <c r="B638" s="50" t="s">
        <v>2815</v>
      </c>
      <c r="C638" s="50" t="s">
        <v>179</v>
      </c>
      <c r="D638" s="50" t="s">
        <v>15</v>
      </c>
      <c r="E638" s="50" t="s">
        <v>16</v>
      </c>
      <c r="F638" s="50" t="s">
        <v>2705</v>
      </c>
      <c r="G638" s="50" t="s">
        <v>2816</v>
      </c>
      <c r="H638" s="50" t="s">
        <v>2707</v>
      </c>
      <c r="I638" s="50" t="s">
        <v>20</v>
      </c>
      <c r="J638" s="50" t="s">
        <v>21</v>
      </c>
      <c r="K638" s="50" t="s">
        <v>183</v>
      </c>
      <c r="L638" s="50" t="s">
        <v>2817</v>
      </c>
    </row>
    <row r="639" spans="1:12" x14ac:dyDescent="0.2">
      <c r="A639" s="50" t="s">
        <v>2797</v>
      </c>
      <c r="B639" s="50" t="s">
        <v>2818</v>
      </c>
      <c r="C639" s="50" t="s">
        <v>90</v>
      </c>
      <c r="D639" s="50" t="s">
        <v>91</v>
      </c>
      <c r="E639" s="50" t="s">
        <v>16</v>
      </c>
      <c r="F639" s="50" t="s">
        <v>2819</v>
      </c>
      <c r="G639" s="50" t="s">
        <v>642</v>
      </c>
      <c r="H639" s="50" t="s">
        <v>643</v>
      </c>
      <c r="I639" s="50" t="s">
        <v>95</v>
      </c>
      <c r="J639" s="50" t="s">
        <v>96</v>
      </c>
      <c r="K639" s="50" t="s">
        <v>289</v>
      </c>
      <c r="L639" s="50" t="s">
        <v>2820</v>
      </c>
    </row>
    <row r="640" spans="1:12" x14ac:dyDescent="0.2">
      <c r="A640" s="50" t="s">
        <v>2797</v>
      </c>
      <c r="B640" s="50" t="s">
        <v>2821</v>
      </c>
      <c r="C640" s="50" t="s">
        <v>90</v>
      </c>
      <c r="D640" s="50" t="s">
        <v>91</v>
      </c>
      <c r="E640" s="50" t="s">
        <v>16</v>
      </c>
      <c r="F640" s="50" t="s">
        <v>1431</v>
      </c>
      <c r="G640" s="50" t="s">
        <v>1325</v>
      </c>
      <c r="H640" s="50" t="s">
        <v>211</v>
      </c>
      <c r="I640" s="50" t="s">
        <v>95</v>
      </c>
      <c r="J640" s="50" t="s">
        <v>96</v>
      </c>
      <c r="K640" s="50" t="s">
        <v>212</v>
      </c>
      <c r="L640" s="50" t="s">
        <v>2822</v>
      </c>
    </row>
    <row r="641" spans="1:12" x14ac:dyDescent="0.2">
      <c r="A641" s="50" t="s">
        <v>2797</v>
      </c>
      <c r="B641" s="50" t="s">
        <v>2823</v>
      </c>
      <c r="C641" s="50" t="s">
        <v>179</v>
      </c>
      <c r="D641" s="50" t="s">
        <v>15</v>
      </c>
      <c r="E641" s="50" t="s">
        <v>16</v>
      </c>
      <c r="F641" s="50" t="s">
        <v>2824</v>
      </c>
      <c r="G641" s="50" t="s">
        <v>2825</v>
      </c>
      <c r="H641" s="50" t="s">
        <v>1723</v>
      </c>
      <c r="I641" s="50" t="s">
        <v>95</v>
      </c>
      <c r="J641" s="50" t="s">
        <v>96</v>
      </c>
      <c r="K641" s="50" t="s">
        <v>212</v>
      </c>
      <c r="L641" s="50" t="s">
        <v>2826</v>
      </c>
    </row>
    <row r="642" spans="1:12" x14ac:dyDescent="0.2">
      <c r="A642" s="50" t="s">
        <v>2827</v>
      </c>
      <c r="B642" s="50" t="s">
        <v>2828</v>
      </c>
      <c r="C642" s="50" t="s">
        <v>179</v>
      </c>
      <c r="D642" s="50" t="s">
        <v>15</v>
      </c>
      <c r="E642" s="50" t="s">
        <v>16</v>
      </c>
      <c r="F642" s="50" t="s">
        <v>2829</v>
      </c>
      <c r="G642" s="50" t="s">
        <v>2830</v>
      </c>
      <c r="H642" s="50" t="s">
        <v>2831</v>
      </c>
      <c r="I642" s="50" t="s">
        <v>162</v>
      </c>
      <c r="J642" s="50" t="s">
        <v>163</v>
      </c>
      <c r="K642" s="50" t="s">
        <v>2642</v>
      </c>
      <c r="L642" s="50" t="s">
        <v>2832</v>
      </c>
    </row>
    <row r="643" spans="1:12" x14ac:dyDescent="0.2">
      <c r="A643" s="50" t="s">
        <v>2827</v>
      </c>
      <c r="B643" s="50" t="s">
        <v>2833</v>
      </c>
      <c r="C643" s="50" t="s">
        <v>179</v>
      </c>
      <c r="D643" s="50" t="s">
        <v>15</v>
      </c>
      <c r="E643" s="50" t="s">
        <v>16</v>
      </c>
      <c r="F643" s="50" t="s">
        <v>2834</v>
      </c>
      <c r="G643" s="50" t="s">
        <v>2835</v>
      </c>
      <c r="H643" s="50" t="s">
        <v>1463</v>
      </c>
      <c r="I643" s="50" t="s">
        <v>162</v>
      </c>
      <c r="J643" s="50" t="s">
        <v>163</v>
      </c>
      <c r="K643" s="50" t="s">
        <v>1464</v>
      </c>
      <c r="L643" s="50" t="s">
        <v>2836</v>
      </c>
    </row>
    <row r="644" spans="1:12" x14ac:dyDescent="0.2">
      <c r="A644" s="50" t="s">
        <v>2837</v>
      </c>
      <c r="B644" s="50" t="s">
        <v>2838</v>
      </c>
      <c r="C644" s="50" t="s">
        <v>179</v>
      </c>
      <c r="D644" s="50" t="s">
        <v>15</v>
      </c>
      <c r="E644" s="50" t="s">
        <v>16</v>
      </c>
      <c r="F644" s="50" t="s">
        <v>2839</v>
      </c>
      <c r="G644" s="50" t="s">
        <v>2840</v>
      </c>
      <c r="H644" s="50" t="s">
        <v>2841</v>
      </c>
      <c r="I644" s="50" t="s">
        <v>20</v>
      </c>
      <c r="J644" s="50" t="s">
        <v>21</v>
      </c>
      <c r="K644" s="50" t="s">
        <v>22</v>
      </c>
      <c r="L644" s="50" t="s">
        <v>2842</v>
      </c>
    </row>
    <row r="645" spans="1:12" x14ac:dyDescent="0.2">
      <c r="A645" s="50" t="s">
        <v>2837</v>
      </c>
      <c r="B645" s="50" t="s">
        <v>2843</v>
      </c>
      <c r="C645" s="50" t="s">
        <v>179</v>
      </c>
      <c r="D645" s="50" t="s">
        <v>15</v>
      </c>
      <c r="E645" s="50" t="s">
        <v>16</v>
      </c>
      <c r="F645" s="50" t="s">
        <v>2844</v>
      </c>
      <c r="G645" s="50" t="s">
        <v>2845</v>
      </c>
      <c r="H645" s="50" t="s">
        <v>2846</v>
      </c>
      <c r="I645" s="50" t="s">
        <v>95</v>
      </c>
      <c r="J645" s="50" t="s">
        <v>96</v>
      </c>
      <c r="K645" s="50" t="s">
        <v>2847</v>
      </c>
      <c r="L645" s="50" t="s">
        <v>2848</v>
      </c>
    </row>
    <row r="646" spans="1:12" x14ac:dyDescent="0.2">
      <c r="A646" s="50" t="s">
        <v>2849</v>
      </c>
      <c r="B646" s="50" t="s">
        <v>2850</v>
      </c>
      <c r="C646" s="50" t="s">
        <v>14</v>
      </c>
      <c r="D646" s="50" t="s">
        <v>15</v>
      </c>
      <c r="E646" s="50" t="s">
        <v>16</v>
      </c>
      <c r="F646" s="50" t="s">
        <v>2851</v>
      </c>
      <c r="G646" s="50" t="s">
        <v>2852</v>
      </c>
      <c r="H646" s="50" t="s">
        <v>2853</v>
      </c>
      <c r="I646" s="50" t="s">
        <v>20</v>
      </c>
      <c r="J646" s="50" t="s">
        <v>21</v>
      </c>
      <c r="K646" s="50" t="s">
        <v>22</v>
      </c>
      <c r="L646" s="50" t="s">
        <v>2854</v>
      </c>
    </row>
    <row r="647" spans="1:12" x14ac:dyDescent="0.2">
      <c r="A647" s="50" t="s">
        <v>2849</v>
      </c>
      <c r="B647" s="50" t="s">
        <v>2855</v>
      </c>
      <c r="C647" s="50" t="s">
        <v>437</v>
      </c>
      <c r="D647" s="50" t="s">
        <v>91</v>
      </c>
      <c r="E647" s="50" t="s">
        <v>16</v>
      </c>
      <c r="F647" s="50" t="s">
        <v>2856</v>
      </c>
      <c r="G647" s="50" t="s">
        <v>2857</v>
      </c>
      <c r="H647" s="50" t="s">
        <v>2858</v>
      </c>
      <c r="I647" s="50" t="s">
        <v>162</v>
      </c>
      <c r="J647" s="50" t="s">
        <v>163</v>
      </c>
      <c r="K647" s="50" t="s">
        <v>2859</v>
      </c>
      <c r="L647" s="50" t="s">
        <v>2860</v>
      </c>
    </row>
    <row r="648" spans="1:12" x14ac:dyDescent="0.2">
      <c r="A648" s="50" t="s">
        <v>2849</v>
      </c>
      <c r="B648" s="50" t="s">
        <v>2861</v>
      </c>
      <c r="C648" s="50" t="s">
        <v>90</v>
      </c>
      <c r="D648" s="50" t="s">
        <v>15</v>
      </c>
      <c r="E648" s="50" t="s">
        <v>16</v>
      </c>
      <c r="F648" s="50" t="s">
        <v>2862</v>
      </c>
      <c r="G648" s="50" t="s">
        <v>547</v>
      </c>
      <c r="H648" s="50" t="s">
        <v>2863</v>
      </c>
      <c r="I648" s="50" t="s">
        <v>95</v>
      </c>
      <c r="J648" s="50" t="s">
        <v>96</v>
      </c>
      <c r="K648" s="50" t="s">
        <v>549</v>
      </c>
      <c r="L648" s="50" t="s">
        <v>2864</v>
      </c>
    </row>
    <row r="649" spans="1:12" x14ac:dyDescent="0.2">
      <c r="A649" s="50" t="s">
        <v>2849</v>
      </c>
      <c r="B649" s="50" t="s">
        <v>2865</v>
      </c>
      <c r="C649" s="50" t="s">
        <v>90</v>
      </c>
      <c r="D649" s="50" t="s">
        <v>91</v>
      </c>
      <c r="E649" s="50" t="s">
        <v>16</v>
      </c>
      <c r="F649" s="50" t="s">
        <v>2866</v>
      </c>
      <c r="G649" s="50" t="s">
        <v>360</v>
      </c>
      <c r="H649" s="50" t="s">
        <v>361</v>
      </c>
      <c r="I649" s="50" t="s">
        <v>95</v>
      </c>
      <c r="J649" s="50" t="s">
        <v>96</v>
      </c>
      <c r="K649" s="50" t="s">
        <v>131</v>
      </c>
      <c r="L649" s="50" t="s">
        <v>2867</v>
      </c>
    </row>
    <row r="650" spans="1:12" x14ac:dyDescent="0.2">
      <c r="A650" s="50" t="s">
        <v>2849</v>
      </c>
      <c r="B650" s="50" t="s">
        <v>2868</v>
      </c>
      <c r="C650" s="50" t="s">
        <v>179</v>
      </c>
      <c r="D650" s="50" t="s">
        <v>15</v>
      </c>
      <c r="E650" s="50" t="s">
        <v>16</v>
      </c>
      <c r="F650" s="50" t="s">
        <v>2869</v>
      </c>
      <c r="G650" s="50" t="s">
        <v>2870</v>
      </c>
      <c r="H650" s="50" t="s">
        <v>2871</v>
      </c>
      <c r="I650" s="50" t="s">
        <v>95</v>
      </c>
      <c r="J650" s="50" t="s">
        <v>96</v>
      </c>
      <c r="K650" s="50" t="s">
        <v>945</v>
      </c>
      <c r="L650" s="50" t="s">
        <v>2872</v>
      </c>
    </row>
    <row r="651" spans="1:12" x14ac:dyDescent="0.2">
      <c r="A651" s="50" t="s">
        <v>2873</v>
      </c>
      <c r="B651" s="50" t="s">
        <v>2874</v>
      </c>
      <c r="C651" s="50" t="s">
        <v>90</v>
      </c>
      <c r="D651" s="50" t="s">
        <v>15</v>
      </c>
      <c r="E651" s="50" t="s">
        <v>16</v>
      </c>
      <c r="F651" s="50" t="s">
        <v>2875</v>
      </c>
      <c r="G651" s="50" t="s">
        <v>462</v>
      </c>
      <c r="H651" s="50" t="s">
        <v>2876</v>
      </c>
      <c r="I651" s="50" t="s">
        <v>95</v>
      </c>
      <c r="J651" s="50" t="s">
        <v>96</v>
      </c>
      <c r="K651" s="50" t="s">
        <v>170</v>
      </c>
      <c r="L651" s="50" t="s">
        <v>2877</v>
      </c>
    </row>
    <row r="652" spans="1:12" x14ac:dyDescent="0.2">
      <c r="A652" s="50" t="s">
        <v>2873</v>
      </c>
      <c r="B652" s="50" t="s">
        <v>2878</v>
      </c>
      <c r="C652" s="50" t="s">
        <v>90</v>
      </c>
      <c r="D652" s="50" t="s">
        <v>15</v>
      </c>
      <c r="E652" s="50" t="s">
        <v>16</v>
      </c>
      <c r="F652" s="50" t="s">
        <v>2879</v>
      </c>
      <c r="G652" s="50" t="s">
        <v>547</v>
      </c>
      <c r="H652" s="50" t="s">
        <v>2880</v>
      </c>
      <c r="I652" s="50" t="s">
        <v>95</v>
      </c>
      <c r="J652" s="50" t="s">
        <v>96</v>
      </c>
      <c r="K652" s="50" t="s">
        <v>549</v>
      </c>
      <c r="L652" s="50" t="s">
        <v>2881</v>
      </c>
    </row>
    <row r="653" spans="1:12" x14ac:dyDescent="0.2">
      <c r="A653" s="50" t="s">
        <v>2882</v>
      </c>
      <c r="B653" s="50" t="s">
        <v>2883</v>
      </c>
      <c r="C653" s="50" t="s">
        <v>90</v>
      </c>
      <c r="D653" s="50" t="s">
        <v>15</v>
      </c>
      <c r="E653" s="50" t="s">
        <v>16</v>
      </c>
      <c r="F653" s="50" t="s">
        <v>2104</v>
      </c>
      <c r="G653" s="50" t="s">
        <v>270</v>
      </c>
      <c r="H653" s="50" t="s">
        <v>2065</v>
      </c>
      <c r="I653" s="50" t="s">
        <v>95</v>
      </c>
      <c r="J653" s="50" t="s">
        <v>96</v>
      </c>
      <c r="K653" s="50" t="s">
        <v>1135</v>
      </c>
      <c r="L653" s="50" t="s">
        <v>2884</v>
      </c>
    </row>
    <row r="654" spans="1:12" x14ac:dyDescent="0.2">
      <c r="A654" s="50" t="s">
        <v>2885</v>
      </c>
      <c r="B654" s="50" t="s">
        <v>2886</v>
      </c>
      <c r="C654" s="50" t="s">
        <v>14</v>
      </c>
      <c r="D654" s="50" t="s">
        <v>15</v>
      </c>
      <c r="E654" s="50" t="s">
        <v>16</v>
      </c>
      <c r="F654" s="50" t="s">
        <v>2887</v>
      </c>
      <c r="G654" s="50" t="s">
        <v>2888</v>
      </c>
      <c r="H654" s="50" t="s">
        <v>2889</v>
      </c>
      <c r="I654" s="50" t="s">
        <v>20</v>
      </c>
      <c r="J654" s="50" t="s">
        <v>21</v>
      </c>
      <c r="K654" s="50" t="s">
        <v>22</v>
      </c>
      <c r="L654" s="50" t="s">
        <v>2890</v>
      </c>
    </row>
    <row r="655" spans="1:12" x14ac:dyDescent="0.2">
      <c r="A655" s="50" t="s">
        <v>2885</v>
      </c>
      <c r="B655" s="50" t="s">
        <v>2891</v>
      </c>
      <c r="C655" s="50" t="s">
        <v>437</v>
      </c>
      <c r="D655" s="50" t="s">
        <v>438</v>
      </c>
      <c r="E655" s="50" t="s">
        <v>16</v>
      </c>
      <c r="F655" s="50" t="s">
        <v>1275</v>
      </c>
      <c r="G655" s="50" t="s">
        <v>1276</v>
      </c>
      <c r="H655" s="50" t="s">
        <v>1277</v>
      </c>
      <c r="I655" s="50" t="s">
        <v>95</v>
      </c>
      <c r="J655" s="50" t="s">
        <v>96</v>
      </c>
      <c r="K655" s="50" t="s">
        <v>988</v>
      </c>
      <c r="L655" s="50" t="s">
        <v>2892</v>
      </c>
    </row>
    <row r="656" spans="1:12" x14ac:dyDescent="0.2">
      <c r="A656" s="50" t="s">
        <v>2885</v>
      </c>
      <c r="B656" s="50" t="s">
        <v>2893</v>
      </c>
      <c r="C656" s="50" t="s">
        <v>90</v>
      </c>
      <c r="D656" s="50" t="s">
        <v>91</v>
      </c>
      <c r="E656" s="50" t="s">
        <v>16</v>
      </c>
      <c r="F656" s="50" t="s">
        <v>1679</v>
      </c>
      <c r="G656" s="50" t="s">
        <v>1656</v>
      </c>
      <c r="H656" s="50" t="s">
        <v>1657</v>
      </c>
      <c r="I656" s="50" t="s">
        <v>95</v>
      </c>
      <c r="J656" s="50" t="s">
        <v>96</v>
      </c>
      <c r="K656" s="50" t="s">
        <v>464</v>
      </c>
      <c r="L656" s="50" t="s">
        <v>2894</v>
      </c>
    </row>
    <row r="657" spans="1:12" x14ac:dyDescent="0.2">
      <c r="A657" s="50" t="s">
        <v>2885</v>
      </c>
      <c r="B657" s="50" t="s">
        <v>2895</v>
      </c>
      <c r="C657" s="50" t="s">
        <v>437</v>
      </c>
      <c r="D657" s="50" t="s">
        <v>438</v>
      </c>
      <c r="E657" s="50" t="s">
        <v>16</v>
      </c>
      <c r="F657" s="50" t="s">
        <v>2896</v>
      </c>
      <c r="G657" s="50" t="s">
        <v>2897</v>
      </c>
      <c r="H657" s="50" t="s">
        <v>2898</v>
      </c>
      <c r="I657" s="50" t="s">
        <v>95</v>
      </c>
      <c r="J657" s="50" t="s">
        <v>96</v>
      </c>
      <c r="K657" s="50" t="s">
        <v>170</v>
      </c>
      <c r="L657" s="50" t="s">
        <v>2899</v>
      </c>
    </row>
    <row r="658" spans="1:12" x14ac:dyDescent="0.2">
      <c r="A658" s="50" t="s">
        <v>2885</v>
      </c>
      <c r="B658" s="50" t="s">
        <v>2900</v>
      </c>
      <c r="C658" s="50" t="s">
        <v>90</v>
      </c>
      <c r="D658" s="50" t="s">
        <v>91</v>
      </c>
      <c r="E658" s="50" t="s">
        <v>16</v>
      </c>
      <c r="F658" s="50" t="s">
        <v>2901</v>
      </c>
      <c r="G658" s="50" t="s">
        <v>542</v>
      </c>
      <c r="H658" s="50" t="s">
        <v>543</v>
      </c>
      <c r="I658" s="50" t="s">
        <v>95</v>
      </c>
      <c r="J658" s="50" t="s">
        <v>96</v>
      </c>
      <c r="K658" s="50" t="s">
        <v>289</v>
      </c>
      <c r="L658" s="50" t="s">
        <v>2902</v>
      </c>
    </row>
    <row r="659" spans="1:12" x14ac:dyDescent="0.2">
      <c r="A659" s="50" t="s">
        <v>2885</v>
      </c>
      <c r="B659" s="50" t="s">
        <v>2903</v>
      </c>
      <c r="C659" s="50" t="s">
        <v>90</v>
      </c>
      <c r="D659" s="50" t="s">
        <v>91</v>
      </c>
      <c r="E659" s="50" t="s">
        <v>16</v>
      </c>
      <c r="F659" s="50" t="s">
        <v>2904</v>
      </c>
      <c r="G659" s="50" t="s">
        <v>1656</v>
      </c>
      <c r="H659" s="50" t="s">
        <v>1657</v>
      </c>
      <c r="I659" s="50" t="s">
        <v>95</v>
      </c>
      <c r="J659" s="50" t="s">
        <v>96</v>
      </c>
      <c r="K659" s="50" t="s">
        <v>464</v>
      </c>
      <c r="L659" s="50" t="s">
        <v>2905</v>
      </c>
    </row>
    <row r="660" spans="1:12" x14ac:dyDescent="0.2">
      <c r="A660" s="50" t="s">
        <v>2885</v>
      </c>
      <c r="B660" s="50" t="s">
        <v>2906</v>
      </c>
      <c r="C660" s="50" t="s">
        <v>90</v>
      </c>
      <c r="D660" s="50" t="s">
        <v>91</v>
      </c>
      <c r="E660" s="50" t="s">
        <v>16</v>
      </c>
      <c r="F660" s="50" t="s">
        <v>2907</v>
      </c>
      <c r="G660" s="50" t="s">
        <v>168</v>
      </c>
      <c r="H660" s="50" t="s">
        <v>169</v>
      </c>
      <c r="I660" s="50" t="s">
        <v>95</v>
      </c>
      <c r="J660" s="50" t="s">
        <v>96</v>
      </c>
      <c r="K660" s="50" t="s">
        <v>170</v>
      </c>
      <c r="L660" s="50" t="s">
        <v>2908</v>
      </c>
    </row>
    <row r="661" spans="1:12" x14ac:dyDescent="0.2">
      <c r="A661" s="50" t="s">
        <v>2885</v>
      </c>
      <c r="B661" s="50" t="s">
        <v>2909</v>
      </c>
      <c r="C661" s="50" t="s">
        <v>179</v>
      </c>
      <c r="D661" s="50" t="s">
        <v>15</v>
      </c>
      <c r="E661" s="50" t="s">
        <v>16</v>
      </c>
      <c r="F661" s="50" t="s">
        <v>2910</v>
      </c>
      <c r="G661" s="50" t="s">
        <v>2911</v>
      </c>
      <c r="H661" s="50" t="s">
        <v>2912</v>
      </c>
      <c r="I661" s="50" t="s">
        <v>162</v>
      </c>
      <c r="J661" s="50" t="s">
        <v>347</v>
      </c>
      <c r="K661" s="50" t="s">
        <v>347</v>
      </c>
      <c r="L661" s="50" t="s">
        <v>2913</v>
      </c>
    </row>
    <row r="662" spans="1:12" x14ac:dyDescent="0.2">
      <c r="A662" s="50" t="s">
        <v>2914</v>
      </c>
      <c r="B662" s="50" t="s">
        <v>2915</v>
      </c>
      <c r="C662" s="50" t="s">
        <v>179</v>
      </c>
      <c r="D662" s="50" t="s">
        <v>15</v>
      </c>
      <c r="E662" s="50" t="s">
        <v>16</v>
      </c>
      <c r="F662" s="50" t="s">
        <v>2916</v>
      </c>
      <c r="G662" s="50" t="s">
        <v>2917</v>
      </c>
      <c r="H662" s="50" t="s">
        <v>2918</v>
      </c>
      <c r="I662" s="50" t="s">
        <v>20</v>
      </c>
      <c r="J662" s="50" t="s">
        <v>21</v>
      </c>
      <c r="K662" s="50" t="s">
        <v>1292</v>
      </c>
      <c r="L662" s="50" t="s">
        <v>2919</v>
      </c>
    </row>
    <row r="663" spans="1:12" x14ac:dyDescent="0.2">
      <c r="A663" s="50" t="s">
        <v>2914</v>
      </c>
      <c r="B663" s="50" t="s">
        <v>2920</v>
      </c>
      <c r="C663" s="50" t="s">
        <v>90</v>
      </c>
      <c r="D663" s="50" t="s">
        <v>15</v>
      </c>
      <c r="E663" s="50" t="s">
        <v>16</v>
      </c>
      <c r="F663" s="50" t="s">
        <v>2921</v>
      </c>
      <c r="G663" s="50" t="s">
        <v>598</v>
      </c>
      <c r="H663" s="50" t="s">
        <v>2412</v>
      </c>
      <c r="I663" s="50" t="s">
        <v>95</v>
      </c>
      <c r="J663" s="50" t="s">
        <v>96</v>
      </c>
      <c r="K663" s="50" t="s">
        <v>266</v>
      </c>
      <c r="L663" s="50" t="s">
        <v>2922</v>
      </c>
    </row>
    <row r="664" spans="1:12" x14ac:dyDescent="0.2">
      <c r="A664" s="50" t="s">
        <v>2914</v>
      </c>
      <c r="B664" s="50" t="s">
        <v>2923</v>
      </c>
      <c r="C664" s="50" t="s">
        <v>179</v>
      </c>
      <c r="D664" s="50" t="s">
        <v>15</v>
      </c>
      <c r="E664" s="50" t="s">
        <v>16</v>
      </c>
      <c r="F664" s="50" t="s">
        <v>2924</v>
      </c>
      <c r="G664" s="50" t="s">
        <v>2925</v>
      </c>
      <c r="H664" s="50" t="s">
        <v>2926</v>
      </c>
      <c r="I664" s="50" t="s">
        <v>162</v>
      </c>
      <c r="J664" s="50" t="s">
        <v>163</v>
      </c>
      <c r="K664" s="50" t="s">
        <v>2227</v>
      </c>
      <c r="L664" s="50" t="s">
        <v>2927</v>
      </c>
    </row>
    <row r="665" spans="1:12" x14ac:dyDescent="0.2">
      <c r="A665" s="50" t="s">
        <v>2914</v>
      </c>
      <c r="B665" s="50" t="s">
        <v>2928</v>
      </c>
      <c r="C665" s="50" t="s">
        <v>179</v>
      </c>
      <c r="D665" s="50" t="s">
        <v>15</v>
      </c>
      <c r="E665" s="50" t="s">
        <v>16</v>
      </c>
      <c r="F665" s="50" t="s">
        <v>2929</v>
      </c>
      <c r="G665" s="50" t="s">
        <v>2930</v>
      </c>
      <c r="H665" s="50" t="s">
        <v>2931</v>
      </c>
      <c r="I665" s="50" t="s">
        <v>20</v>
      </c>
      <c r="J665" s="50" t="s">
        <v>21</v>
      </c>
      <c r="K665" s="50" t="s">
        <v>183</v>
      </c>
      <c r="L665" s="50" t="s">
        <v>2932</v>
      </c>
    </row>
    <row r="666" spans="1:12" x14ac:dyDescent="0.2">
      <c r="A666" s="50" t="s">
        <v>2933</v>
      </c>
      <c r="B666" s="50" t="s">
        <v>2934</v>
      </c>
      <c r="C666" s="50" t="s">
        <v>179</v>
      </c>
      <c r="D666" s="50" t="s">
        <v>15</v>
      </c>
      <c r="E666" s="50" t="s">
        <v>16</v>
      </c>
      <c r="F666" s="50" t="s">
        <v>2935</v>
      </c>
      <c r="G666" s="50" t="s">
        <v>2936</v>
      </c>
      <c r="H666" s="50" t="s">
        <v>2205</v>
      </c>
      <c r="I666" s="50" t="s">
        <v>20</v>
      </c>
      <c r="J666" s="50" t="s">
        <v>21</v>
      </c>
      <c r="K666" s="50" t="s">
        <v>22</v>
      </c>
      <c r="L666" s="50" t="s">
        <v>2937</v>
      </c>
    </row>
    <row r="667" spans="1:12" x14ac:dyDescent="0.2">
      <c r="A667" s="50" t="s">
        <v>2938</v>
      </c>
      <c r="B667" s="50" t="s">
        <v>2939</v>
      </c>
      <c r="C667" s="50" t="s">
        <v>90</v>
      </c>
      <c r="D667" s="50" t="s">
        <v>15</v>
      </c>
      <c r="E667" s="50" t="s">
        <v>16</v>
      </c>
      <c r="F667" s="50" t="s">
        <v>2940</v>
      </c>
      <c r="G667" s="50" t="s">
        <v>468</v>
      </c>
      <c r="H667" s="50" t="s">
        <v>2941</v>
      </c>
      <c r="I667" s="50" t="s">
        <v>95</v>
      </c>
      <c r="J667" s="50" t="s">
        <v>96</v>
      </c>
      <c r="K667" s="50" t="s">
        <v>2023</v>
      </c>
      <c r="L667" s="50" t="s">
        <v>2942</v>
      </c>
    </row>
    <row r="668" spans="1:12" x14ac:dyDescent="0.2">
      <c r="A668" s="50" t="s">
        <v>2938</v>
      </c>
      <c r="B668" s="50" t="s">
        <v>2943</v>
      </c>
      <c r="C668" s="50" t="s">
        <v>90</v>
      </c>
      <c r="D668" s="50" t="s">
        <v>15</v>
      </c>
      <c r="E668" s="50" t="s">
        <v>16</v>
      </c>
      <c r="F668" s="50" t="s">
        <v>2944</v>
      </c>
      <c r="G668" s="50" t="s">
        <v>276</v>
      </c>
      <c r="H668" s="50" t="s">
        <v>2945</v>
      </c>
      <c r="I668" s="50" t="s">
        <v>95</v>
      </c>
      <c r="J668" s="50" t="s">
        <v>96</v>
      </c>
      <c r="K668" s="50" t="s">
        <v>278</v>
      </c>
      <c r="L668" s="50" t="s">
        <v>2946</v>
      </c>
    </row>
    <row r="669" spans="1:12" x14ac:dyDescent="0.2">
      <c r="A669" s="50" t="s">
        <v>2938</v>
      </c>
      <c r="B669" s="50" t="s">
        <v>2947</v>
      </c>
      <c r="C669" s="50" t="s">
        <v>90</v>
      </c>
      <c r="D669" s="50" t="s">
        <v>15</v>
      </c>
      <c r="E669" s="50" t="s">
        <v>16</v>
      </c>
      <c r="F669" s="50" t="s">
        <v>2948</v>
      </c>
      <c r="G669" s="50" t="s">
        <v>287</v>
      </c>
      <c r="H669" s="50" t="s">
        <v>2949</v>
      </c>
      <c r="I669" s="50" t="s">
        <v>95</v>
      </c>
      <c r="J669" s="50" t="s">
        <v>96</v>
      </c>
      <c r="K669" s="50" t="s">
        <v>289</v>
      </c>
      <c r="L669" s="50" t="s">
        <v>2950</v>
      </c>
    </row>
    <row r="670" spans="1:12" x14ac:dyDescent="0.2">
      <c r="A670" s="50" t="s">
        <v>2938</v>
      </c>
      <c r="B670" s="50" t="s">
        <v>2951</v>
      </c>
      <c r="C670" s="50" t="s">
        <v>90</v>
      </c>
      <c r="D670" s="50" t="s">
        <v>91</v>
      </c>
      <c r="E670" s="50" t="s">
        <v>16</v>
      </c>
      <c r="F670" s="50" t="s">
        <v>2952</v>
      </c>
      <c r="G670" s="50" t="s">
        <v>168</v>
      </c>
      <c r="H670" s="50" t="s">
        <v>169</v>
      </c>
      <c r="I670" s="50" t="s">
        <v>95</v>
      </c>
      <c r="J670" s="50" t="s">
        <v>96</v>
      </c>
      <c r="K670" s="50" t="s">
        <v>170</v>
      </c>
      <c r="L670" s="50" t="s">
        <v>2953</v>
      </c>
    </row>
    <row r="671" spans="1:12" x14ac:dyDescent="0.2">
      <c r="A671" s="50" t="s">
        <v>2938</v>
      </c>
      <c r="B671" s="50" t="s">
        <v>2954</v>
      </c>
      <c r="C671" s="50" t="s">
        <v>179</v>
      </c>
      <c r="D671" s="50" t="s">
        <v>15</v>
      </c>
      <c r="E671" s="50" t="s">
        <v>16</v>
      </c>
      <c r="F671" s="50" t="s">
        <v>2955</v>
      </c>
      <c r="G671" s="50" t="s">
        <v>2956</v>
      </c>
      <c r="H671" s="50" t="s">
        <v>2957</v>
      </c>
      <c r="I671" s="50" t="s">
        <v>104</v>
      </c>
      <c r="J671" s="50" t="s">
        <v>105</v>
      </c>
      <c r="K671" s="50" t="s">
        <v>106</v>
      </c>
      <c r="L671" s="50" t="s">
        <v>2958</v>
      </c>
    </row>
    <row r="672" spans="1:12" x14ac:dyDescent="0.2">
      <c r="A672" s="50" t="s">
        <v>2938</v>
      </c>
      <c r="B672" s="50" t="s">
        <v>2959</v>
      </c>
      <c r="C672" s="50" t="s">
        <v>90</v>
      </c>
      <c r="D672" s="50" t="s">
        <v>15</v>
      </c>
      <c r="E672" s="50" t="s">
        <v>16</v>
      </c>
      <c r="F672" s="50" t="s">
        <v>2960</v>
      </c>
      <c r="G672" s="50" t="s">
        <v>276</v>
      </c>
      <c r="H672" s="50" t="s">
        <v>2961</v>
      </c>
      <c r="I672" s="50" t="s">
        <v>95</v>
      </c>
      <c r="J672" s="50" t="s">
        <v>96</v>
      </c>
      <c r="K672" s="50" t="s">
        <v>278</v>
      </c>
      <c r="L672" s="50" t="s">
        <v>2962</v>
      </c>
    </row>
    <row r="673" spans="1:12" x14ac:dyDescent="0.2">
      <c r="A673" s="50" t="s">
        <v>2963</v>
      </c>
      <c r="B673" s="50" t="s">
        <v>2964</v>
      </c>
      <c r="C673" s="50" t="s">
        <v>90</v>
      </c>
      <c r="D673" s="50" t="s">
        <v>15</v>
      </c>
      <c r="E673" s="50" t="s">
        <v>16</v>
      </c>
      <c r="F673" s="50" t="s">
        <v>2315</v>
      </c>
      <c r="G673" s="50" t="s">
        <v>674</v>
      </c>
      <c r="H673" s="50" t="s">
        <v>2316</v>
      </c>
      <c r="I673" s="50" t="s">
        <v>95</v>
      </c>
      <c r="J673" s="50" t="s">
        <v>96</v>
      </c>
      <c r="K673" s="50" t="s">
        <v>887</v>
      </c>
      <c r="L673" s="50" t="s">
        <v>2965</v>
      </c>
    </row>
    <row r="674" spans="1:12" x14ac:dyDescent="0.2">
      <c r="A674" s="50" t="s">
        <v>2963</v>
      </c>
      <c r="B674" s="50" t="s">
        <v>2966</v>
      </c>
      <c r="C674" s="50" t="s">
        <v>179</v>
      </c>
      <c r="D674" s="50" t="s">
        <v>15</v>
      </c>
      <c r="E674" s="50" t="s">
        <v>16</v>
      </c>
      <c r="F674" s="50" t="s">
        <v>2967</v>
      </c>
      <c r="G674" s="50" t="s">
        <v>2968</v>
      </c>
      <c r="H674" s="50" t="s">
        <v>2293</v>
      </c>
      <c r="I674" s="50" t="s">
        <v>20</v>
      </c>
      <c r="J674" s="50" t="s">
        <v>21</v>
      </c>
      <c r="K674" s="50" t="s">
        <v>22</v>
      </c>
      <c r="L674" s="50" t="s">
        <v>2969</v>
      </c>
    </row>
    <row r="675" spans="1:12" x14ac:dyDescent="0.2">
      <c r="A675" s="50" t="s">
        <v>2970</v>
      </c>
      <c r="B675" s="50" t="s">
        <v>2971</v>
      </c>
      <c r="C675" s="50" t="s">
        <v>179</v>
      </c>
      <c r="D675" s="50" t="s">
        <v>15</v>
      </c>
      <c r="E675" s="50" t="s">
        <v>16</v>
      </c>
      <c r="F675" s="50" t="s">
        <v>2555</v>
      </c>
      <c r="G675" s="50" t="s">
        <v>2972</v>
      </c>
      <c r="H675" s="50" t="s">
        <v>2557</v>
      </c>
      <c r="I675" s="50" t="s">
        <v>162</v>
      </c>
      <c r="J675" s="50" t="s">
        <v>163</v>
      </c>
      <c r="K675" s="50" t="s">
        <v>1975</v>
      </c>
      <c r="L675" s="50" t="s">
        <v>2973</v>
      </c>
    </row>
    <row r="676" spans="1:12" x14ac:dyDescent="0.2">
      <c r="A676" s="50" t="s">
        <v>2974</v>
      </c>
      <c r="B676" s="50" t="s">
        <v>2975</v>
      </c>
      <c r="C676" s="50" t="s">
        <v>90</v>
      </c>
      <c r="D676" s="50" t="s">
        <v>91</v>
      </c>
      <c r="E676" s="50" t="s">
        <v>16</v>
      </c>
      <c r="F676" s="50" t="s">
        <v>541</v>
      </c>
      <c r="G676" s="50" t="s">
        <v>542</v>
      </c>
      <c r="H676" s="50" t="s">
        <v>543</v>
      </c>
      <c r="I676" s="50" t="s">
        <v>95</v>
      </c>
      <c r="J676" s="50" t="s">
        <v>96</v>
      </c>
      <c r="K676" s="50" t="s">
        <v>289</v>
      </c>
      <c r="L676" s="50" t="s">
        <v>2976</v>
      </c>
    </row>
    <row r="677" spans="1:12" x14ac:dyDescent="0.2">
      <c r="A677" s="50" t="s">
        <v>2974</v>
      </c>
      <c r="B677" s="50" t="s">
        <v>2977</v>
      </c>
      <c r="C677" s="50" t="s">
        <v>90</v>
      </c>
      <c r="D677" s="50" t="s">
        <v>121</v>
      </c>
      <c r="E677" s="50" t="s">
        <v>16</v>
      </c>
      <c r="F677" s="50" t="s">
        <v>2978</v>
      </c>
      <c r="G677" s="50" t="s">
        <v>2979</v>
      </c>
      <c r="H677" s="50" t="s">
        <v>2980</v>
      </c>
      <c r="I677" s="50" t="s">
        <v>162</v>
      </c>
      <c r="J677" s="50" t="s">
        <v>163</v>
      </c>
      <c r="K677" s="50" t="s">
        <v>2981</v>
      </c>
      <c r="L677" s="50" t="s">
        <v>2982</v>
      </c>
    </row>
    <row r="678" spans="1:12" x14ac:dyDescent="0.2">
      <c r="A678" s="50" t="s">
        <v>2983</v>
      </c>
      <c r="B678" s="50" t="s">
        <v>2984</v>
      </c>
      <c r="C678" s="50" t="s">
        <v>179</v>
      </c>
      <c r="D678" s="50" t="s">
        <v>15</v>
      </c>
      <c r="E678" s="50" t="s">
        <v>16</v>
      </c>
      <c r="F678" s="50" t="s">
        <v>2985</v>
      </c>
      <c r="G678" s="50" t="s">
        <v>2986</v>
      </c>
      <c r="H678" s="50" t="s">
        <v>2987</v>
      </c>
      <c r="I678" s="50" t="s">
        <v>95</v>
      </c>
      <c r="J678" s="50" t="s">
        <v>96</v>
      </c>
      <c r="K678" s="50" t="s">
        <v>1041</v>
      </c>
      <c r="L678" s="50" t="s">
        <v>2988</v>
      </c>
    </row>
    <row r="679" spans="1:12" x14ac:dyDescent="0.2">
      <c r="A679" s="50" t="s">
        <v>2983</v>
      </c>
      <c r="B679" s="50" t="s">
        <v>2989</v>
      </c>
      <c r="C679" s="50" t="s">
        <v>179</v>
      </c>
      <c r="D679" s="50" t="s">
        <v>15</v>
      </c>
      <c r="E679" s="50" t="s">
        <v>16</v>
      </c>
      <c r="F679" s="50" t="s">
        <v>2990</v>
      </c>
      <c r="G679" s="50" t="s">
        <v>2991</v>
      </c>
      <c r="H679" s="50" t="s">
        <v>2771</v>
      </c>
      <c r="I679" s="50" t="s">
        <v>20</v>
      </c>
      <c r="J679" s="50" t="s">
        <v>21</v>
      </c>
      <c r="K679" s="50" t="s">
        <v>22</v>
      </c>
      <c r="L679" s="50" t="s">
        <v>2992</v>
      </c>
    </row>
    <row r="680" spans="1:12" x14ac:dyDescent="0.2">
      <c r="A680" s="50" t="s">
        <v>2983</v>
      </c>
      <c r="B680" s="50" t="s">
        <v>2993</v>
      </c>
      <c r="C680" s="50" t="s">
        <v>179</v>
      </c>
      <c r="D680" s="50" t="s">
        <v>15</v>
      </c>
      <c r="E680" s="50" t="s">
        <v>16</v>
      </c>
      <c r="F680" s="50" t="s">
        <v>2994</v>
      </c>
      <c r="G680" s="50" t="s">
        <v>2995</v>
      </c>
      <c r="H680" s="50" t="s">
        <v>2996</v>
      </c>
      <c r="I680" s="50" t="s">
        <v>95</v>
      </c>
      <c r="J680" s="50" t="s">
        <v>96</v>
      </c>
      <c r="K680" s="50" t="s">
        <v>170</v>
      </c>
      <c r="L680" s="50" t="s">
        <v>2997</v>
      </c>
    </row>
    <row r="681" spans="1:12" x14ac:dyDescent="0.2">
      <c r="A681" s="50" t="s">
        <v>2983</v>
      </c>
      <c r="B681" s="50" t="s">
        <v>2998</v>
      </c>
      <c r="C681" s="50" t="s">
        <v>179</v>
      </c>
      <c r="D681" s="50" t="s">
        <v>15</v>
      </c>
      <c r="E681" s="50" t="s">
        <v>16</v>
      </c>
      <c r="F681" s="50" t="s">
        <v>2999</v>
      </c>
      <c r="G681" s="50" t="s">
        <v>3000</v>
      </c>
      <c r="H681" s="50" t="s">
        <v>3001</v>
      </c>
      <c r="I681" s="50" t="s">
        <v>104</v>
      </c>
      <c r="J681" s="50" t="s">
        <v>105</v>
      </c>
      <c r="K681" s="50" t="s">
        <v>106</v>
      </c>
      <c r="L681" s="50" t="s">
        <v>3002</v>
      </c>
    </row>
    <row r="682" spans="1:12" x14ac:dyDescent="0.2">
      <c r="A682" s="50" t="s">
        <v>2983</v>
      </c>
      <c r="B682" s="50" t="s">
        <v>3003</v>
      </c>
      <c r="C682" s="50" t="s">
        <v>179</v>
      </c>
      <c r="D682" s="50" t="s">
        <v>15</v>
      </c>
      <c r="E682" s="50" t="s">
        <v>16</v>
      </c>
      <c r="F682" s="50" t="s">
        <v>3004</v>
      </c>
      <c r="G682" s="50" t="s">
        <v>3005</v>
      </c>
      <c r="H682" s="50" t="s">
        <v>3006</v>
      </c>
      <c r="I682" s="50" t="s">
        <v>95</v>
      </c>
      <c r="J682" s="50" t="s">
        <v>96</v>
      </c>
      <c r="K682" s="50" t="s">
        <v>295</v>
      </c>
      <c r="L682" s="50" t="s">
        <v>3007</v>
      </c>
    </row>
    <row r="683" spans="1:12" x14ac:dyDescent="0.2">
      <c r="A683" s="50" t="s">
        <v>2983</v>
      </c>
      <c r="B683" s="50" t="s">
        <v>3008</v>
      </c>
      <c r="C683" s="50" t="s">
        <v>179</v>
      </c>
      <c r="D683" s="50" t="s">
        <v>15</v>
      </c>
      <c r="E683" s="50" t="s">
        <v>16</v>
      </c>
      <c r="F683" s="50" t="s">
        <v>3009</v>
      </c>
      <c r="G683" s="50" t="s">
        <v>3010</v>
      </c>
      <c r="H683" s="50" t="s">
        <v>3011</v>
      </c>
      <c r="I683" s="50" t="s">
        <v>95</v>
      </c>
      <c r="J683" s="50" t="s">
        <v>96</v>
      </c>
      <c r="K683" s="50" t="s">
        <v>555</v>
      </c>
      <c r="L683" s="50" t="s">
        <v>3012</v>
      </c>
    </row>
    <row r="684" spans="1:12" x14ac:dyDescent="0.2">
      <c r="A684" s="50" t="s">
        <v>2983</v>
      </c>
      <c r="B684" s="50" t="s">
        <v>3013</v>
      </c>
      <c r="C684" s="50" t="s">
        <v>179</v>
      </c>
      <c r="D684" s="50" t="s">
        <v>15</v>
      </c>
      <c r="E684" s="50" t="s">
        <v>16</v>
      </c>
      <c r="F684" s="50" t="s">
        <v>3014</v>
      </c>
      <c r="G684" s="50" t="s">
        <v>3015</v>
      </c>
      <c r="H684" s="50" t="s">
        <v>3016</v>
      </c>
      <c r="I684" s="50" t="s">
        <v>95</v>
      </c>
      <c r="J684" s="50" t="s">
        <v>96</v>
      </c>
      <c r="K684" s="50" t="s">
        <v>295</v>
      </c>
      <c r="L684" s="50" t="s">
        <v>3017</v>
      </c>
    </row>
    <row r="685" spans="1:12" x14ac:dyDescent="0.2">
      <c r="A685" s="50" t="s">
        <v>2983</v>
      </c>
      <c r="B685" s="50" t="s">
        <v>3018</v>
      </c>
      <c r="C685" s="50" t="s">
        <v>179</v>
      </c>
      <c r="D685" s="50" t="s">
        <v>15</v>
      </c>
      <c r="E685" s="50" t="s">
        <v>16</v>
      </c>
      <c r="F685" s="50" t="s">
        <v>3019</v>
      </c>
      <c r="G685" s="50" t="s">
        <v>3020</v>
      </c>
      <c r="H685" s="50" t="s">
        <v>3021</v>
      </c>
      <c r="I685" s="50" t="s">
        <v>162</v>
      </c>
      <c r="J685" s="50" t="s">
        <v>347</v>
      </c>
      <c r="K685" s="50" t="s">
        <v>347</v>
      </c>
      <c r="L685" s="50" t="s">
        <v>3022</v>
      </c>
    </row>
    <row r="686" spans="1:12" x14ac:dyDescent="0.2">
      <c r="A686" s="50" t="s">
        <v>2983</v>
      </c>
      <c r="B686" s="50" t="s">
        <v>3023</v>
      </c>
      <c r="C686" s="50" t="s">
        <v>179</v>
      </c>
      <c r="D686" s="50" t="s">
        <v>15</v>
      </c>
      <c r="E686" s="50" t="s">
        <v>16</v>
      </c>
      <c r="F686" s="50" t="s">
        <v>3024</v>
      </c>
      <c r="G686" s="50" t="s">
        <v>3025</v>
      </c>
      <c r="H686" s="50" t="s">
        <v>3026</v>
      </c>
      <c r="I686" s="50" t="s">
        <v>104</v>
      </c>
      <c r="J686" s="50" t="s">
        <v>105</v>
      </c>
      <c r="K686" s="50" t="s">
        <v>106</v>
      </c>
      <c r="L686" s="50" t="s">
        <v>3027</v>
      </c>
    </row>
    <row r="687" spans="1:12" x14ac:dyDescent="0.2">
      <c r="A687" s="50" t="s">
        <v>2983</v>
      </c>
      <c r="B687" s="50" t="s">
        <v>3028</v>
      </c>
      <c r="C687" s="50" t="s">
        <v>179</v>
      </c>
      <c r="D687" s="50" t="s">
        <v>15</v>
      </c>
      <c r="E687" s="50" t="s">
        <v>16</v>
      </c>
      <c r="F687" s="50" t="s">
        <v>3029</v>
      </c>
      <c r="G687" s="50" t="s">
        <v>3030</v>
      </c>
      <c r="H687" s="50" t="s">
        <v>3031</v>
      </c>
      <c r="I687" s="50" t="s">
        <v>95</v>
      </c>
      <c r="J687" s="50" t="s">
        <v>96</v>
      </c>
      <c r="K687" s="50" t="s">
        <v>125</v>
      </c>
      <c r="L687" s="50" t="s">
        <v>3032</v>
      </c>
    </row>
    <row r="688" spans="1:12" x14ac:dyDescent="0.2">
      <c r="A688" s="50" t="s">
        <v>2983</v>
      </c>
      <c r="B688" s="50" t="s">
        <v>3033</v>
      </c>
      <c r="C688" s="50" t="s">
        <v>179</v>
      </c>
      <c r="D688" s="50" t="s">
        <v>15</v>
      </c>
      <c r="E688" s="50" t="s">
        <v>16</v>
      </c>
      <c r="F688" s="50" t="s">
        <v>3034</v>
      </c>
      <c r="G688" s="50" t="s">
        <v>3035</v>
      </c>
      <c r="H688" s="50" t="s">
        <v>3036</v>
      </c>
      <c r="I688" s="50" t="s">
        <v>1153</v>
      </c>
      <c r="J688" s="50" t="s">
        <v>1267</v>
      </c>
      <c r="K688" s="50" t="s">
        <v>1267</v>
      </c>
      <c r="L688" s="50" t="s">
        <v>3037</v>
      </c>
    </row>
    <row r="689" spans="1:12" x14ac:dyDescent="0.2">
      <c r="A689" s="50" t="s">
        <v>2983</v>
      </c>
      <c r="B689" s="50" t="s">
        <v>3038</v>
      </c>
      <c r="C689" s="50" t="s">
        <v>179</v>
      </c>
      <c r="D689" s="50" t="s">
        <v>15</v>
      </c>
      <c r="E689" s="50" t="s">
        <v>16</v>
      </c>
      <c r="F689" s="50" t="s">
        <v>2999</v>
      </c>
      <c r="G689" s="50" t="s">
        <v>3039</v>
      </c>
      <c r="H689" s="50" t="s">
        <v>3001</v>
      </c>
      <c r="I689" s="50" t="s">
        <v>104</v>
      </c>
      <c r="J689" s="50" t="s">
        <v>105</v>
      </c>
      <c r="K689" s="50" t="s">
        <v>106</v>
      </c>
      <c r="L689" s="50" t="s">
        <v>3040</v>
      </c>
    </row>
    <row r="690" spans="1:12" x14ac:dyDescent="0.2">
      <c r="A690" s="50" t="s">
        <v>2983</v>
      </c>
      <c r="B690" s="50" t="s">
        <v>3041</v>
      </c>
      <c r="C690" s="50" t="s">
        <v>179</v>
      </c>
      <c r="D690" s="50" t="s">
        <v>15</v>
      </c>
      <c r="E690" s="50" t="s">
        <v>16</v>
      </c>
      <c r="F690" s="50" t="s">
        <v>3042</v>
      </c>
      <c r="G690" s="50" t="s">
        <v>3043</v>
      </c>
      <c r="H690" s="50" t="s">
        <v>3044</v>
      </c>
      <c r="I690" s="50" t="s">
        <v>95</v>
      </c>
      <c r="J690" s="50" t="s">
        <v>96</v>
      </c>
      <c r="K690" s="50" t="s">
        <v>1035</v>
      </c>
      <c r="L690" s="50" t="s">
        <v>3045</v>
      </c>
    </row>
    <row r="691" spans="1:12" x14ac:dyDescent="0.2">
      <c r="A691" s="50" t="s">
        <v>2983</v>
      </c>
      <c r="B691" s="50" t="s">
        <v>3046</v>
      </c>
      <c r="C691" s="50" t="s">
        <v>179</v>
      </c>
      <c r="D691" s="50" t="s">
        <v>15</v>
      </c>
      <c r="E691" s="50" t="s">
        <v>16</v>
      </c>
      <c r="F691" s="50" t="s">
        <v>3047</v>
      </c>
      <c r="G691" s="50" t="s">
        <v>3048</v>
      </c>
      <c r="H691" s="50" t="s">
        <v>3049</v>
      </c>
      <c r="I691" s="50" t="s">
        <v>104</v>
      </c>
      <c r="J691" s="50" t="s">
        <v>105</v>
      </c>
      <c r="K691" s="50" t="s">
        <v>112</v>
      </c>
      <c r="L691" s="50" t="s">
        <v>3050</v>
      </c>
    </row>
    <row r="692" spans="1:12" x14ac:dyDescent="0.2">
      <c r="A692" s="50" t="s">
        <v>2983</v>
      </c>
      <c r="B692" s="50" t="s">
        <v>3051</v>
      </c>
      <c r="C692" s="50" t="s">
        <v>179</v>
      </c>
      <c r="D692" s="50" t="s">
        <v>15</v>
      </c>
      <c r="E692" s="50" t="s">
        <v>16</v>
      </c>
      <c r="F692" s="50" t="s">
        <v>3052</v>
      </c>
      <c r="G692" s="50" t="s">
        <v>3053</v>
      </c>
      <c r="H692" s="50" t="s">
        <v>3054</v>
      </c>
      <c r="I692" s="50" t="s">
        <v>95</v>
      </c>
      <c r="J692" s="50" t="s">
        <v>96</v>
      </c>
      <c r="K692" s="50" t="s">
        <v>3055</v>
      </c>
      <c r="L692" s="50" t="s">
        <v>3056</v>
      </c>
    </row>
    <row r="693" spans="1:12" x14ac:dyDescent="0.2">
      <c r="A693" s="50" t="s">
        <v>2983</v>
      </c>
      <c r="B693" s="50" t="s">
        <v>3057</v>
      </c>
      <c r="C693" s="50" t="s">
        <v>90</v>
      </c>
      <c r="D693" s="50" t="s">
        <v>15</v>
      </c>
      <c r="E693" s="50" t="s">
        <v>16</v>
      </c>
      <c r="F693" s="50" t="s">
        <v>2060</v>
      </c>
      <c r="G693" s="50" t="s">
        <v>462</v>
      </c>
      <c r="H693" s="50" t="s">
        <v>2061</v>
      </c>
      <c r="I693" s="50" t="s">
        <v>95</v>
      </c>
      <c r="J693" s="50" t="s">
        <v>96</v>
      </c>
      <c r="K693" s="50" t="s">
        <v>988</v>
      </c>
      <c r="L693" s="50" t="s">
        <v>3058</v>
      </c>
    </row>
    <row r="694" spans="1:12" x14ac:dyDescent="0.2">
      <c r="A694" s="50" t="s">
        <v>2983</v>
      </c>
      <c r="B694" s="50" t="s">
        <v>3059</v>
      </c>
      <c r="C694" s="50" t="s">
        <v>90</v>
      </c>
      <c r="D694" s="50" t="s">
        <v>15</v>
      </c>
      <c r="E694" s="50" t="s">
        <v>16</v>
      </c>
      <c r="F694" s="50" t="s">
        <v>2542</v>
      </c>
      <c r="G694" s="50" t="s">
        <v>287</v>
      </c>
      <c r="H694" s="50" t="s">
        <v>2057</v>
      </c>
      <c r="I694" s="50" t="s">
        <v>95</v>
      </c>
      <c r="J694" s="50" t="s">
        <v>96</v>
      </c>
      <c r="K694" s="50" t="s">
        <v>289</v>
      </c>
      <c r="L694" s="50" t="s">
        <v>3060</v>
      </c>
    </row>
    <row r="695" spans="1:12" x14ac:dyDescent="0.2">
      <c r="A695" s="50" t="s">
        <v>2983</v>
      </c>
      <c r="B695" s="50" t="s">
        <v>3061</v>
      </c>
      <c r="C695" s="50" t="s">
        <v>90</v>
      </c>
      <c r="D695" s="50" t="s">
        <v>15</v>
      </c>
      <c r="E695" s="50" t="s">
        <v>16</v>
      </c>
      <c r="F695" s="50" t="s">
        <v>3062</v>
      </c>
      <c r="G695" s="50" t="s">
        <v>299</v>
      </c>
      <c r="H695" s="50" t="s">
        <v>3063</v>
      </c>
      <c r="I695" s="50" t="s">
        <v>95</v>
      </c>
      <c r="J695" s="50" t="s">
        <v>96</v>
      </c>
      <c r="K695" s="50" t="s">
        <v>464</v>
      </c>
      <c r="L695" s="50" t="s">
        <v>3064</v>
      </c>
    </row>
    <row r="696" spans="1:12" x14ac:dyDescent="0.2">
      <c r="A696" s="50" t="s">
        <v>2983</v>
      </c>
      <c r="B696" s="50" t="s">
        <v>3065</v>
      </c>
      <c r="C696" s="50" t="s">
        <v>90</v>
      </c>
      <c r="D696" s="50" t="s">
        <v>15</v>
      </c>
      <c r="E696" s="50" t="s">
        <v>16</v>
      </c>
      <c r="F696" s="50" t="s">
        <v>3066</v>
      </c>
      <c r="G696" s="50" t="s">
        <v>287</v>
      </c>
      <c r="H696" s="50" t="s">
        <v>3067</v>
      </c>
      <c r="I696" s="50" t="s">
        <v>95</v>
      </c>
      <c r="J696" s="50" t="s">
        <v>96</v>
      </c>
      <c r="K696" s="50" t="s">
        <v>212</v>
      </c>
      <c r="L696" s="50" t="s">
        <v>3068</v>
      </c>
    </row>
    <row r="697" spans="1:12" x14ac:dyDescent="0.2">
      <c r="A697" s="50" t="s">
        <v>2983</v>
      </c>
      <c r="B697" s="50" t="s">
        <v>3069</v>
      </c>
      <c r="C697" s="50" t="s">
        <v>90</v>
      </c>
      <c r="D697" s="50" t="s">
        <v>15</v>
      </c>
      <c r="E697" s="50" t="s">
        <v>16</v>
      </c>
      <c r="F697" s="50" t="s">
        <v>3070</v>
      </c>
      <c r="G697" s="50" t="s">
        <v>270</v>
      </c>
      <c r="H697" s="50" t="s">
        <v>3071</v>
      </c>
      <c r="I697" s="50" t="s">
        <v>95</v>
      </c>
      <c r="J697" s="50" t="s">
        <v>96</v>
      </c>
      <c r="K697" s="50" t="s">
        <v>1406</v>
      </c>
      <c r="L697" s="50" t="s">
        <v>3072</v>
      </c>
    </row>
    <row r="698" spans="1:12" x14ac:dyDescent="0.2">
      <c r="A698" s="50" t="s">
        <v>2983</v>
      </c>
      <c r="B698" s="50" t="s">
        <v>3073</v>
      </c>
      <c r="C698" s="50" t="s">
        <v>90</v>
      </c>
      <c r="D698" s="50" t="s">
        <v>15</v>
      </c>
      <c r="E698" s="50" t="s">
        <v>16</v>
      </c>
      <c r="F698" s="50" t="s">
        <v>3074</v>
      </c>
      <c r="G698" s="50" t="s">
        <v>3075</v>
      </c>
      <c r="H698" s="50" t="s">
        <v>3076</v>
      </c>
      <c r="I698" s="50" t="s">
        <v>95</v>
      </c>
      <c r="J698" s="50" t="s">
        <v>96</v>
      </c>
      <c r="K698" s="50" t="s">
        <v>808</v>
      </c>
      <c r="L698" s="50" t="s">
        <v>3077</v>
      </c>
    </row>
    <row r="699" spans="1:12" x14ac:dyDescent="0.2">
      <c r="A699" s="50" t="s">
        <v>2983</v>
      </c>
      <c r="B699" s="50" t="s">
        <v>3078</v>
      </c>
      <c r="C699" s="50" t="s">
        <v>90</v>
      </c>
      <c r="D699" s="50" t="s">
        <v>15</v>
      </c>
      <c r="E699" s="50" t="s">
        <v>16</v>
      </c>
      <c r="F699" s="50" t="s">
        <v>3079</v>
      </c>
      <c r="G699" s="50" t="s">
        <v>3080</v>
      </c>
      <c r="H699" s="50" t="s">
        <v>3081</v>
      </c>
      <c r="I699" s="50" t="s">
        <v>95</v>
      </c>
      <c r="J699" s="50" t="s">
        <v>96</v>
      </c>
      <c r="K699" s="50" t="s">
        <v>3082</v>
      </c>
      <c r="L699" s="50" t="s">
        <v>3083</v>
      </c>
    </row>
    <row r="700" spans="1:12" x14ac:dyDescent="0.2">
      <c r="A700" s="50" t="s">
        <v>2983</v>
      </c>
      <c r="B700" s="50" t="s">
        <v>3084</v>
      </c>
      <c r="C700" s="50" t="s">
        <v>90</v>
      </c>
      <c r="D700" s="50" t="s">
        <v>15</v>
      </c>
      <c r="E700" s="50" t="s">
        <v>16</v>
      </c>
      <c r="F700" s="50" t="s">
        <v>3085</v>
      </c>
      <c r="G700" s="50" t="s">
        <v>674</v>
      </c>
      <c r="H700" s="50" t="s">
        <v>3086</v>
      </c>
      <c r="I700" s="50" t="s">
        <v>95</v>
      </c>
      <c r="J700" s="50" t="s">
        <v>96</v>
      </c>
      <c r="K700" s="50" t="s">
        <v>887</v>
      </c>
      <c r="L700" s="50" t="s">
        <v>3087</v>
      </c>
    </row>
    <row r="701" spans="1:12" x14ac:dyDescent="0.2">
      <c r="A701" s="50" t="s">
        <v>2983</v>
      </c>
      <c r="B701" s="50" t="s">
        <v>3088</v>
      </c>
      <c r="C701" s="50" t="s">
        <v>90</v>
      </c>
      <c r="D701" s="50" t="s">
        <v>15</v>
      </c>
      <c r="E701" s="50" t="s">
        <v>16</v>
      </c>
      <c r="F701" s="50" t="s">
        <v>3089</v>
      </c>
      <c r="G701" s="50" t="s">
        <v>674</v>
      </c>
      <c r="H701" s="50" t="s">
        <v>3090</v>
      </c>
      <c r="I701" s="50" t="s">
        <v>95</v>
      </c>
      <c r="J701" s="50" t="s">
        <v>96</v>
      </c>
      <c r="K701" s="50" t="s">
        <v>3091</v>
      </c>
      <c r="L701" s="50" t="s">
        <v>3092</v>
      </c>
    </row>
    <row r="702" spans="1:12" x14ac:dyDescent="0.2">
      <c r="A702" s="50" t="s">
        <v>2983</v>
      </c>
      <c r="B702" s="50" t="s">
        <v>3093</v>
      </c>
      <c r="C702" s="50" t="s">
        <v>90</v>
      </c>
      <c r="D702" s="50" t="s">
        <v>15</v>
      </c>
      <c r="E702" s="50" t="s">
        <v>16</v>
      </c>
      <c r="F702" s="50" t="s">
        <v>3094</v>
      </c>
      <c r="G702" s="50" t="s">
        <v>287</v>
      </c>
      <c r="H702" s="50" t="s">
        <v>983</v>
      </c>
      <c r="I702" s="50" t="s">
        <v>95</v>
      </c>
      <c r="J702" s="50" t="s">
        <v>96</v>
      </c>
      <c r="K702" s="50" t="s">
        <v>212</v>
      </c>
      <c r="L702" s="50" t="s">
        <v>3095</v>
      </c>
    </row>
    <row r="703" spans="1:12" x14ac:dyDescent="0.2">
      <c r="A703" s="50" t="s">
        <v>2983</v>
      </c>
      <c r="B703" s="50" t="s">
        <v>3096</v>
      </c>
      <c r="C703" s="50" t="s">
        <v>90</v>
      </c>
      <c r="D703" s="50" t="s">
        <v>15</v>
      </c>
      <c r="E703" s="50" t="s">
        <v>16</v>
      </c>
      <c r="F703" s="50" t="s">
        <v>3097</v>
      </c>
      <c r="G703" s="50" t="s">
        <v>547</v>
      </c>
      <c r="H703" s="50" t="s">
        <v>3098</v>
      </c>
      <c r="I703" s="50" t="s">
        <v>95</v>
      </c>
      <c r="J703" s="50" t="s">
        <v>96</v>
      </c>
      <c r="K703" s="50" t="s">
        <v>1187</v>
      </c>
      <c r="L703" s="50" t="s">
        <v>3099</v>
      </c>
    </row>
    <row r="704" spans="1:12" x14ac:dyDescent="0.2">
      <c r="A704" s="50" t="s">
        <v>2983</v>
      </c>
      <c r="B704" s="50" t="s">
        <v>3100</v>
      </c>
      <c r="C704" s="50" t="s">
        <v>90</v>
      </c>
      <c r="D704" s="50" t="s">
        <v>91</v>
      </c>
      <c r="E704" s="50" t="s">
        <v>16</v>
      </c>
      <c r="F704" s="50" t="s">
        <v>3101</v>
      </c>
      <c r="G704" s="50" t="s">
        <v>148</v>
      </c>
      <c r="H704" s="50" t="s">
        <v>149</v>
      </c>
      <c r="I704" s="50" t="s">
        <v>95</v>
      </c>
      <c r="J704" s="50" t="s">
        <v>96</v>
      </c>
      <c r="K704" s="50" t="s">
        <v>150</v>
      </c>
      <c r="L704" s="50" t="s">
        <v>3102</v>
      </c>
    </row>
    <row r="705" spans="1:12" x14ac:dyDescent="0.2">
      <c r="A705" s="50" t="s">
        <v>2983</v>
      </c>
      <c r="B705" s="50" t="s">
        <v>3103</v>
      </c>
      <c r="C705" s="50" t="s">
        <v>179</v>
      </c>
      <c r="D705" s="50" t="s">
        <v>15</v>
      </c>
      <c r="E705" s="50" t="s">
        <v>16</v>
      </c>
      <c r="F705" s="50" t="s">
        <v>3104</v>
      </c>
      <c r="G705" s="50" t="s">
        <v>3105</v>
      </c>
      <c r="H705" s="50" t="s">
        <v>3106</v>
      </c>
      <c r="I705" s="50" t="s">
        <v>162</v>
      </c>
      <c r="J705" s="50" t="s">
        <v>163</v>
      </c>
      <c r="K705" s="50" t="s">
        <v>1160</v>
      </c>
      <c r="L705" s="50" t="s">
        <v>3107</v>
      </c>
    </row>
    <row r="706" spans="1:12" x14ac:dyDescent="0.2">
      <c r="A706" s="50" t="s">
        <v>2983</v>
      </c>
      <c r="B706" s="50" t="s">
        <v>3108</v>
      </c>
      <c r="C706" s="50" t="s">
        <v>179</v>
      </c>
      <c r="D706" s="50" t="s">
        <v>15</v>
      </c>
      <c r="E706" s="50" t="s">
        <v>16</v>
      </c>
      <c r="F706" s="50" t="s">
        <v>1864</v>
      </c>
      <c r="G706" s="50" t="s">
        <v>3109</v>
      </c>
      <c r="H706" s="50" t="s">
        <v>1866</v>
      </c>
      <c r="I706" s="50" t="s">
        <v>20</v>
      </c>
      <c r="J706" s="50" t="s">
        <v>21</v>
      </c>
      <c r="K706" s="50" t="s">
        <v>334</v>
      </c>
      <c r="L706" s="50" t="s">
        <v>3110</v>
      </c>
    </row>
    <row r="707" spans="1:12" x14ac:dyDescent="0.2">
      <c r="A707" s="50" t="s">
        <v>2983</v>
      </c>
      <c r="B707" s="50" t="s">
        <v>3111</v>
      </c>
      <c r="C707" s="50" t="s">
        <v>179</v>
      </c>
      <c r="D707" s="50" t="s">
        <v>15</v>
      </c>
      <c r="E707" s="50" t="s">
        <v>16</v>
      </c>
      <c r="F707" s="50" t="s">
        <v>3112</v>
      </c>
      <c r="G707" s="50" t="s">
        <v>3113</v>
      </c>
      <c r="H707" s="50" t="s">
        <v>3114</v>
      </c>
      <c r="I707" s="50" t="s">
        <v>95</v>
      </c>
      <c r="J707" s="50" t="s">
        <v>96</v>
      </c>
      <c r="K707" s="50" t="s">
        <v>259</v>
      </c>
      <c r="L707" s="50" t="s">
        <v>3115</v>
      </c>
    </row>
    <row r="708" spans="1:12" x14ac:dyDescent="0.2">
      <c r="A708" s="50" t="s">
        <v>2983</v>
      </c>
      <c r="B708" s="50" t="s">
        <v>3116</v>
      </c>
      <c r="C708" s="50" t="s">
        <v>179</v>
      </c>
      <c r="D708" s="50" t="s">
        <v>15</v>
      </c>
      <c r="E708" s="50" t="s">
        <v>16</v>
      </c>
      <c r="F708" s="50" t="s">
        <v>3117</v>
      </c>
      <c r="G708" s="50" t="s">
        <v>3118</v>
      </c>
      <c r="H708" s="50" t="s">
        <v>3119</v>
      </c>
      <c r="I708" s="50" t="s">
        <v>95</v>
      </c>
      <c r="J708" s="50" t="s">
        <v>96</v>
      </c>
      <c r="K708" s="50" t="s">
        <v>808</v>
      </c>
      <c r="L708" s="50" t="s">
        <v>3120</v>
      </c>
    </row>
    <row r="709" spans="1:12" x14ac:dyDescent="0.2">
      <c r="A709" s="50" t="s">
        <v>2983</v>
      </c>
      <c r="B709" s="50" t="s">
        <v>3121</v>
      </c>
      <c r="C709" s="50" t="s">
        <v>179</v>
      </c>
      <c r="D709" s="50" t="s">
        <v>15</v>
      </c>
      <c r="E709" s="50" t="s">
        <v>16</v>
      </c>
      <c r="F709" s="50" t="s">
        <v>3122</v>
      </c>
      <c r="G709" s="50" t="s">
        <v>3123</v>
      </c>
      <c r="H709" s="50" t="s">
        <v>3124</v>
      </c>
      <c r="I709" s="50" t="s">
        <v>104</v>
      </c>
      <c r="J709" s="50" t="s">
        <v>105</v>
      </c>
      <c r="K709" s="50" t="s">
        <v>112</v>
      </c>
      <c r="L709" s="50" t="s">
        <v>3125</v>
      </c>
    </row>
    <row r="710" spans="1:12" x14ac:dyDescent="0.2">
      <c r="A710" s="50" t="s">
        <v>2983</v>
      </c>
      <c r="B710" s="50" t="s">
        <v>3126</v>
      </c>
      <c r="C710" s="50" t="s">
        <v>179</v>
      </c>
      <c r="D710" s="50" t="s">
        <v>15</v>
      </c>
      <c r="E710" s="50" t="s">
        <v>16</v>
      </c>
      <c r="F710" s="50" t="s">
        <v>3127</v>
      </c>
      <c r="G710" s="50" t="s">
        <v>3128</v>
      </c>
      <c r="H710" s="50" t="s">
        <v>3129</v>
      </c>
      <c r="I710" s="50" t="s">
        <v>20</v>
      </c>
      <c r="J710" s="50" t="s">
        <v>21</v>
      </c>
      <c r="K710" s="50" t="s">
        <v>334</v>
      </c>
      <c r="L710" s="50" t="s">
        <v>3130</v>
      </c>
    </row>
    <row r="711" spans="1:12" x14ac:dyDescent="0.2">
      <c r="A711" s="50" t="s">
        <v>2983</v>
      </c>
      <c r="B711" s="50" t="s">
        <v>3131</v>
      </c>
      <c r="C711" s="50" t="s">
        <v>179</v>
      </c>
      <c r="D711" s="50" t="s">
        <v>15</v>
      </c>
      <c r="E711" s="50" t="s">
        <v>16</v>
      </c>
      <c r="F711" s="50" t="s">
        <v>3132</v>
      </c>
      <c r="G711" s="50" t="s">
        <v>3133</v>
      </c>
      <c r="H711" s="50" t="s">
        <v>3134</v>
      </c>
      <c r="I711" s="50" t="s">
        <v>1153</v>
      </c>
      <c r="J711" s="50" t="s">
        <v>1267</v>
      </c>
      <c r="K711" s="50" t="s">
        <v>1267</v>
      </c>
      <c r="L711" s="50" t="s">
        <v>3135</v>
      </c>
    </row>
    <row r="712" spans="1:12" x14ac:dyDescent="0.2">
      <c r="A712" s="50" t="s">
        <v>2983</v>
      </c>
      <c r="B712" s="50" t="s">
        <v>3136</v>
      </c>
      <c r="C712" s="50" t="s">
        <v>179</v>
      </c>
      <c r="D712" s="50" t="s">
        <v>15</v>
      </c>
      <c r="E712" s="50" t="s">
        <v>16</v>
      </c>
      <c r="F712" s="50" t="s">
        <v>3137</v>
      </c>
      <c r="G712" s="50" t="s">
        <v>3138</v>
      </c>
      <c r="H712" s="50" t="s">
        <v>3139</v>
      </c>
      <c r="I712" s="50" t="s">
        <v>104</v>
      </c>
      <c r="J712" s="50" t="s">
        <v>105</v>
      </c>
      <c r="K712" s="50" t="s">
        <v>106</v>
      </c>
      <c r="L712" s="50" t="s">
        <v>3140</v>
      </c>
    </row>
    <row r="713" spans="1:12" x14ac:dyDescent="0.2">
      <c r="A713" s="50" t="s">
        <v>2983</v>
      </c>
      <c r="B713" s="50" t="s">
        <v>3141</v>
      </c>
      <c r="C713" s="50" t="s">
        <v>179</v>
      </c>
      <c r="D713" s="50" t="s">
        <v>15</v>
      </c>
      <c r="E713" s="50" t="s">
        <v>16</v>
      </c>
      <c r="F713" s="50" t="s">
        <v>3142</v>
      </c>
      <c r="G713" s="50" t="s">
        <v>3143</v>
      </c>
      <c r="H713" s="50" t="s">
        <v>3144</v>
      </c>
      <c r="I713" s="50" t="s">
        <v>104</v>
      </c>
      <c r="J713" s="50" t="s">
        <v>143</v>
      </c>
      <c r="K713" s="50" t="s">
        <v>1969</v>
      </c>
      <c r="L713" s="50" t="s">
        <v>3145</v>
      </c>
    </row>
    <row r="714" spans="1:12" x14ac:dyDescent="0.2">
      <c r="A714" s="50" t="s">
        <v>2983</v>
      </c>
      <c r="B714" s="50" t="s">
        <v>3146</v>
      </c>
      <c r="C714" s="50" t="s">
        <v>179</v>
      </c>
      <c r="D714" s="50" t="s">
        <v>15</v>
      </c>
      <c r="E714" s="50" t="s">
        <v>16</v>
      </c>
      <c r="F714" s="50" t="s">
        <v>2650</v>
      </c>
      <c r="G714" s="50" t="s">
        <v>3147</v>
      </c>
      <c r="H714" s="50" t="s">
        <v>2652</v>
      </c>
      <c r="I714" s="50" t="s">
        <v>104</v>
      </c>
      <c r="J714" s="50" t="s">
        <v>105</v>
      </c>
      <c r="K714" s="50" t="s">
        <v>106</v>
      </c>
      <c r="L714" s="50" t="s">
        <v>3148</v>
      </c>
    </row>
    <row r="715" spans="1:12" x14ac:dyDescent="0.2">
      <c r="A715" s="50" t="s">
        <v>2983</v>
      </c>
      <c r="B715" s="50" t="s">
        <v>3149</v>
      </c>
      <c r="C715" s="50" t="s">
        <v>179</v>
      </c>
      <c r="D715" s="50" t="s">
        <v>15</v>
      </c>
      <c r="E715" s="50" t="s">
        <v>16</v>
      </c>
      <c r="F715" s="50" t="s">
        <v>3024</v>
      </c>
      <c r="G715" s="50" t="s">
        <v>3150</v>
      </c>
      <c r="H715" s="50" t="s">
        <v>3026</v>
      </c>
      <c r="I715" s="50" t="s">
        <v>104</v>
      </c>
      <c r="J715" s="50" t="s">
        <v>105</v>
      </c>
      <c r="K715" s="50" t="s">
        <v>106</v>
      </c>
      <c r="L715" s="50" t="s">
        <v>3151</v>
      </c>
    </row>
    <row r="716" spans="1:12" x14ac:dyDescent="0.2">
      <c r="A716" s="50" t="s">
        <v>2983</v>
      </c>
      <c r="B716" s="50" t="s">
        <v>3152</v>
      </c>
      <c r="C716" s="50" t="s">
        <v>179</v>
      </c>
      <c r="D716" s="50" t="s">
        <v>15</v>
      </c>
      <c r="E716" s="50" t="s">
        <v>16</v>
      </c>
      <c r="F716" s="50" t="s">
        <v>3153</v>
      </c>
      <c r="G716" s="50" t="s">
        <v>3154</v>
      </c>
      <c r="H716" s="50" t="s">
        <v>3155</v>
      </c>
      <c r="I716" s="50" t="s">
        <v>104</v>
      </c>
      <c r="J716" s="50" t="s">
        <v>105</v>
      </c>
      <c r="K716" s="50" t="s">
        <v>106</v>
      </c>
      <c r="L716" s="50" t="s">
        <v>3156</v>
      </c>
    </row>
    <row r="717" spans="1:12" x14ac:dyDescent="0.2">
      <c r="A717" s="50" t="s">
        <v>2983</v>
      </c>
      <c r="B717" s="50" t="s">
        <v>3157</v>
      </c>
      <c r="C717" s="50" t="s">
        <v>179</v>
      </c>
      <c r="D717" s="50" t="s">
        <v>15</v>
      </c>
      <c r="E717" s="50" t="s">
        <v>16</v>
      </c>
      <c r="F717" s="50" t="s">
        <v>3158</v>
      </c>
      <c r="G717" s="50" t="s">
        <v>3159</v>
      </c>
      <c r="H717" s="50" t="s">
        <v>3160</v>
      </c>
      <c r="I717" s="50" t="s">
        <v>20</v>
      </c>
      <c r="J717" s="50" t="s">
        <v>21</v>
      </c>
      <c r="K717" s="50" t="s">
        <v>1231</v>
      </c>
      <c r="L717" s="50" t="s">
        <v>3161</v>
      </c>
    </row>
    <row r="718" spans="1:12" x14ac:dyDescent="0.2">
      <c r="A718" s="50" t="s">
        <v>2983</v>
      </c>
      <c r="B718" s="50" t="s">
        <v>3162</v>
      </c>
      <c r="C718" s="50" t="s">
        <v>179</v>
      </c>
      <c r="D718" s="50" t="s">
        <v>15</v>
      </c>
      <c r="E718" s="50" t="s">
        <v>16</v>
      </c>
      <c r="F718" s="50" t="s">
        <v>3163</v>
      </c>
      <c r="G718" s="50" t="s">
        <v>3164</v>
      </c>
      <c r="H718" s="50" t="s">
        <v>3165</v>
      </c>
      <c r="I718" s="50" t="s">
        <v>104</v>
      </c>
      <c r="J718" s="50" t="s">
        <v>105</v>
      </c>
      <c r="K718" s="50" t="s">
        <v>106</v>
      </c>
      <c r="L718" s="50" t="s">
        <v>3166</v>
      </c>
    </row>
    <row r="719" spans="1:12" x14ac:dyDescent="0.2">
      <c r="A719" s="50" t="s">
        <v>2983</v>
      </c>
      <c r="B719" s="50" t="s">
        <v>3167</v>
      </c>
      <c r="C719" s="50" t="s">
        <v>179</v>
      </c>
      <c r="D719" s="50" t="s">
        <v>15</v>
      </c>
      <c r="E719" s="50" t="s">
        <v>16</v>
      </c>
      <c r="F719" s="50" t="s">
        <v>3004</v>
      </c>
      <c r="G719" s="50" t="s">
        <v>3168</v>
      </c>
      <c r="H719" s="50" t="s">
        <v>3006</v>
      </c>
      <c r="I719" s="50" t="s">
        <v>95</v>
      </c>
      <c r="J719" s="50" t="s">
        <v>96</v>
      </c>
      <c r="K719" s="50" t="s">
        <v>295</v>
      </c>
      <c r="L719" s="50" t="s">
        <v>3169</v>
      </c>
    </row>
    <row r="720" spans="1:12" x14ac:dyDescent="0.2">
      <c r="A720" s="50" t="s">
        <v>2983</v>
      </c>
      <c r="B720" s="50" t="s">
        <v>3170</v>
      </c>
      <c r="C720" s="50" t="s">
        <v>179</v>
      </c>
      <c r="D720" s="50" t="s">
        <v>15</v>
      </c>
      <c r="E720" s="50" t="s">
        <v>16</v>
      </c>
      <c r="F720" s="50" t="s">
        <v>3171</v>
      </c>
      <c r="G720" s="50" t="s">
        <v>3172</v>
      </c>
      <c r="H720" s="50" t="s">
        <v>3173</v>
      </c>
      <c r="I720" s="50" t="s">
        <v>95</v>
      </c>
      <c r="J720" s="50" t="s">
        <v>96</v>
      </c>
      <c r="K720" s="50" t="s">
        <v>3174</v>
      </c>
      <c r="L720" s="50" t="s">
        <v>3175</v>
      </c>
    </row>
    <row r="721" spans="1:12" x14ac:dyDescent="0.2">
      <c r="A721" s="50" t="s">
        <v>2983</v>
      </c>
      <c r="B721" s="50" t="s">
        <v>3176</v>
      </c>
      <c r="C721" s="50" t="s">
        <v>179</v>
      </c>
      <c r="D721" s="50" t="s">
        <v>15</v>
      </c>
      <c r="E721" s="50" t="s">
        <v>16</v>
      </c>
      <c r="F721" s="50" t="s">
        <v>3177</v>
      </c>
      <c r="G721" s="50" t="s">
        <v>3178</v>
      </c>
      <c r="H721" s="50" t="s">
        <v>3179</v>
      </c>
      <c r="I721" s="50" t="s">
        <v>95</v>
      </c>
      <c r="J721" s="50" t="s">
        <v>96</v>
      </c>
      <c r="K721" s="50" t="s">
        <v>176</v>
      </c>
      <c r="L721" s="50" t="s">
        <v>3180</v>
      </c>
    </row>
    <row r="722" spans="1:12" x14ac:dyDescent="0.2">
      <c r="A722" s="50" t="s">
        <v>2983</v>
      </c>
      <c r="B722" s="50" t="s">
        <v>3181</v>
      </c>
      <c r="C722" s="50" t="s">
        <v>179</v>
      </c>
      <c r="D722" s="50" t="s">
        <v>15</v>
      </c>
      <c r="E722" s="50" t="s">
        <v>16</v>
      </c>
      <c r="F722" s="50" t="s">
        <v>2346</v>
      </c>
      <c r="G722" s="50" t="s">
        <v>3182</v>
      </c>
      <c r="H722" s="50" t="s">
        <v>2348</v>
      </c>
      <c r="I722" s="50" t="s">
        <v>1153</v>
      </c>
      <c r="J722" s="50" t="s">
        <v>1267</v>
      </c>
      <c r="K722" s="50" t="s">
        <v>1267</v>
      </c>
      <c r="L722" s="50" t="s">
        <v>3183</v>
      </c>
    </row>
    <row r="723" spans="1:12" x14ac:dyDescent="0.2">
      <c r="A723" s="50" t="s">
        <v>2983</v>
      </c>
      <c r="B723" s="50" t="s">
        <v>3184</v>
      </c>
      <c r="C723" s="50" t="s">
        <v>179</v>
      </c>
      <c r="D723" s="50" t="s">
        <v>15</v>
      </c>
      <c r="E723" s="50" t="s">
        <v>16</v>
      </c>
      <c r="F723" s="50" t="s">
        <v>3185</v>
      </c>
      <c r="G723" s="50" t="s">
        <v>3186</v>
      </c>
      <c r="H723" s="50" t="s">
        <v>3187</v>
      </c>
      <c r="I723" s="50" t="s">
        <v>104</v>
      </c>
      <c r="J723" s="50" t="s">
        <v>105</v>
      </c>
      <c r="K723" s="50" t="s">
        <v>106</v>
      </c>
      <c r="L723" s="50" t="s">
        <v>3188</v>
      </c>
    </row>
    <row r="724" spans="1:12" x14ac:dyDescent="0.2">
      <c r="A724" s="50" t="s">
        <v>2983</v>
      </c>
      <c r="B724" s="50" t="s">
        <v>3189</v>
      </c>
      <c r="C724" s="50" t="s">
        <v>179</v>
      </c>
      <c r="D724" s="50" t="s">
        <v>15</v>
      </c>
      <c r="E724" s="50" t="s">
        <v>16</v>
      </c>
      <c r="F724" s="50" t="s">
        <v>3190</v>
      </c>
      <c r="G724" s="50" t="s">
        <v>3191</v>
      </c>
      <c r="H724" s="50" t="s">
        <v>3192</v>
      </c>
      <c r="I724" s="50" t="s">
        <v>104</v>
      </c>
      <c r="J724" s="50" t="s">
        <v>105</v>
      </c>
      <c r="K724" s="50" t="s">
        <v>106</v>
      </c>
      <c r="L724" s="50" t="s">
        <v>3193</v>
      </c>
    </row>
    <row r="725" spans="1:12" x14ac:dyDescent="0.2">
      <c r="A725" s="50" t="s">
        <v>2983</v>
      </c>
      <c r="B725" s="50" t="s">
        <v>3194</v>
      </c>
      <c r="C725" s="50" t="s">
        <v>179</v>
      </c>
      <c r="D725" s="50" t="s">
        <v>15</v>
      </c>
      <c r="E725" s="50" t="s">
        <v>16</v>
      </c>
      <c r="F725" s="50" t="s">
        <v>3195</v>
      </c>
      <c r="G725" s="50" t="s">
        <v>3196</v>
      </c>
      <c r="H725" s="50" t="s">
        <v>3197</v>
      </c>
      <c r="I725" s="50" t="s">
        <v>1153</v>
      </c>
      <c r="J725" s="50" t="s">
        <v>1267</v>
      </c>
      <c r="K725" s="50" t="s">
        <v>1267</v>
      </c>
      <c r="L725" s="50" t="s">
        <v>3198</v>
      </c>
    </row>
    <row r="726" spans="1:12" x14ac:dyDescent="0.2">
      <c r="A726" s="50" t="s">
        <v>2983</v>
      </c>
      <c r="B726" s="50" t="s">
        <v>3199</v>
      </c>
      <c r="C726" s="50" t="s">
        <v>179</v>
      </c>
      <c r="D726" s="50" t="s">
        <v>15</v>
      </c>
      <c r="E726" s="50" t="s">
        <v>16</v>
      </c>
      <c r="F726" s="50" t="s">
        <v>3200</v>
      </c>
      <c r="G726" s="50" t="s">
        <v>3201</v>
      </c>
      <c r="H726" s="50" t="s">
        <v>3202</v>
      </c>
      <c r="I726" s="50" t="s">
        <v>95</v>
      </c>
      <c r="J726" s="50" t="s">
        <v>96</v>
      </c>
      <c r="K726" s="50" t="s">
        <v>555</v>
      </c>
      <c r="L726" s="50" t="s">
        <v>3203</v>
      </c>
    </row>
    <row r="727" spans="1:12" x14ac:dyDescent="0.2">
      <c r="A727" s="50" t="s">
        <v>3204</v>
      </c>
      <c r="B727" s="50" t="s">
        <v>3205</v>
      </c>
      <c r="C727" s="50" t="s">
        <v>179</v>
      </c>
      <c r="D727" s="50" t="s">
        <v>15</v>
      </c>
      <c r="E727" s="50" t="s">
        <v>16</v>
      </c>
      <c r="F727" s="50" t="s">
        <v>3206</v>
      </c>
      <c r="G727" s="50" t="s">
        <v>3207</v>
      </c>
      <c r="H727" s="50" t="s">
        <v>3208</v>
      </c>
      <c r="I727" s="50" t="s">
        <v>95</v>
      </c>
      <c r="J727" s="50" t="s">
        <v>96</v>
      </c>
      <c r="K727" s="50" t="s">
        <v>3174</v>
      </c>
      <c r="L727" s="50" t="s">
        <v>3209</v>
      </c>
    </row>
    <row r="728" spans="1:12" x14ac:dyDescent="0.2">
      <c r="A728" s="50" t="s">
        <v>3204</v>
      </c>
      <c r="B728" s="50" t="s">
        <v>3210</v>
      </c>
      <c r="C728" s="50" t="s">
        <v>179</v>
      </c>
      <c r="D728" s="50" t="s">
        <v>15</v>
      </c>
      <c r="E728" s="50" t="s">
        <v>16</v>
      </c>
      <c r="F728" s="50" t="s">
        <v>3211</v>
      </c>
      <c r="G728" s="50" t="s">
        <v>3212</v>
      </c>
      <c r="H728" s="50" t="s">
        <v>3165</v>
      </c>
      <c r="I728" s="50" t="s">
        <v>104</v>
      </c>
      <c r="J728" s="50" t="s">
        <v>105</v>
      </c>
      <c r="K728" s="50" t="s">
        <v>106</v>
      </c>
      <c r="L728" s="50" t="s">
        <v>3213</v>
      </c>
    </row>
    <row r="729" spans="1:12" x14ac:dyDescent="0.2">
      <c r="A729" s="50" t="s">
        <v>3204</v>
      </c>
      <c r="B729" s="50" t="s">
        <v>3214</v>
      </c>
      <c r="C729" s="50" t="s">
        <v>179</v>
      </c>
      <c r="D729" s="50" t="s">
        <v>15</v>
      </c>
      <c r="E729" s="50" t="s">
        <v>16</v>
      </c>
      <c r="F729" s="50" t="s">
        <v>3215</v>
      </c>
      <c r="G729" s="50" t="s">
        <v>3216</v>
      </c>
      <c r="H729" s="50" t="s">
        <v>3217</v>
      </c>
      <c r="I729" s="50" t="s">
        <v>20</v>
      </c>
      <c r="J729" s="50" t="s">
        <v>21</v>
      </c>
      <c r="K729" s="50" t="s">
        <v>22</v>
      </c>
      <c r="L729" s="50" t="s">
        <v>3218</v>
      </c>
    </row>
    <row r="730" spans="1:12" x14ac:dyDescent="0.2">
      <c r="A730" s="50" t="s">
        <v>3204</v>
      </c>
      <c r="B730" s="50" t="s">
        <v>3219</v>
      </c>
      <c r="C730" s="50" t="s">
        <v>179</v>
      </c>
      <c r="D730" s="50" t="s">
        <v>15</v>
      </c>
      <c r="E730" s="50" t="s">
        <v>16</v>
      </c>
      <c r="F730" s="50" t="s">
        <v>3220</v>
      </c>
      <c r="G730" s="50" t="s">
        <v>3221</v>
      </c>
      <c r="H730" s="50" t="s">
        <v>3222</v>
      </c>
      <c r="I730" s="50" t="s">
        <v>104</v>
      </c>
      <c r="J730" s="50" t="s">
        <v>105</v>
      </c>
      <c r="K730" s="50" t="s">
        <v>112</v>
      </c>
      <c r="L730" s="50" t="s">
        <v>3223</v>
      </c>
    </row>
    <row r="731" spans="1:12" x14ac:dyDescent="0.2">
      <c r="A731" s="50" t="s">
        <v>3204</v>
      </c>
      <c r="B731" s="50" t="s">
        <v>3224</v>
      </c>
      <c r="C731" s="50" t="s">
        <v>179</v>
      </c>
      <c r="D731" s="50" t="s">
        <v>15</v>
      </c>
      <c r="E731" s="50" t="s">
        <v>16</v>
      </c>
      <c r="F731" s="50" t="s">
        <v>3142</v>
      </c>
      <c r="G731" s="50" t="s">
        <v>3225</v>
      </c>
      <c r="H731" s="50" t="s">
        <v>3144</v>
      </c>
      <c r="I731" s="50" t="s">
        <v>104</v>
      </c>
      <c r="J731" s="50" t="s">
        <v>143</v>
      </c>
      <c r="K731" s="50" t="s">
        <v>1969</v>
      </c>
      <c r="L731" s="50" t="s">
        <v>3226</v>
      </c>
    </row>
    <row r="732" spans="1:12" x14ac:dyDescent="0.2">
      <c r="A732" s="50" t="s">
        <v>3204</v>
      </c>
      <c r="B732" s="50" t="s">
        <v>3227</v>
      </c>
      <c r="C732" s="50" t="s">
        <v>179</v>
      </c>
      <c r="D732" s="50" t="s">
        <v>15</v>
      </c>
      <c r="E732" s="50" t="s">
        <v>16</v>
      </c>
      <c r="F732" s="50" t="s">
        <v>2783</v>
      </c>
      <c r="G732" s="50" t="s">
        <v>3228</v>
      </c>
      <c r="H732" s="50" t="s">
        <v>2785</v>
      </c>
      <c r="I732" s="50" t="s">
        <v>95</v>
      </c>
      <c r="J732" s="50" t="s">
        <v>96</v>
      </c>
      <c r="K732" s="50" t="s">
        <v>295</v>
      </c>
      <c r="L732" s="50" t="s">
        <v>3229</v>
      </c>
    </row>
    <row r="733" spans="1:12" x14ac:dyDescent="0.2">
      <c r="A733" s="50" t="s">
        <v>3204</v>
      </c>
      <c r="B733" s="50" t="s">
        <v>3230</v>
      </c>
      <c r="C733" s="50" t="s">
        <v>179</v>
      </c>
      <c r="D733" s="50" t="s">
        <v>15</v>
      </c>
      <c r="E733" s="50" t="s">
        <v>16</v>
      </c>
      <c r="F733" s="50" t="s">
        <v>3231</v>
      </c>
      <c r="G733" s="50" t="s">
        <v>3232</v>
      </c>
      <c r="H733" s="50" t="s">
        <v>3233</v>
      </c>
      <c r="I733" s="50" t="s">
        <v>95</v>
      </c>
      <c r="J733" s="50" t="s">
        <v>96</v>
      </c>
      <c r="K733" s="50" t="s">
        <v>295</v>
      </c>
      <c r="L733" s="50" t="s">
        <v>3234</v>
      </c>
    </row>
    <row r="734" spans="1:12" x14ac:dyDescent="0.2">
      <c r="A734" s="50" t="s">
        <v>3204</v>
      </c>
      <c r="B734" s="50" t="s">
        <v>3235</v>
      </c>
      <c r="C734" s="50" t="s">
        <v>179</v>
      </c>
      <c r="D734" s="50" t="s">
        <v>15</v>
      </c>
      <c r="E734" s="50" t="s">
        <v>16</v>
      </c>
      <c r="F734" s="50" t="s">
        <v>3236</v>
      </c>
      <c r="G734" s="50" t="s">
        <v>3237</v>
      </c>
      <c r="H734" s="50" t="s">
        <v>3238</v>
      </c>
      <c r="I734" s="50" t="s">
        <v>20</v>
      </c>
      <c r="J734" s="50" t="s">
        <v>21</v>
      </c>
      <c r="K734" s="50" t="s">
        <v>22</v>
      </c>
      <c r="L734" s="50" t="s">
        <v>3239</v>
      </c>
    </row>
    <row r="735" spans="1:12" x14ac:dyDescent="0.2">
      <c r="A735" s="50" t="s">
        <v>3204</v>
      </c>
      <c r="B735" s="50" t="s">
        <v>3240</v>
      </c>
      <c r="C735" s="50" t="s">
        <v>179</v>
      </c>
      <c r="D735" s="50" t="s">
        <v>15</v>
      </c>
      <c r="E735" s="50" t="s">
        <v>16</v>
      </c>
      <c r="F735" s="50" t="s">
        <v>1157</v>
      </c>
      <c r="G735" s="50" t="s">
        <v>3241</v>
      </c>
      <c r="H735" s="50" t="s">
        <v>1159</v>
      </c>
      <c r="I735" s="50" t="s">
        <v>162</v>
      </c>
      <c r="J735" s="50" t="s">
        <v>163</v>
      </c>
      <c r="K735" s="50" t="s">
        <v>1160</v>
      </c>
      <c r="L735" s="50" t="s">
        <v>3242</v>
      </c>
    </row>
    <row r="736" spans="1:12" x14ac:dyDescent="0.2">
      <c r="A736" s="50" t="s">
        <v>3204</v>
      </c>
      <c r="B736" s="50" t="s">
        <v>3243</v>
      </c>
      <c r="C736" s="50" t="s">
        <v>90</v>
      </c>
      <c r="D736" s="50" t="s">
        <v>15</v>
      </c>
      <c r="E736" s="50" t="s">
        <v>16</v>
      </c>
      <c r="F736" s="50" t="s">
        <v>3244</v>
      </c>
      <c r="G736" s="50" t="s">
        <v>764</v>
      </c>
      <c r="H736" s="50" t="s">
        <v>3245</v>
      </c>
      <c r="I736" s="50" t="s">
        <v>95</v>
      </c>
      <c r="J736" s="50" t="s">
        <v>96</v>
      </c>
      <c r="K736" s="50" t="s">
        <v>766</v>
      </c>
      <c r="L736" s="50" t="s">
        <v>3246</v>
      </c>
    </row>
    <row r="737" spans="1:12" x14ac:dyDescent="0.2">
      <c r="A737" s="50" t="s">
        <v>3204</v>
      </c>
      <c r="B737" s="50" t="s">
        <v>3247</v>
      </c>
      <c r="C737" s="50" t="s">
        <v>90</v>
      </c>
      <c r="D737" s="50" t="s">
        <v>15</v>
      </c>
      <c r="E737" s="50" t="s">
        <v>16</v>
      </c>
      <c r="F737" s="50" t="s">
        <v>1605</v>
      </c>
      <c r="G737" s="50" t="s">
        <v>462</v>
      </c>
      <c r="H737" s="50" t="s">
        <v>1606</v>
      </c>
      <c r="I737" s="50" t="s">
        <v>95</v>
      </c>
      <c r="J737" s="50" t="s">
        <v>96</v>
      </c>
      <c r="K737" s="50" t="s">
        <v>1007</v>
      </c>
      <c r="L737" s="50" t="s">
        <v>3248</v>
      </c>
    </row>
    <row r="738" spans="1:12" x14ac:dyDescent="0.2">
      <c r="A738" s="50" t="s">
        <v>3204</v>
      </c>
      <c r="B738" s="50" t="s">
        <v>3249</v>
      </c>
      <c r="C738" s="50" t="s">
        <v>90</v>
      </c>
      <c r="D738" s="50" t="s">
        <v>15</v>
      </c>
      <c r="E738" s="50" t="s">
        <v>16</v>
      </c>
      <c r="F738" s="50" t="s">
        <v>2056</v>
      </c>
      <c r="G738" s="50" t="s">
        <v>287</v>
      </c>
      <c r="H738" s="50" t="s">
        <v>2057</v>
      </c>
      <c r="I738" s="50" t="s">
        <v>95</v>
      </c>
      <c r="J738" s="50" t="s">
        <v>96</v>
      </c>
      <c r="K738" s="50" t="s">
        <v>289</v>
      </c>
      <c r="L738" s="50" t="s">
        <v>3250</v>
      </c>
    </row>
    <row r="739" spans="1:12" x14ac:dyDescent="0.2">
      <c r="A739" s="50" t="s">
        <v>3204</v>
      </c>
      <c r="B739" s="50" t="s">
        <v>3251</v>
      </c>
      <c r="C739" s="50" t="s">
        <v>90</v>
      </c>
      <c r="D739" s="50" t="s">
        <v>15</v>
      </c>
      <c r="E739" s="50" t="s">
        <v>16</v>
      </c>
      <c r="F739" s="50" t="s">
        <v>1665</v>
      </c>
      <c r="G739" s="50" t="s">
        <v>287</v>
      </c>
      <c r="H739" s="50" t="s">
        <v>1666</v>
      </c>
      <c r="I739" s="50" t="s">
        <v>95</v>
      </c>
      <c r="J739" s="50" t="s">
        <v>96</v>
      </c>
      <c r="K739" s="50" t="s">
        <v>289</v>
      </c>
      <c r="L739" s="50" t="s">
        <v>3252</v>
      </c>
    </row>
    <row r="740" spans="1:12" x14ac:dyDescent="0.2">
      <c r="A740" s="50" t="s">
        <v>3204</v>
      </c>
      <c r="B740" s="50" t="s">
        <v>3253</v>
      </c>
      <c r="C740" s="50" t="s">
        <v>179</v>
      </c>
      <c r="D740" s="50" t="s">
        <v>15</v>
      </c>
      <c r="E740" s="50" t="s">
        <v>16</v>
      </c>
      <c r="F740" s="50" t="s">
        <v>3254</v>
      </c>
      <c r="G740" s="50" t="s">
        <v>3255</v>
      </c>
      <c r="H740" s="50" t="s">
        <v>3256</v>
      </c>
      <c r="I740" s="50" t="s">
        <v>95</v>
      </c>
      <c r="J740" s="50" t="s">
        <v>96</v>
      </c>
      <c r="K740" s="50" t="s">
        <v>555</v>
      </c>
      <c r="L740" s="50" t="s">
        <v>3257</v>
      </c>
    </row>
    <row r="741" spans="1:12" x14ac:dyDescent="0.2">
      <c r="A741" s="50" t="s">
        <v>3204</v>
      </c>
      <c r="B741" s="50" t="s">
        <v>3258</v>
      </c>
      <c r="C741" s="50" t="s">
        <v>179</v>
      </c>
      <c r="D741" s="50" t="s">
        <v>15</v>
      </c>
      <c r="E741" s="50" t="s">
        <v>16</v>
      </c>
      <c r="F741" s="50" t="s">
        <v>3259</v>
      </c>
      <c r="G741" s="50" t="s">
        <v>3260</v>
      </c>
      <c r="H741" s="50" t="s">
        <v>3261</v>
      </c>
      <c r="I741" s="50" t="s">
        <v>162</v>
      </c>
      <c r="J741" s="50" t="s">
        <v>347</v>
      </c>
      <c r="K741" s="50" t="s">
        <v>2035</v>
      </c>
      <c r="L741" s="50" t="s">
        <v>3262</v>
      </c>
    </row>
    <row r="742" spans="1:12" x14ac:dyDescent="0.2">
      <c r="A742" s="50" t="s">
        <v>3204</v>
      </c>
      <c r="B742" s="50" t="s">
        <v>3263</v>
      </c>
      <c r="C742" s="50" t="s">
        <v>179</v>
      </c>
      <c r="D742" s="50" t="s">
        <v>15</v>
      </c>
      <c r="E742" s="50" t="s">
        <v>16</v>
      </c>
      <c r="F742" s="50" t="s">
        <v>3264</v>
      </c>
      <c r="G742" s="50" t="s">
        <v>3265</v>
      </c>
      <c r="H742" s="50" t="s">
        <v>3266</v>
      </c>
      <c r="I742" s="50" t="s">
        <v>95</v>
      </c>
      <c r="J742" s="50" t="s">
        <v>96</v>
      </c>
      <c r="K742" s="50" t="s">
        <v>3082</v>
      </c>
      <c r="L742" s="50" t="s">
        <v>3267</v>
      </c>
    </row>
    <row r="743" spans="1:12" x14ac:dyDescent="0.2">
      <c r="A743" s="50" t="s">
        <v>3204</v>
      </c>
      <c r="B743" s="50" t="s">
        <v>3268</v>
      </c>
      <c r="C743" s="50" t="s">
        <v>179</v>
      </c>
      <c r="D743" s="50" t="s">
        <v>15</v>
      </c>
      <c r="E743" s="50" t="s">
        <v>16</v>
      </c>
      <c r="F743" s="50" t="s">
        <v>3269</v>
      </c>
      <c r="G743" s="50" t="s">
        <v>3270</v>
      </c>
      <c r="H743" s="50" t="s">
        <v>3271</v>
      </c>
      <c r="I743" s="50" t="s">
        <v>162</v>
      </c>
      <c r="J743" s="50" t="s">
        <v>163</v>
      </c>
      <c r="K743" s="50" t="s">
        <v>1975</v>
      </c>
      <c r="L743" s="50" t="s">
        <v>3272</v>
      </c>
    </row>
    <row r="744" spans="1:12" x14ac:dyDescent="0.2">
      <c r="A744" s="50" t="s">
        <v>3204</v>
      </c>
      <c r="B744" s="50" t="s">
        <v>3273</v>
      </c>
      <c r="C744" s="50" t="s">
        <v>179</v>
      </c>
      <c r="D744" s="50" t="s">
        <v>15</v>
      </c>
      <c r="E744" s="50" t="s">
        <v>16</v>
      </c>
      <c r="F744" s="50" t="s">
        <v>3274</v>
      </c>
      <c r="G744" s="50" t="s">
        <v>3275</v>
      </c>
      <c r="H744" s="50" t="s">
        <v>3276</v>
      </c>
      <c r="I744" s="50" t="s">
        <v>162</v>
      </c>
      <c r="J744" s="50" t="s">
        <v>163</v>
      </c>
      <c r="K744" s="50" t="s">
        <v>3277</v>
      </c>
      <c r="L744" s="50" t="s">
        <v>3278</v>
      </c>
    </row>
    <row r="745" spans="1:12" x14ac:dyDescent="0.2">
      <c r="A745" s="50" t="s">
        <v>3204</v>
      </c>
      <c r="B745" s="50" t="s">
        <v>3279</v>
      </c>
      <c r="C745" s="50" t="s">
        <v>179</v>
      </c>
      <c r="D745" s="50" t="s">
        <v>15</v>
      </c>
      <c r="E745" s="50" t="s">
        <v>16</v>
      </c>
      <c r="F745" s="50" t="s">
        <v>3280</v>
      </c>
      <c r="G745" s="50" t="s">
        <v>3281</v>
      </c>
      <c r="H745" s="50" t="s">
        <v>3282</v>
      </c>
      <c r="I745" s="50" t="s">
        <v>162</v>
      </c>
      <c r="J745" s="50" t="s">
        <v>347</v>
      </c>
      <c r="K745" s="50" t="s">
        <v>347</v>
      </c>
      <c r="L745" s="50" t="s">
        <v>3283</v>
      </c>
    </row>
    <row r="746" spans="1:12" x14ac:dyDescent="0.2">
      <c r="A746" s="50" t="s">
        <v>3204</v>
      </c>
      <c r="B746" s="50" t="s">
        <v>3284</v>
      </c>
      <c r="C746" s="50" t="s">
        <v>179</v>
      </c>
      <c r="D746" s="50" t="s">
        <v>15</v>
      </c>
      <c r="E746" s="50" t="s">
        <v>16</v>
      </c>
      <c r="F746" s="50" t="s">
        <v>3285</v>
      </c>
      <c r="G746" s="50" t="s">
        <v>3286</v>
      </c>
      <c r="H746" s="50" t="s">
        <v>3287</v>
      </c>
      <c r="I746" s="50" t="s">
        <v>104</v>
      </c>
      <c r="J746" s="50" t="s">
        <v>105</v>
      </c>
      <c r="K746" s="50" t="s">
        <v>106</v>
      </c>
      <c r="L746" s="50" t="s">
        <v>3288</v>
      </c>
    </row>
    <row r="747" spans="1:12" x14ac:dyDescent="0.2">
      <c r="A747" s="50" t="s">
        <v>3204</v>
      </c>
      <c r="B747" s="50" t="s">
        <v>3289</v>
      </c>
      <c r="C747" s="50" t="s">
        <v>179</v>
      </c>
      <c r="D747" s="50" t="s">
        <v>15</v>
      </c>
      <c r="E747" s="50" t="s">
        <v>16</v>
      </c>
      <c r="F747" s="50" t="s">
        <v>3290</v>
      </c>
      <c r="G747" s="50" t="s">
        <v>3291</v>
      </c>
      <c r="H747" s="50" t="s">
        <v>3292</v>
      </c>
      <c r="I747" s="50" t="s">
        <v>162</v>
      </c>
      <c r="J747" s="50" t="s">
        <v>163</v>
      </c>
      <c r="K747" s="50" t="s">
        <v>1975</v>
      </c>
      <c r="L747" s="50" t="s">
        <v>3293</v>
      </c>
    </row>
    <row r="748" spans="1:12" x14ac:dyDescent="0.2">
      <c r="A748" s="50" t="s">
        <v>3204</v>
      </c>
      <c r="B748" s="50" t="s">
        <v>3294</v>
      </c>
      <c r="C748" s="50" t="s">
        <v>179</v>
      </c>
      <c r="D748" s="50" t="s">
        <v>15</v>
      </c>
      <c r="E748" s="50" t="s">
        <v>16</v>
      </c>
      <c r="F748" s="50" t="s">
        <v>3295</v>
      </c>
      <c r="G748" s="50" t="s">
        <v>3296</v>
      </c>
      <c r="H748" s="50" t="s">
        <v>3297</v>
      </c>
      <c r="I748" s="50" t="s">
        <v>20</v>
      </c>
      <c r="J748" s="50" t="s">
        <v>21</v>
      </c>
      <c r="K748" s="50" t="s">
        <v>22</v>
      </c>
      <c r="L748" s="50" t="s">
        <v>3298</v>
      </c>
    </row>
    <row r="749" spans="1:12" x14ac:dyDescent="0.2">
      <c r="A749" s="50" t="s">
        <v>3204</v>
      </c>
      <c r="B749" s="50" t="s">
        <v>3299</v>
      </c>
      <c r="C749" s="50" t="s">
        <v>179</v>
      </c>
      <c r="D749" s="50" t="s">
        <v>15</v>
      </c>
      <c r="E749" s="50" t="s">
        <v>16</v>
      </c>
      <c r="F749" s="50" t="s">
        <v>1461</v>
      </c>
      <c r="G749" s="50" t="s">
        <v>3300</v>
      </c>
      <c r="H749" s="50" t="s">
        <v>1463</v>
      </c>
      <c r="I749" s="50" t="s">
        <v>162</v>
      </c>
      <c r="J749" s="50" t="s">
        <v>163</v>
      </c>
      <c r="K749" s="50" t="s">
        <v>1464</v>
      </c>
      <c r="L749" s="50" t="s">
        <v>3301</v>
      </c>
    </row>
    <row r="750" spans="1:12" x14ac:dyDescent="0.2">
      <c r="A750" s="50" t="s">
        <v>3204</v>
      </c>
      <c r="B750" s="50" t="s">
        <v>3302</v>
      </c>
      <c r="C750" s="50" t="s">
        <v>179</v>
      </c>
      <c r="D750" s="50" t="s">
        <v>15</v>
      </c>
      <c r="E750" s="50" t="s">
        <v>16</v>
      </c>
      <c r="F750" s="50" t="s">
        <v>3019</v>
      </c>
      <c r="G750" s="50" t="s">
        <v>3303</v>
      </c>
      <c r="H750" s="50" t="s">
        <v>3021</v>
      </c>
      <c r="I750" s="50" t="s">
        <v>162</v>
      </c>
      <c r="J750" s="50" t="s">
        <v>347</v>
      </c>
      <c r="K750" s="50" t="s">
        <v>347</v>
      </c>
      <c r="L750" s="50" t="s">
        <v>3304</v>
      </c>
    </row>
    <row r="751" spans="1:12" x14ac:dyDescent="0.2">
      <c r="A751" s="50" t="s">
        <v>3204</v>
      </c>
      <c r="B751" s="50" t="s">
        <v>3305</v>
      </c>
      <c r="C751" s="50" t="s">
        <v>179</v>
      </c>
      <c r="D751" s="50" t="s">
        <v>15</v>
      </c>
      <c r="E751" s="50" t="s">
        <v>16</v>
      </c>
      <c r="F751" s="50" t="s">
        <v>3306</v>
      </c>
      <c r="G751" s="50" t="s">
        <v>3307</v>
      </c>
      <c r="H751" s="50" t="s">
        <v>3308</v>
      </c>
      <c r="I751" s="50" t="s">
        <v>95</v>
      </c>
      <c r="J751" s="50" t="s">
        <v>96</v>
      </c>
      <c r="K751" s="50" t="s">
        <v>295</v>
      </c>
      <c r="L751" s="50" t="s">
        <v>3309</v>
      </c>
    </row>
    <row r="752" spans="1:12" x14ac:dyDescent="0.2">
      <c r="A752" s="50" t="s">
        <v>3204</v>
      </c>
      <c r="B752" s="50" t="s">
        <v>3310</v>
      </c>
      <c r="C752" s="50" t="s">
        <v>179</v>
      </c>
      <c r="D752" s="50" t="s">
        <v>15</v>
      </c>
      <c r="E752" s="50" t="s">
        <v>16</v>
      </c>
      <c r="F752" s="50" t="s">
        <v>2955</v>
      </c>
      <c r="G752" s="50" t="s">
        <v>3311</v>
      </c>
      <c r="H752" s="50" t="s">
        <v>2957</v>
      </c>
      <c r="I752" s="50" t="s">
        <v>104</v>
      </c>
      <c r="J752" s="50" t="s">
        <v>105</v>
      </c>
      <c r="K752" s="50" t="s">
        <v>106</v>
      </c>
      <c r="L752" s="50" t="s">
        <v>3312</v>
      </c>
    </row>
    <row r="753" spans="1:12" x14ac:dyDescent="0.2">
      <c r="A753" s="50" t="s">
        <v>3204</v>
      </c>
      <c r="B753" s="50" t="s">
        <v>3313</v>
      </c>
      <c r="C753" s="50" t="s">
        <v>179</v>
      </c>
      <c r="D753" s="50" t="s">
        <v>15</v>
      </c>
      <c r="E753" s="50" t="s">
        <v>16</v>
      </c>
      <c r="F753" s="50" t="s">
        <v>3314</v>
      </c>
      <c r="G753" s="50" t="s">
        <v>3315</v>
      </c>
      <c r="H753" s="50" t="s">
        <v>3316</v>
      </c>
      <c r="I753" s="50" t="s">
        <v>104</v>
      </c>
      <c r="J753" s="50" t="s">
        <v>105</v>
      </c>
      <c r="K753" s="50" t="s">
        <v>112</v>
      </c>
      <c r="L753" s="50" t="s">
        <v>3317</v>
      </c>
    </row>
    <row r="754" spans="1:12" x14ac:dyDescent="0.2">
      <c r="A754" s="50" t="s">
        <v>3204</v>
      </c>
      <c r="B754" s="50" t="s">
        <v>3318</v>
      </c>
      <c r="C754" s="50" t="s">
        <v>179</v>
      </c>
      <c r="D754" s="50" t="s">
        <v>15</v>
      </c>
      <c r="E754" s="50" t="s">
        <v>16</v>
      </c>
      <c r="F754" s="50" t="s">
        <v>3319</v>
      </c>
      <c r="G754" s="50" t="s">
        <v>3320</v>
      </c>
      <c r="H754" s="50" t="s">
        <v>3321</v>
      </c>
      <c r="I754" s="50" t="s">
        <v>1153</v>
      </c>
      <c r="J754" s="50" t="s">
        <v>1267</v>
      </c>
      <c r="K754" s="50" t="s">
        <v>1267</v>
      </c>
      <c r="L754" s="50" t="s">
        <v>3322</v>
      </c>
    </row>
    <row r="755" spans="1:12" x14ac:dyDescent="0.2">
      <c r="A755" s="50" t="s">
        <v>3204</v>
      </c>
      <c r="B755" s="50" t="s">
        <v>3323</v>
      </c>
      <c r="C755" s="50" t="s">
        <v>179</v>
      </c>
      <c r="D755" s="50" t="s">
        <v>15</v>
      </c>
      <c r="E755" s="50" t="s">
        <v>16</v>
      </c>
      <c r="F755" s="50" t="s">
        <v>3324</v>
      </c>
      <c r="G755" s="50" t="s">
        <v>3325</v>
      </c>
      <c r="H755" s="50" t="s">
        <v>3326</v>
      </c>
      <c r="I755" s="50" t="s">
        <v>162</v>
      </c>
      <c r="J755" s="50" t="s">
        <v>340</v>
      </c>
      <c r="K755" s="50" t="s">
        <v>340</v>
      </c>
      <c r="L755" s="50" t="s">
        <v>3327</v>
      </c>
    </row>
    <row r="756" spans="1:12" x14ac:dyDescent="0.2">
      <c r="A756" s="50" t="s">
        <v>3204</v>
      </c>
      <c r="B756" s="50" t="s">
        <v>3328</v>
      </c>
      <c r="C756" s="50" t="s">
        <v>179</v>
      </c>
      <c r="D756" s="50" t="s">
        <v>15</v>
      </c>
      <c r="E756" s="50" t="s">
        <v>16</v>
      </c>
      <c r="F756" s="50" t="s">
        <v>3329</v>
      </c>
      <c r="G756" s="50" t="s">
        <v>3330</v>
      </c>
      <c r="H756" s="50" t="s">
        <v>3331</v>
      </c>
      <c r="I756" s="50" t="s">
        <v>95</v>
      </c>
      <c r="J756" s="50" t="s">
        <v>96</v>
      </c>
      <c r="K756" s="50" t="s">
        <v>3332</v>
      </c>
      <c r="L756" s="50" t="s">
        <v>3333</v>
      </c>
    </row>
    <row r="757" spans="1:12" x14ac:dyDescent="0.2">
      <c r="A757" s="50" t="s">
        <v>3204</v>
      </c>
      <c r="B757" s="50" t="s">
        <v>3334</v>
      </c>
      <c r="C757" s="50" t="s">
        <v>179</v>
      </c>
      <c r="D757" s="50" t="s">
        <v>15</v>
      </c>
      <c r="E757" s="50" t="s">
        <v>16</v>
      </c>
      <c r="F757" s="50" t="s">
        <v>3274</v>
      </c>
      <c r="G757" s="50" t="s">
        <v>3335</v>
      </c>
      <c r="H757" s="50" t="s">
        <v>3276</v>
      </c>
      <c r="I757" s="50" t="s">
        <v>162</v>
      </c>
      <c r="J757" s="50" t="s">
        <v>163</v>
      </c>
      <c r="K757" s="50" t="s">
        <v>3277</v>
      </c>
      <c r="L757" s="50" t="s">
        <v>3336</v>
      </c>
    </row>
    <row r="758" spans="1:12" x14ac:dyDescent="0.2">
      <c r="A758" s="50" t="s">
        <v>3204</v>
      </c>
      <c r="B758" s="50" t="s">
        <v>3337</v>
      </c>
      <c r="C758" s="50" t="s">
        <v>179</v>
      </c>
      <c r="D758" s="50" t="s">
        <v>15</v>
      </c>
      <c r="E758" s="50" t="s">
        <v>16</v>
      </c>
      <c r="F758" s="50" t="s">
        <v>3338</v>
      </c>
      <c r="G758" s="50" t="s">
        <v>3339</v>
      </c>
      <c r="H758" s="50" t="s">
        <v>3340</v>
      </c>
      <c r="I758" s="50" t="s">
        <v>95</v>
      </c>
      <c r="J758" s="50" t="s">
        <v>96</v>
      </c>
      <c r="K758" s="50" t="s">
        <v>278</v>
      </c>
      <c r="L758" s="50" t="s">
        <v>3341</v>
      </c>
    </row>
    <row r="759" spans="1:12" x14ac:dyDescent="0.2">
      <c r="A759" s="50" t="s">
        <v>3204</v>
      </c>
      <c r="B759" s="50" t="s">
        <v>3342</v>
      </c>
      <c r="C759" s="50" t="s">
        <v>179</v>
      </c>
      <c r="D759" s="50" t="s">
        <v>15</v>
      </c>
      <c r="E759" s="50" t="s">
        <v>16</v>
      </c>
      <c r="F759" s="50" t="s">
        <v>3343</v>
      </c>
      <c r="G759" s="50" t="s">
        <v>3344</v>
      </c>
      <c r="H759" s="50" t="s">
        <v>3345</v>
      </c>
      <c r="I759" s="50" t="s">
        <v>95</v>
      </c>
      <c r="J759" s="50" t="s">
        <v>96</v>
      </c>
      <c r="K759" s="50" t="s">
        <v>3174</v>
      </c>
      <c r="L759" s="50" t="s">
        <v>3346</v>
      </c>
    </row>
    <row r="760" spans="1:12" x14ac:dyDescent="0.2">
      <c r="A760" s="50" t="s">
        <v>3204</v>
      </c>
      <c r="B760" s="50" t="s">
        <v>3347</v>
      </c>
      <c r="C760" s="50" t="s">
        <v>179</v>
      </c>
      <c r="D760" s="50" t="s">
        <v>15</v>
      </c>
      <c r="E760" s="50" t="s">
        <v>16</v>
      </c>
      <c r="F760" s="50" t="s">
        <v>3348</v>
      </c>
      <c r="G760" s="50" t="s">
        <v>3349</v>
      </c>
      <c r="H760" s="50" t="s">
        <v>3350</v>
      </c>
      <c r="I760" s="50" t="s">
        <v>104</v>
      </c>
      <c r="J760" s="50" t="s">
        <v>105</v>
      </c>
      <c r="K760" s="50" t="s">
        <v>106</v>
      </c>
      <c r="L760" s="50" t="s">
        <v>3351</v>
      </c>
    </row>
    <row r="761" spans="1:12" x14ac:dyDescent="0.2">
      <c r="A761" s="50" t="s">
        <v>3352</v>
      </c>
      <c r="B761" s="50" t="s">
        <v>3353</v>
      </c>
      <c r="C761" s="50" t="s">
        <v>179</v>
      </c>
      <c r="D761" s="50" t="s">
        <v>15</v>
      </c>
      <c r="E761" s="50" t="s">
        <v>16</v>
      </c>
      <c r="F761" s="50" t="s">
        <v>3354</v>
      </c>
      <c r="G761" s="50" t="s">
        <v>3355</v>
      </c>
      <c r="H761" s="50" t="s">
        <v>3356</v>
      </c>
      <c r="I761" s="50" t="s">
        <v>104</v>
      </c>
      <c r="J761" s="50" t="s">
        <v>105</v>
      </c>
      <c r="K761" s="50" t="s">
        <v>106</v>
      </c>
      <c r="L761" s="50" t="s">
        <v>3357</v>
      </c>
    </row>
    <row r="762" spans="1:12" x14ac:dyDescent="0.2">
      <c r="A762" s="50" t="s">
        <v>3352</v>
      </c>
      <c r="B762" s="50" t="s">
        <v>3358</v>
      </c>
      <c r="C762" s="50" t="s">
        <v>179</v>
      </c>
      <c r="D762" s="50" t="s">
        <v>15</v>
      </c>
      <c r="E762" s="50" t="s">
        <v>16</v>
      </c>
      <c r="F762" s="50" t="s">
        <v>3359</v>
      </c>
      <c r="G762" s="50" t="s">
        <v>3360</v>
      </c>
      <c r="H762" s="50" t="s">
        <v>3361</v>
      </c>
      <c r="I762" s="50" t="s">
        <v>95</v>
      </c>
      <c r="J762" s="50" t="s">
        <v>96</v>
      </c>
      <c r="K762" s="50" t="s">
        <v>295</v>
      </c>
      <c r="L762" s="50" t="s">
        <v>3362</v>
      </c>
    </row>
    <row r="763" spans="1:12" x14ac:dyDescent="0.2">
      <c r="A763" s="50" t="s">
        <v>3352</v>
      </c>
      <c r="B763" s="50" t="s">
        <v>3363</v>
      </c>
      <c r="C763" s="50" t="s">
        <v>179</v>
      </c>
      <c r="D763" s="50" t="s">
        <v>15</v>
      </c>
      <c r="E763" s="50" t="s">
        <v>16</v>
      </c>
      <c r="F763" s="50" t="s">
        <v>3364</v>
      </c>
      <c r="G763" s="50" t="s">
        <v>3365</v>
      </c>
      <c r="H763" s="50" t="s">
        <v>3366</v>
      </c>
      <c r="I763" s="50" t="s">
        <v>20</v>
      </c>
      <c r="J763" s="50" t="s">
        <v>21</v>
      </c>
      <c r="K763" s="50" t="s">
        <v>3367</v>
      </c>
      <c r="L763" s="50" t="s">
        <v>3368</v>
      </c>
    </row>
    <row r="764" spans="1:12" x14ac:dyDescent="0.2">
      <c r="A764" s="50" t="s">
        <v>3352</v>
      </c>
      <c r="B764" s="50" t="s">
        <v>3369</v>
      </c>
      <c r="C764" s="50" t="s">
        <v>179</v>
      </c>
      <c r="D764" s="50" t="s">
        <v>15</v>
      </c>
      <c r="E764" s="50" t="s">
        <v>16</v>
      </c>
      <c r="F764" s="50" t="s">
        <v>3370</v>
      </c>
      <c r="G764" s="50" t="s">
        <v>3371</v>
      </c>
      <c r="H764" s="50" t="s">
        <v>3372</v>
      </c>
      <c r="I764" s="50" t="s">
        <v>20</v>
      </c>
      <c r="J764" s="50" t="s">
        <v>21</v>
      </c>
      <c r="K764" s="50" t="s">
        <v>183</v>
      </c>
      <c r="L764" s="50" t="s">
        <v>3373</v>
      </c>
    </row>
    <row r="765" spans="1:12" x14ac:dyDescent="0.2">
      <c r="A765" s="50" t="s">
        <v>3352</v>
      </c>
      <c r="B765" s="50" t="s">
        <v>3374</v>
      </c>
      <c r="C765" s="50" t="s">
        <v>90</v>
      </c>
      <c r="D765" s="50" t="s">
        <v>15</v>
      </c>
      <c r="E765" s="50" t="s">
        <v>16</v>
      </c>
      <c r="F765" s="50" t="s">
        <v>3375</v>
      </c>
      <c r="G765" s="50" t="s">
        <v>691</v>
      </c>
      <c r="H765" s="50" t="s">
        <v>3376</v>
      </c>
      <c r="I765" s="50" t="s">
        <v>95</v>
      </c>
      <c r="J765" s="50" t="s">
        <v>96</v>
      </c>
      <c r="K765" s="50" t="s">
        <v>564</v>
      </c>
      <c r="L765" s="50" t="s">
        <v>3377</v>
      </c>
    </row>
    <row r="766" spans="1:12" x14ac:dyDescent="0.2">
      <c r="A766" s="50" t="s">
        <v>3352</v>
      </c>
      <c r="B766" s="50" t="s">
        <v>3378</v>
      </c>
      <c r="C766" s="50" t="s">
        <v>90</v>
      </c>
      <c r="D766" s="50" t="s">
        <v>15</v>
      </c>
      <c r="E766" s="50" t="s">
        <v>16</v>
      </c>
      <c r="F766" s="50" t="s">
        <v>3379</v>
      </c>
      <c r="G766" s="50" t="s">
        <v>270</v>
      </c>
      <c r="H766" s="50" t="s">
        <v>3380</v>
      </c>
      <c r="I766" s="50" t="s">
        <v>95</v>
      </c>
      <c r="J766" s="50" t="s">
        <v>96</v>
      </c>
      <c r="K766" s="50" t="s">
        <v>1079</v>
      </c>
      <c r="L766" s="50" t="s">
        <v>3381</v>
      </c>
    </row>
    <row r="767" spans="1:12" x14ac:dyDescent="0.2">
      <c r="A767" s="50" t="s">
        <v>3352</v>
      </c>
      <c r="B767" s="50" t="s">
        <v>3382</v>
      </c>
      <c r="C767" s="50" t="s">
        <v>90</v>
      </c>
      <c r="D767" s="50" t="s">
        <v>15</v>
      </c>
      <c r="E767" s="50" t="s">
        <v>16</v>
      </c>
      <c r="F767" s="50" t="s">
        <v>3383</v>
      </c>
      <c r="G767" s="50" t="s">
        <v>691</v>
      </c>
      <c r="H767" s="50" t="s">
        <v>979</v>
      </c>
      <c r="I767" s="50" t="s">
        <v>95</v>
      </c>
      <c r="J767" s="50" t="s">
        <v>96</v>
      </c>
      <c r="K767" s="50" t="s">
        <v>564</v>
      </c>
      <c r="L767" s="50" t="s">
        <v>3384</v>
      </c>
    </row>
    <row r="768" spans="1:12" x14ac:dyDescent="0.2">
      <c r="A768" s="50" t="s">
        <v>3352</v>
      </c>
      <c r="B768" s="50" t="s">
        <v>3385</v>
      </c>
      <c r="C768" s="50" t="s">
        <v>90</v>
      </c>
      <c r="D768" s="50" t="s">
        <v>15</v>
      </c>
      <c r="E768" s="50" t="s">
        <v>16</v>
      </c>
      <c r="F768" s="50" t="s">
        <v>3386</v>
      </c>
      <c r="G768" s="50" t="s">
        <v>287</v>
      </c>
      <c r="H768" s="50" t="s">
        <v>3387</v>
      </c>
      <c r="I768" s="50" t="s">
        <v>95</v>
      </c>
      <c r="J768" s="50" t="s">
        <v>96</v>
      </c>
      <c r="K768" s="50" t="s">
        <v>1122</v>
      </c>
      <c r="L768" s="50" t="s">
        <v>3388</v>
      </c>
    </row>
    <row r="769" spans="1:12" x14ac:dyDescent="0.2">
      <c r="A769" s="50" t="s">
        <v>3352</v>
      </c>
      <c r="B769" s="50" t="s">
        <v>3389</v>
      </c>
      <c r="C769" s="50" t="s">
        <v>179</v>
      </c>
      <c r="D769" s="50" t="s">
        <v>15</v>
      </c>
      <c r="E769" s="50" t="s">
        <v>16</v>
      </c>
      <c r="F769" s="50" t="s">
        <v>3390</v>
      </c>
      <c r="G769" s="50" t="s">
        <v>3391</v>
      </c>
      <c r="H769" s="50" t="s">
        <v>3026</v>
      </c>
      <c r="I769" s="50" t="s">
        <v>104</v>
      </c>
      <c r="J769" s="50" t="s">
        <v>105</v>
      </c>
      <c r="K769" s="50" t="s">
        <v>106</v>
      </c>
      <c r="L769" s="50" t="s">
        <v>3392</v>
      </c>
    </row>
    <row r="770" spans="1:12" x14ac:dyDescent="0.2">
      <c r="A770" s="50" t="s">
        <v>3352</v>
      </c>
      <c r="B770" s="50" t="s">
        <v>3393</v>
      </c>
      <c r="C770" s="50" t="s">
        <v>179</v>
      </c>
      <c r="D770" s="50" t="s">
        <v>15</v>
      </c>
      <c r="E770" s="50" t="s">
        <v>16</v>
      </c>
      <c r="F770" s="50" t="s">
        <v>3014</v>
      </c>
      <c r="G770" s="50" t="s">
        <v>3394</v>
      </c>
      <c r="H770" s="50" t="s">
        <v>3016</v>
      </c>
      <c r="I770" s="50" t="s">
        <v>95</v>
      </c>
      <c r="J770" s="50" t="s">
        <v>96</v>
      </c>
      <c r="K770" s="50" t="s">
        <v>295</v>
      </c>
      <c r="L770" s="50" t="s">
        <v>3395</v>
      </c>
    </row>
    <row r="771" spans="1:12" x14ac:dyDescent="0.2">
      <c r="A771" s="50" t="s">
        <v>3352</v>
      </c>
      <c r="B771" s="50" t="s">
        <v>3396</v>
      </c>
      <c r="C771" s="50" t="s">
        <v>179</v>
      </c>
      <c r="D771" s="50" t="s">
        <v>15</v>
      </c>
      <c r="E771" s="50" t="s">
        <v>16</v>
      </c>
      <c r="F771" s="50" t="s">
        <v>3397</v>
      </c>
      <c r="G771" s="50" t="s">
        <v>3398</v>
      </c>
      <c r="H771" s="50" t="s">
        <v>3399</v>
      </c>
      <c r="I771" s="50" t="s">
        <v>104</v>
      </c>
      <c r="J771" s="50" t="s">
        <v>105</v>
      </c>
      <c r="K771" s="50" t="s">
        <v>106</v>
      </c>
      <c r="L771" s="50" t="s">
        <v>3400</v>
      </c>
    </row>
    <row r="772" spans="1:12" x14ac:dyDescent="0.2">
      <c r="A772" s="50" t="s">
        <v>3352</v>
      </c>
      <c r="B772" s="50" t="s">
        <v>3401</v>
      </c>
      <c r="C772" s="50" t="s">
        <v>179</v>
      </c>
      <c r="D772" s="50" t="s">
        <v>15</v>
      </c>
      <c r="E772" s="50" t="s">
        <v>16</v>
      </c>
      <c r="F772" s="50" t="s">
        <v>3397</v>
      </c>
      <c r="G772" s="50" t="s">
        <v>3402</v>
      </c>
      <c r="H772" s="50" t="s">
        <v>3399</v>
      </c>
      <c r="I772" s="50" t="s">
        <v>104</v>
      </c>
      <c r="J772" s="50" t="s">
        <v>105</v>
      </c>
      <c r="K772" s="50" t="s">
        <v>106</v>
      </c>
      <c r="L772" s="50" t="s">
        <v>3403</v>
      </c>
    </row>
    <row r="773" spans="1:12" x14ac:dyDescent="0.2">
      <c r="A773" s="50" t="s">
        <v>3352</v>
      </c>
      <c r="B773" s="50" t="s">
        <v>3404</v>
      </c>
      <c r="C773" s="50" t="s">
        <v>179</v>
      </c>
      <c r="D773" s="50" t="s">
        <v>15</v>
      </c>
      <c r="E773" s="50" t="s">
        <v>16</v>
      </c>
      <c r="F773" s="50" t="s">
        <v>3405</v>
      </c>
      <c r="G773" s="50" t="s">
        <v>3406</v>
      </c>
      <c r="H773" s="50" t="s">
        <v>3407</v>
      </c>
      <c r="I773" s="50" t="s">
        <v>95</v>
      </c>
      <c r="J773" s="50" t="s">
        <v>96</v>
      </c>
      <c r="K773" s="50" t="s">
        <v>212</v>
      </c>
      <c r="L773" s="50" t="s">
        <v>3408</v>
      </c>
    </row>
    <row r="774" spans="1:12" x14ac:dyDescent="0.2">
      <c r="A774" s="50" t="s">
        <v>3352</v>
      </c>
      <c r="B774" s="50" t="s">
        <v>3409</v>
      </c>
      <c r="C774" s="50" t="s">
        <v>179</v>
      </c>
      <c r="D774" s="50" t="s">
        <v>15</v>
      </c>
      <c r="E774" s="50" t="s">
        <v>16</v>
      </c>
      <c r="F774" s="50" t="s">
        <v>3410</v>
      </c>
      <c r="G774" s="50" t="s">
        <v>3411</v>
      </c>
      <c r="H774" s="50" t="s">
        <v>3412</v>
      </c>
      <c r="I774" s="50" t="s">
        <v>95</v>
      </c>
      <c r="J774" s="50" t="s">
        <v>96</v>
      </c>
      <c r="K774" s="50" t="s">
        <v>289</v>
      </c>
      <c r="L774" s="50" t="s">
        <v>3413</v>
      </c>
    </row>
    <row r="775" spans="1:12" x14ac:dyDescent="0.2">
      <c r="A775" s="50" t="s">
        <v>3352</v>
      </c>
      <c r="B775" s="50" t="s">
        <v>3414</v>
      </c>
      <c r="C775" s="50" t="s">
        <v>179</v>
      </c>
      <c r="D775" s="50" t="s">
        <v>15</v>
      </c>
      <c r="E775" s="50" t="s">
        <v>16</v>
      </c>
      <c r="F775" s="50" t="s">
        <v>3415</v>
      </c>
      <c r="G775" s="50" t="s">
        <v>3416</v>
      </c>
      <c r="H775" s="50" t="s">
        <v>3417</v>
      </c>
      <c r="I775" s="50" t="s">
        <v>20</v>
      </c>
      <c r="J775" s="50" t="s">
        <v>21</v>
      </c>
      <c r="K775" s="50" t="s">
        <v>334</v>
      </c>
      <c r="L775" s="50" t="s">
        <v>3418</v>
      </c>
    </row>
    <row r="776" spans="1:12" x14ac:dyDescent="0.2">
      <c r="A776" s="50" t="s">
        <v>3352</v>
      </c>
      <c r="B776" s="50" t="s">
        <v>3419</v>
      </c>
      <c r="C776" s="50" t="s">
        <v>90</v>
      </c>
      <c r="D776" s="50" t="s">
        <v>15</v>
      </c>
      <c r="E776" s="50" t="s">
        <v>16</v>
      </c>
      <c r="F776" s="50" t="s">
        <v>3420</v>
      </c>
      <c r="G776" s="50" t="s">
        <v>674</v>
      </c>
      <c r="H776" s="50" t="s">
        <v>3421</v>
      </c>
      <c r="I776" s="50" t="s">
        <v>95</v>
      </c>
      <c r="J776" s="50" t="s">
        <v>96</v>
      </c>
      <c r="K776" s="50" t="s">
        <v>887</v>
      </c>
      <c r="L776" s="50" t="s">
        <v>3422</v>
      </c>
    </row>
    <row r="777" spans="1:12" x14ac:dyDescent="0.2">
      <c r="A777" s="50" t="s">
        <v>3352</v>
      </c>
      <c r="B777" s="50" t="s">
        <v>3423</v>
      </c>
      <c r="C777" s="50" t="s">
        <v>179</v>
      </c>
      <c r="D777" s="50" t="s">
        <v>15</v>
      </c>
      <c r="E777" s="50" t="s">
        <v>16</v>
      </c>
      <c r="F777" s="50" t="s">
        <v>3424</v>
      </c>
      <c r="G777" s="50" t="s">
        <v>3425</v>
      </c>
      <c r="H777" s="50" t="s">
        <v>3426</v>
      </c>
      <c r="I777" s="50" t="s">
        <v>95</v>
      </c>
      <c r="J777" s="50" t="s">
        <v>96</v>
      </c>
      <c r="K777" s="50" t="s">
        <v>988</v>
      </c>
      <c r="L777" s="50" t="s">
        <v>3427</v>
      </c>
    </row>
    <row r="778" spans="1:12" x14ac:dyDescent="0.2">
      <c r="A778" s="50" t="s">
        <v>3352</v>
      </c>
      <c r="B778" s="50" t="s">
        <v>3428</v>
      </c>
      <c r="C778" s="50" t="s">
        <v>179</v>
      </c>
      <c r="D778" s="50" t="s">
        <v>15</v>
      </c>
      <c r="E778" s="50" t="s">
        <v>16</v>
      </c>
      <c r="F778" s="50" t="s">
        <v>3429</v>
      </c>
      <c r="G778" s="50" t="s">
        <v>3430</v>
      </c>
      <c r="H778" s="50" t="s">
        <v>3431</v>
      </c>
      <c r="I778" s="50" t="s">
        <v>20</v>
      </c>
      <c r="J778" s="50" t="s">
        <v>21</v>
      </c>
      <c r="K778" s="50" t="s">
        <v>22</v>
      </c>
      <c r="L778" s="50" t="s">
        <v>3432</v>
      </c>
    </row>
    <row r="779" spans="1:12" x14ac:dyDescent="0.2">
      <c r="A779" s="50" t="s">
        <v>3352</v>
      </c>
      <c r="B779" s="50" t="s">
        <v>3433</v>
      </c>
      <c r="C779" s="50" t="s">
        <v>179</v>
      </c>
      <c r="D779" s="50" t="s">
        <v>15</v>
      </c>
      <c r="E779" s="50" t="s">
        <v>16</v>
      </c>
      <c r="F779" s="50" t="s">
        <v>3434</v>
      </c>
      <c r="G779" s="50" t="s">
        <v>3435</v>
      </c>
      <c r="H779" s="50" t="s">
        <v>3436</v>
      </c>
      <c r="I779" s="50" t="s">
        <v>104</v>
      </c>
      <c r="J779" s="50" t="s">
        <v>105</v>
      </c>
      <c r="K779" s="50" t="s">
        <v>106</v>
      </c>
      <c r="L779" s="50" t="s">
        <v>3437</v>
      </c>
    </row>
    <row r="780" spans="1:12" x14ac:dyDescent="0.2">
      <c r="A780" s="50" t="s">
        <v>3352</v>
      </c>
      <c r="B780" s="50" t="s">
        <v>3438</v>
      </c>
      <c r="C780" s="50" t="s">
        <v>179</v>
      </c>
      <c r="D780" s="50" t="s">
        <v>15</v>
      </c>
      <c r="E780" s="50" t="s">
        <v>16</v>
      </c>
      <c r="F780" s="50" t="s">
        <v>3439</v>
      </c>
      <c r="G780" s="50" t="s">
        <v>3440</v>
      </c>
      <c r="H780" s="50" t="s">
        <v>3441</v>
      </c>
      <c r="I780" s="50" t="s">
        <v>95</v>
      </c>
      <c r="J780" s="50" t="s">
        <v>96</v>
      </c>
      <c r="K780" s="50" t="s">
        <v>3442</v>
      </c>
      <c r="L780" s="50" t="s">
        <v>3443</v>
      </c>
    </row>
    <row r="781" spans="1:12" x14ac:dyDescent="0.2">
      <c r="A781" s="50" t="s">
        <v>3352</v>
      </c>
      <c r="B781" s="50" t="s">
        <v>3444</v>
      </c>
      <c r="C781" s="50" t="s">
        <v>179</v>
      </c>
      <c r="D781" s="50" t="s">
        <v>15</v>
      </c>
      <c r="E781" s="50" t="s">
        <v>16</v>
      </c>
      <c r="F781" s="50" t="s">
        <v>3122</v>
      </c>
      <c r="G781" s="50" t="s">
        <v>3445</v>
      </c>
      <c r="H781" s="50" t="s">
        <v>3124</v>
      </c>
      <c r="I781" s="50" t="s">
        <v>104</v>
      </c>
      <c r="J781" s="50" t="s">
        <v>105</v>
      </c>
      <c r="K781" s="50" t="s">
        <v>112</v>
      </c>
      <c r="L781" s="50" t="s">
        <v>3446</v>
      </c>
    </row>
    <row r="782" spans="1:12" x14ac:dyDescent="0.2">
      <c r="A782" s="50" t="s">
        <v>3352</v>
      </c>
      <c r="B782" s="50" t="s">
        <v>3447</v>
      </c>
      <c r="C782" s="50" t="s">
        <v>179</v>
      </c>
      <c r="D782" s="50" t="s">
        <v>15</v>
      </c>
      <c r="E782" s="50" t="s">
        <v>16</v>
      </c>
      <c r="F782" s="50" t="s">
        <v>2924</v>
      </c>
      <c r="G782" s="50" t="s">
        <v>3448</v>
      </c>
      <c r="H782" s="50" t="s">
        <v>2926</v>
      </c>
      <c r="I782" s="50" t="s">
        <v>162</v>
      </c>
      <c r="J782" s="50" t="s">
        <v>163</v>
      </c>
      <c r="K782" s="50" t="s">
        <v>2227</v>
      </c>
      <c r="L782" s="50" t="s">
        <v>3449</v>
      </c>
    </row>
    <row r="783" spans="1:12" x14ac:dyDescent="0.2">
      <c r="A783" s="50" t="s">
        <v>3450</v>
      </c>
      <c r="B783" s="50" t="s">
        <v>3451</v>
      </c>
      <c r="C783" s="50" t="s">
        <v>179</v>
      </c>
      <c r="D783" s="50" t="s">
        <v>15</v>
      </c>
      <c r="E783" s="50" t="s">
        <v>16</v>
      </c>
      <c r="F783" s="50" t="s">
        <v>3452</v>
      </c>
      <c r="G783" s="50" t="s">
        <v>3453</v>
      </c>
      <c r="H783" s="50" t="s">
        <v>3026</v>
      </c>
      <c r="I783" s="50" t="s">
        <v>104</v>
      </c>
      <c r="J783" s="50" t="s">
        <v>105</v>
      </c>
      <c r="K783" s="50" t="s">
        <v>106</v>
      </c>
      <c r="L783" s="50" t="s">
        <v>3454</v>
      </c>
    </row>
    <row r="784" spans="1:12" x14ac:dyDescent="0.2">
      <c r="A784" s="50" t="s">
        <v>3450</v>
      </c>
      <c r="B784" s="50" t="s">
        <v>3455</v>
      </c>
      <c r="C784" s="50" t="s">
        <v>179</v>
      </c>
      <c r="D784" s="50" t="s">
        <v>15</v>
      </c>
      <c r="E784" s="50" t="s">
        <v>16</v>
      </c>
      <c r="F784" s="50" t="s">
        <v>3163</v>
      </c>
      <c r="G784" s="50" t="s">
        <v>3456</v>
      </c>
      <c r="H784" s="50" t="s">
        <v>3165</v>
      </c>
      <c r="I784" s="50" t="s">
        <v>104</v>
      </c>
      <c r="J784" s="50" t="s">
        <v>105</v>
      </c>
      <c r="K784" s="50" t="s">
        <v>106</v>
      </c>
      <c r="L784" s="50" t="s">
        <v>3457</v>
      </c>
    </row>
    <row r="785" spans="1:12" x14ac:dyDescent="0.2">
      <c r="A785" s="50" t="s">
        <v>3450</v>
      </c>
      <c r="B785" s="50" t="s">
        <v>3458</v>
      </c>
      <c r="C785" s="50" t="s">
        <v>179</v>
      </c>
      <c r="D785" s="50" t="s">
        <v>15</v>
      </c>
      <c r="E785" s="50" t="s">
        <v>16</v>
      </c>
      <c r="F785" s="50" t="s">
        <v>3459</v>
      </c>
      <c r="G785" s="50" t="s">
        <v>3460</v>
      </c>
      <c r="H785" s="50" t="s">
        <v>3461</v>
      </c>
      <c r="I785" s="50" t="s">
        <v>104</v>
      </c>
      <c r="J785" s="50" t="s">
        <v>105</v>
      </c>
      <c r="K785" s="50" t="s">
        <v>106</v>
      </c>
      <c r="L785" s="50" t="s">
        <v>3462</v>
      </c>
    </row>
    <row r="786" spans="1:12" x14ac:dyDescent="0.2">
      <c r="A786" s="50" t="s">
        <v>3450</v>
      </c>
      <c r="B786" s="50" t="s">
        <v>3463</v>
      </c>
      <c r="C786" s="50" t="s">
        <v>179</v>
      </c>
      <c r="D786" s="50" t="s">
        <v>15</v>
      </c>
      <c r="E786" s="50" t="s">
        <v>16</v>
      </c>
      <c r="F786" s="50" t="s">
        <v>2422</v>
      </c>
      <c r="G786" s="50" t="s">
        <v>3464</v>
      </c>
      <c r="H786" s="50" t="s">
        <v>2424</v>
      </c>
      <c r="I786" s="50" t="s">
        <v>20</v>
      </c>
      <c r="J786" s="50" t="s">
        <v>21</v>
      </c>
      <c r="K786" s="50" t="s">
        <v>22</v>
      </c>
      <c r="L786" s="50" t="s">
        <v>3465</v>
      </c>
    </row>
    <row r="787" spans="1:12" x14ac:dyDescent="0.2">
      <c r="A787" s="50" t="s">
        <v>3450</v>
      </c>
      <c r="B787" s="50" t="s">
        <v>3466</v>
      </c>
      <c r="C787" s="50" t="s">
        <v>14</v>
      </c>
      <c r="D787" s="50" t="s">
        <v>15</v>
      </c>
      <c r="E787" s="50" t="s">
        <v>16</v>
      </c>
      <c r="F787" s="50" t="s">
        <v>3467</v>
      </c>
      <c r="G787" s="50" t="s">
        <v>3467</v>
      </c>
      <c r="H787" s="50" t="s">
        <v>3468</v>
      </c>
      <c r="I787" s="50" t="s">
        <v>20</v>
      </c>
      <c r="J787" s="50" t="s">
        <v>21</v>
      </c>
      <c r="K787" s="50" t="s">
        <v>22</v>
      </c>
      <c r="L787" s="50" t="s">
        <v>3469</v>
      </c>
    </row>
    <row r="788" spans="1:12" x14ac:dyDescent="0.2">
      <c r="A788" s="50" t="s">
        <v>3450</v>
      </c>
      <c r="B788" s="50" t="s">
        <v>3470</v>
      </c>
      <c r="C788" s="50" t="s">
        <v>437</v>
      </c>
      <c r="D788" s="50" t="s">
        <v>438</v>
      </c>
      <c r="E788" s="50" t="s">
        <v>16</v>
      </c>
      <c r="F788" s="50" t="s">
        <v>1643</v>
      </c>
      <c r="G788" s="50" t="s">
        <v>1790</v>
      </c>
      <c r="H788" s="50" t="s">
        <v>1645</v>
      </c>
      <c r="I788" s="50" t="s">
        <v>95</v>
      </c>
      <c r="J788" s="50" t="s">
        <v>96</v>
      </c>
      <c r="K788" s="50" t="s">
        <v>464</v>
      </c>
      <c r="L788" s="50" t="s">
        <v>3471</v>
      </c>
    </row>
    <row r="789" spans="1:12" x14ac:dyDescent="0.2">
      <c r="A789" s="50" t="s">
        <v>3450</v>
      </c>
      <c r="B789" s="50" t="s">
        <v>3472</v>
      </c>
      <c r="C789" s="50" t="s">
        <v>90</v>
      </c>
      <c r="D789" s="50" t="s">
        <v>15</v>
      </c>
      <c r="E789" s="50" t="s">
        <v>16</v>
      </c>
      <c r="F789" s="50" t="s">
        <v>281</v>
      </c>
      <c r="G789" s="50" t="s">
        <v>282</v>
      </c>
      <c r="H789" s="50" t="s">
        <v>283</v>
      </c>
      <c r="I789" s="50" t="s">
        <v>95</v>
      </c>
      <c r="J789" s="50" t="s">
        <v>96</v>
      </c>
      <c r="K789" s="50" t="s">
        <v>212</v>
      </c>
      <c r="L789" s="50" t="s">
        <v>3473</v>
      </c>
    </row>
    <row r="790" spans="1:12" x14ac:dyDescent="0.2">
      <c r="A790" s="50" t="s">
        <v>3450</v>
      </c>
      <c r="B790" s="50" t="s">
        <v>3474</v>
      </c>
      <c r="C790" s="50" t="s">
        <v>90</v>
      </c>
      <c r="D790" s="50" t="s">
        <v>15</v>
      </c>
      <c r="E790" s="50" t="s">
        <v>16</v>
      </c>
      <c r="F790" s="50" t="s">
        <v>2457</v>
      </c>
      <c r="G790" s="50" t="s">
        <v>299</v>
      </c>
      <c r="H790" s="50" t="s">
        <v>1645</v>
      </c>
      <c r="I790" s="50" t="s">
        <v>95</v>
      </c>
      <c r="J790" s="50" t="s">
        <v>96</v>
      </c>
      <c r="K790" s="50" t="s">
        <v>464</v>
      </c>
      <c r="L790" s="50" t="s">
        <v>3475</v>
      </c>
    </row>
    <row r="791" spans="1:12" x14ac:dyDescent="0.2">
      <c r="A791" s="50" t="s">
        <v>3450</v>
      </c>
      <c r="B791" s="50" t="s">
        <v>3476</v>
      </c>
      <c r="C791" s="50" t="s">
        <v>90</v>
      </c>
      <c r="D791" s="50" t="s">
        <v>15</v>
      </c>
      <c r="E791" s="50" t="s">
        <v>16</v>
      </c>
      <c r="F791" s="50" t="s">
        <v>3477</v>
      </c>
      <c r="G791" s="50" t="s">
        <v>1208</v>
      </c>
      <c r="H791" s="50" t="s">
        <v>3478</v>
      </c>
      <c r="I791" s="50" t="s">
        <v>95</v>
      </c>
      <c r="J791" s="50" t="s">
        <v>96</v>
      </c>
      <c r="K791" s="50" t="s">
        <v>203</v>
      </c>
      <c r="L791" s="50" t="s">
        <v>3479</v>
      </c>
    </row>
    <row r="792" spans="1:12" x14ac:dyDescent="0.2">
      <c r="A792" s="50" t="s">
        <v>3450</v>
      </c>
      <c r="B792" s="50" t="s">
        <v>3480</v>
      </c>
      <c r="C792" s="50" t="s">
        <v>179</v>
      </c>
      <c r="D792" s="50" t="s">
        <v>15</v>
      </c>
      <c r="E792" s="50" t="s">
        <v>16</v>
      </c>
      <c r="F792" s="50" t="s">
        <v>3481</v>
      </c>
      <c r="G792" s="50" t="s">
        <v>3482</v>
      </c>
      <c r="H792" s="50" t="s">
        <v>3483</v>
      </c>
      <c r="I792" s="50" t="s">
        <v>95</v>
      </c>
      <c r="J792" s="50" t="s">
        <v>96</v>
      </c>
      <c r="K792" s="50" t="s">
        <v>3484</v>
      </c>
      <c r="L792" s="50" t="s">
        <v>3485</v>
      </c>
    </row>
    <row r="793" spans="1:12" x14ac:dyDescent="0.2">
      <c r="A793" s="50" t="s">
        <v>3450</v>
      </c>
      <c r="B793" s="50" t="s">
        <v>3486</v>
      </c>
      <c r="C793" s="50" t="s">
        <v>179</v>
      </c>
      <c r="D793" s="50" t="s">
        <v>15</v>
      </c>
      <c r="E793" s="50" t="s">
        <v>16</v>
      </c>
      <c r="F793" s="50" t="s">
        <v>3269</v>
      </c>
      <c r="G793" s="50" t="s">
        <v>3487</v>
      </c>
      <c r="H793" s="50" t="s">
        <v>3271</v>
      </c>
      <c r="I793" s="50" t="s">
        <v>162</v>
      </c>
      <c r="J793" s="50" t="s">
        <v>163</v>
      </c>
      <c r="K793" s="50" t="s">
        <v>1975</v>
      </c>
      <c r="L793" s="50" t="s">
        <v>3488</v>
      </c>
    </row>
    <row r="794" spans="1:12" x14ac:dyDescent="0.2">
      <c r="A794" s="50" t="s">
        <v>3450</v>
      </c>
      <c r="B794" s="50" t="s">
        <v>3489</v>
      </c>
      <c r="C794" s="50" t="s">
        <v>179</v>
      </c>
      <c r="D794" s="50" t="s">
        <v>15</v>
      </c>
      <c r="E794" s="50" t="s">
        <v>16</v>
      </c>
      <c r="F794" s="50" t="s">
        <v>3490</v>
      </c>
      <c r="G794" s="50" t="s">
        <v>3491</v>
      </c>
      <c r="H794" s="50" t="s">
        <v>3492</v>
      </c>
      <c r="I794" s="50" t="s">
        <v>95</v>
      </c>
      <c r="J794" s="50" t="s">
        <v>96</v>
      </c>
      <c r="K794" s="50" t="s">
        <v>988</v>
      </c>
      <c r="L794" s="50" t="s">
        <v>3493</v>
      </c>
    </row>
    <row r="795" spans="1:12" x14ac:dyDescent="0.2">
      <c r="A795" s="50" t="s">
        <v>3450</v>
      </c>
      <c r="B795" s="50" t="s">
        <v>3494</v>
      </c>
      <c r="C795" s="50" t="s">
        <v>179</v>
      </c>
      <c r="D795" s="50" t="s">
        <v>15</v>
      </c>
      <c r="E795" s="50" t="s">
        <v>16</v>
      </c>
      <c r="F795" s="50" t="s">
        <v>3495</v>
      </c>
      <c r="G795" s="50" t="s">
        <v>3496</v>
      </c>
      <c r="H795" s="50" t="s">
        <v>3497</v>
      </c>
      <c r="I795" s="50" t="s">
        <v>162</v>
      </c>
      <c r="J795" s="50" t="s">
        <v>347</v>
      </c>
      <c r="K795" s="50" t="s">
        <v>347</v>
      </c>
      <c r="L795" s="50" t="s">
        <v>3498</v>
      </c>
    </row>
    <row r="796" spans="1:12" x14ac:dyDescent="0.2">
      <c r="A796" s="50" t="s">
        <v>3450</v>
      </c>
      <c r="B796" s="50" t="s">
        <v>3499</v>
      </c>
      <c r="C796" s="50" t="s">
        <v>179</v>
      </c>
      <c r="D796" s="50" t="s">
        <v>15</v>
      </c>
      <c r="E796" s="50" t="s">
        <v>16</v>
      </c>
      <c r="F796" s="50" t="s">
        <v>3500</v>
      </c>
      <c r="G796" s="50" t="s">
        <v>3501</v>
      </c>
      <c r="H796" s="50" t="s">
        <v>3502</v>
      </c>
      <c r="I796" s="50" t="s">
        <v>95</v>
      </c>
      <c r="J796" s="50" t="s">
        <v>96</v>
      </c>
      <c r="K796" s="50" t="s">
        <v>3503</v>
      </c>
      <c r="L796" s="50" t="s">
        <v>3504</v>
      </c>
    </row>
    <row r="797" spans="1:12" x14ac:dyDescent="0.2">
      <c r="A797" s="50" t="s">
        <v>3450</v>
      </c>
      <c r="B797" s="50" t="s">
        <v>3505</v>
      </c>
      <c r="C797" s="50" t="s">
        <v>179</v>
      </c>
      <c r="D797" s="50" t="s">
        <v>15</v>
      </c>
      <c r="E797" s="50" t="s">
        <v>16</v>
      </c>
      <c r="F797" s="50" t="s">
        <v>3506</v>
      </c>
      <c r="G797" s="50" t="s">
        <v>3507</v>
      </c>
      <c r="H797" s="50" t="s">
        <v>3508</v>
      </c>
      <c r="I797" s="50" t="s">
        <v>1153</v>
      </c>
      <c r="J797" s="50" t="s">
        <v>1267</v>
      </c>
      <c r="K797" s="50" t="s">
        <v>1267</v>
      </c>
      <c r="L797" s="50" t="s">
        <v>3509</v>
      </c>
    </row>
    <row r="798" spans="1:12" x14ac:dyDescent="0.2">
      <c r="A798" s="50" t="s">
        <v>3450</v>
      </c>
      <c r="B798" s="50" t="s">
        <v>3510</v>
      </c>
      <c r="C798" s="50" t="s">
        <v>179</v>
      </c>
      <c r="D798" s="50" t="s">
        <v>15</v>
      </c>
      <c r="E798" s="50" t="s">
        <v>16</v>
      </c>
      <c r="F798" s="50" t="s">
        <v>3047</v>
      </c>
      <c r="G798" s="50" t="s">
        <v>3511</v>
      </c>
      <c r="H798" s="50" t="s">
        <v>3049</v>
      </c>
      <c r="I798" s="50" t="s">
        <v>104</v>
      </c>
      <c r="J798" s="50" t="s">
        <v>105</v>
      </c>
      <c r="K798" s="50" t="s">
        <v>112</v>
      </c>
      <c r="L798" s="50" t="s">
        <v>3512</v>
      </c>
    </row>
    <row r="799" spans="1:12" x14ac:dyDescent="0.2">
      <c r="A799" s="50" t="s">
        <v>3450</v>
      </c>
      <c r="B799" s="50" t="s">
        <v>3513</v>
      </c>
      <c r="C799" s="50" t="s">
        <v>179</v>
      </c>
      <c r="D799" s="50" t="s">
        <v>15</v>
      </c>
      <c r="E799" s="50" t="s">
        <v>16</v>
      </c>
      <c r="F799" s="50" t="s">
        <v>3514</v>
      </c>
      <c r="G799" s="50" t="s">
        <v>3515</v>
      </c>
      <c r="H799" s="50" t="s">
        <v>3516</v>
      </c>
      <c r="I799" s="50" t="s">
        <v>20</v>
      </c>
      <c r="J799" s="50" t="s">
        <v>21</v>
      </c>
      <c r="K799" s="50" t="s">
        <v>22</v>
      </c>
      <c r="L799" s="50" t="s">
        <v>3517</v>
      </c>
    </row>
    <row r="800" spans="1:12" x14ac:dyDescent="0.2">
      <c r="A800" s="50" t="s">
        <v>3450</v>
      </c>
      <c r="B800" s="50" t="s">
        <v>3518</v>
      </c>
      <c r="C800" s="50" t="s">
        <v>179</v>
      </c>
      <c r="D800" s="50" t="s">
        <v>15</v>
      </c>
      <c r="E800" s="50" t="s">
        <v>16</v>
      </c>
      <c r="F800" s="50" t="s">
        <v>3519</v>
      </c>
      <c r="G800" s="50" t="s">
        <v>3520</v>
      </c>
      <c r="H800" s="50" t="s">
        <v>3521</v>
      </c>
      <c r="I800" s="50" t="s">
        <v>1153</v>
      </c>
      <c r="J800" s="50" t="s">
        <v>1267</v>
      </c>
      <c r="K800" s="50" t="s">
        <v>1267</v>
      </c>
      <c r="L800" s="50" t="s">
        <v>3522</v>
      </c>
    </row>
    <row r="801" spans="1:12" x14ac:dyDescent="0.2">
      <c r="A801" s="50" t="s">
        <v>3450</v>
      </c>
      <c r="B801" s="50" t="s">
        <v>3523</v>
      </c>
      <c r="C801" s="50" t="s">
        <v>179</v>
      </c>
      <c r="D801" s="50" t="s">
        <v>15</v>
      </c>
      <c r="E801" s="50" t="s">
        <v>16</v>
      </c>
      <c r="F801" s="50" t="s">
        <v>3524</v>
      </c>
      <c r="G801" s="50" t="s">
        <v>3525</v>
      </c>
      <c r="H801" s="50" t="s">
        <v>3526</v>
      </c>
      <c r="I801" s="50" t="s">
        <v>95</v>
      </c>
      <c r="J801" s="50" t="s">
        <v>96</v>
      </c>
      <c r="K801" s="50" t="s">
        <v>1056</v>
      </c>
      <c r="L801" s="50" t="s">
        <v>3527</v>
      </c>
    </row>
    <row r="802" spans="1:12" x14ac:dyDescent="0.2">
      <c r="A802" s="50" t="s">
        <v>3450</v>
      </c>
      <c r="B802" s="50" t="s">
        <v>3528</v>
      </c>
      <c r="C802" s="50" t="s">
        <v>179</v>
      </c>
      <c r="D802" s="50" t="s">
        <v>15</v>
      </c>
      <c r="E802" s="50" t="s">
        <v>16</v>
      </c>
      <c r="F802" s="50" t="s">
        <v>3390</v>
      </c>
      <c r="G802" s="50" t="s">
        <v>3529</v>
      </c>
      <c r="H802" s="50" t="s">
        <v>3026</v>
      </c>
      <c r="I802" s="50" t="s">
        <v>104</v>
      </c>
      <c r="J802" s="50" t="s">
        <v>105</v>
      </c>
      <c r="K802" s="50" t="s">
        <v>106</v>
      </c>
      <c r="L802" s="50" t="s">
        <v>3530</v>
      </c>
    </row>
    <row r="803" spans="1:12" x14ac:dyDescent="0.2">
      <c r="A803" s="50" t="s">
        <v>3450</v>
      </c>
      <c r="B803" s="50" t="s">
        <v>3531</v>
      </c>
      <c r="C803" s="50" t="s">
        <v>179</v>
      </c>
      <c r="D803" s="50" t="s">
        <v>15</v>
      </c>
      <c r="E803" s="50" t="s">
        <v>16</v>
      </c>
      <c r="F803" s="50" t="s">
        <v>3532</v>
      </c>
      <c r="G803" s="50" t="s">
        <v>3533</v>
      </c>
      <c r="H803" s="50" t="s">
        <v>3534</v>
      </c>
      <c r="I803" s="50" t="s">
        <v>162</v>
      </c>
      <c r="J803" s="50" t="s">
        <v>347</v>
      </c>
      <c r="K803" s="50" t="s">
        <v>347</v>
      </c>
      <c r="L803" s="50" t="s">
        <v>3535</v>
      </c>
    </row>
    <row r="804" spans="1:12" x14ac:dyDescent="0.2">
      <c r="A804" s="50" t="s">
        <v>3536</v>
      </c>
      <c r="B804" s="50" t="s">
        <v>3537</v>
      </c>
      <c r="C804" s="50" t="s">
        <v>179</v>
      </c>
      <c r="D804" s="50" t="s">
        <v>15</v>
      </c>
      <c r="E804" s="50" t="s">
        <v>16</v>
      </c>
      <c r="F804" s="50" t="s">
        <v>3538</v>
      </c>
      <c r="G804" s="50" t="s">
        <v>3539</v>
      </c>
      <c r="H804" s="50" t="s">
        <v>3540</v>
      </c>
      <c r="I804" s="50" t="s">
        <v>20</v>
      </c>
      <c r="J804" s="50" t="s">
        <v>21</v>
      </c>
      <c r="K804" s="50" t="s">
        <v>22</v>
      </c>
      <c r="L804" s="50" t="s">
        <v>3541</v>
      </c>
    </row>
    <row r="805" spans="1:12" x14ac:dyDescent="0.2">
      <c r="A805" s="50" t="s">
        <v>3536</v>
      </c>
      <c r="B805" s="50" t="s">
        <v>3542</v>
      </c>
      <c r="C805" s="50" t="s">
        <v>179</v>
      </c>
      <c r="D805" s="50" t="s">
        <v>15</v>
      </c>
      <c r="E805" s="50" t="s">
        <v>16</v>
      </c>
      <c r="F805" s="50" t="s">
        <v>3543</v>
      </c>
      <c r="G805" s="50" t="s">
        <v>3544</v>
      </c>
      <c r="H805" s="50" t="s">
        <v>3545</v>
      </c>
      <c r="I805" s="50" t="s">
        <v>162</v>
      </c>
      <c r="J805" s="50" t="s">
        <v>163</v>
      </c>
      <c r="K805" s="50" t="s">
        <v>3546</v>
      </c>
      <c r="L805" s="50" t="s">
        <v>3547</v>
      </c>
    </row>
    <row r="806" spans="1:12" x14ac:dyDescent="0.2">
      <c r="A806" s="50" t="s">
        <v>3536</v>
      </c>
      <c r="B806" s="50" t="s">
        <v>3548</v>
      </c>
      <c r="C806" s="50" t="s">
        <v>179</v>
      </c>
      <c r="D806" s="50" t="s">
        <v>15</v>
      </c>
      <c r="E806" s="50" t="s">
        <v>16</v>
      </c>
      <c r="F806" s="50" t="s">
        <v>3549</v>
      </c>
      <c r="G806" s="50" t="s">
        <v>3550</v>
      </c>
      <c r="H806" s="50" t="s">
        <v>3114</v>
      </c>
      <c r="I806" s="50" t="s">
        <v>95</v>
      </c>
      <c r="J806" s="50" t="s">
        <v>96</v>
      </c>
      <c r="K806" s="50" t="s">
        <v>259</v>
      </c>
      <c r="L806" s="50" t="s">
        <v>3551</v>
      </c>
    </row>
    <row r="807" spans="1:12" x14ac:dyDescent="0.2">
      <c r="A807" s="50" t="s">
        <v>3536</v>
      </c>
      <c r="B807" s="50" t="s">
        <v>3552</v>
      </c>
      <c r="C807" s="50" t="s">
        <v>179</v>
      </c>
      <c r="D807" s="50" t="s">
        <v>15</v>
      </c>
      <c r="E807" s="50" t="s">
        <v>16</v>
      </c>
      <c r="F807" s="50" t="s">
        <v>3553</v>
      </c>
      <c r="G807" s="50" t="s">
        <v>3554</v>
      </c>
      <c r="H807" s="50" t="s">
        <v>2167</v>
      </c>
      <c r="I807" s="50" t="s">
        <v>95</v>
      </c>
      <c r="J807" s="50" t="s">
        <v>96</v>
      </c>
      <c r="K807" s="50" t="s">
        <v>1035</v>
      </c>
      <c r="L807" s="50" t="s">
        <v>3555</v>
      </c>
    </row>
    <row r="808" spans="1:12" x14ac:dyDescent="0.2">
      <c r="A808" s="50" t="s">
        <v>3536</v>
      </c>
      <c r="B808" s="50" t="s">
        <v>3556</v>
      </c>
      <c r="C808" s="50" t="s">
        <v>179</v>
      </c>
      <c r="D808" s="50" t="s">
        <v>15</v>
      </c>
      <c r="E808" s="50" t="s">
        <v>16</v>
      </c>
      <c r="F808" s="50" t="s">
        <v>3557</v>
      </c>
      <c r="G808" s="50" t="s">
        <v>3558</v>
      </c>
      <c r="H808" s="50" t="s">
        <v>2293</v>
      </c>
      <c r="I808" s="50" t="s">
        <v>20</v>
      </c>
      <c r="J808" s="50" t="s">
        <v>21</v>
      </c>
      <c r="K808" s="50" t="s">
        <v>22</v>
      </c>
      <c r="L808" s="50" t="s">
        <v>3559</v>
      </c>
    </row>
    <row r="809" spans="1:12" x14ac:dyDescent="0.2">
      <c r="A809" s="50" t="s">
        <v>3536</v>
      </c>
      <c r="B809" s="50" t="s">
        <v>3560</v>
      </c>
      <c r="C809" s="50" t="s">
        <v>179</v>
      </c>
      <c r="D809" s="50" t="s">
        <v>15</v>
      </c>
      <c r="E809" s="50" t="s">
        <v>16</v>
      </c>
      <c r="F809" s="50" t="s">
        <v>3561</v>
      </c>
      <c r="G809" s="50" t="s">
        <v>3562</v>
      </c>
      <c r="H809" s="50" t="s">
        <v>3563</v>
      </c>
      <c r="I809" s="50" t="s">
        <v>95</v>
      </c>
      <c r="J809" s="50" t="s">
        <v>96</v>
      </c>
      <c r="K809" s="50" t="s">
        <v>939</v>
      </c>
      <c r="L809" s="50" t="s">
        <v>3564</v>
      </c>
    </row>
    <row r="810" spans="1:12" x14ac:dyDescent="0.2">
      <c r="A810" s="50" t="s">
        <v>3536</v>
      </c>
      <c r="B810" s="50" t="s">
        <v>3565</v>
      </c>
      <c r="C810" s="50" t="s">
        <v>179</v>
      </c>
      <c r="D810" s="50" t="s">
        <v>15</v>
      </c>
      <c r="E810" s="50" t="s">
        <v>16</v>
      </c>
      <c r="F810" s="50" t="s">
        <v>3566</v>
      </c>
      <c r="G810" s="50" t="s">
        <v>3567</v>
      </c>
      <c r="H810" s="50" t="s">
        <v>3568</v>
      </c>
      <c r="I810" s="50" t="s">
        <v>20</v>
      </c>
      <c r="J810" s="50" t="s">
        <v>21</v>
      </c>
      <c r="K810" s="50" t="s">
        <v>22</v>
      </c>
      <c r="L810" s="50" t="s">
        <v>3569</v>
      </c>
    </row>
    <row r="811" spans="1:12" x14ac:dyDescent="0.2">
      <c r="A811" s="50" t="s">
        <v>3570</v>
      </c>
      <c r="B811" s="50" t="s">
        <v>3571</v>
      </c>
      <c r="C811" s="50" t="s">
        <v>179</v>
      </c>
      <c r="D811" s="50" t="s">
        <v>15</v>
      </c>
      <c r="E811" s="50" t="s">
        <v>16</v>
      </c>
      <c r="F811" s="50" t="s">
        <v>3459</v>
      </c>
      <c r="G811" s="50" t="s">
        <v>3572</v>
      </c>
      <c r="H811" s="50" t="s">
        <v>3461</v>
      </c>
      <c r="I811" s="50" t="s">
        <v>104</v>
      </c>
      <c r="J811" s="50" t="s">
        <v>105</v>
      </c>
      <c r="K811" s="50" t="s">
        <v>106</v>
      </c>
      <c r="L811" s="50" t="s">
        <v>3573</v>
      </c>
    </row>
    <row r="812" spans="1:12" x14ac:dyDescent="0.2">
      <c r="A812" s="50" t="s">
        <v>3570</v>
      </c>
      <c r="B812" s="50" t="s">
        <v>3574</v>
      </c>
      <c r="C812" s="50" t="s">
        <v>179</v>
      </c>
      <c r="D812" s="50" t="s">
        <v>15</v>
      </c>
      <c r="E812" s="50" t="s">
        <v>16</v>
      </c>
      <c r="F812" s="50" t="s">
        <v>3575</v>
      </c>
      <c r="G812" s="50" t="s">
        <v>3576</v>
      </c>
      <c r="H812" s="50" t="s">
        <v>3271</v>
      </c>
      <c r="I812" s="50" t="s">
        <v>162</v>
      </c>
      <c r="J812" s="50" t="s">
        <v>163</v>
      </c>
      <c r="K812" s="50" t="s">
        <v>1975</v>
      </c>
      <c r="L812" s="50" t="s">
        <v>3577</v>
      </c>
    </row>
    <row r="813" spans="1:12" x14ac:dyDescent="0.2">
      <c r="A813" s="50" t="s">
        <v>3570</v>
      </c>
      <c r="B813" s="50" t="s">
        <v>3578</v>
      </c>
      <c r="C813" s="50" t="s">
        <v>179</v>
      </c>
      <c r="D813" s="50" t="s">
        <v>15</v>
      </c>
      <c r="E813" s="50" t="s">
        <v>16</v>
      </c>
      <c r="F813" s="50" t="s">
        <v>3579</v>
      </c>
      <c r="G813" s="50" t="s">
        <v>3580</v>
      </c>
      <c r="H813" s="50" t="s">
        <v>3581</v>
      </c>
      <c r="I813" s="50" t="s">
        <v>95</v>
      </c>
      <c r="J813" s="50" t="s">
        <v>96</v>
      </c>
      <c r="K813" s="50" t="s">
        <v>3582</v>
      </c>
      <c r="L813" s="50" t="s">
        <v>3583</v>
      </c>
    </row>
    <row r="814" spans="1:12" x14ac:dyDescent="0.2">
      <c r="A814" s="50" t="s">
        <v>3570</v>
      </c>
      <c r="B814" s="50" t="s">
        <v>3584</v>
      </c>
      <c r="C814" s="50" t="s">
        <v>179</v>
      </c>
      <c r="D814" s="50" t="s">
        <v>15</v>
      </c>
      <c r="E814" s="50" t="s">
        <v>16</v>
      </c>
      <c r="F814" s="50" t="s">
        <v>3585</v>
      </c>
      <c r="G814" s="50" t="s">
        <v>3586</v>
      </c>
      <c r="H814" s="50" t="s">
        <v>3587</v>
      </c>
      <c r="I814" s="50" t="s">
        <v>1153</v>
      </c>
      <c r="J814" s="50" t="s">
        <v>1267</v>
      </c>
      <c r="K814" s="50" t="s">
        <v>1267</v>
      </c>
      <c r="L814" s="50" t="s">
        <v>3588</v>
      </c>
    </row>
    <row r="815" spans="1:12" x14ac:dyDescent="0.2">
      <c r="A815" s="50" t="s">
        <v>3570</v>
      </c>
      <c r="B815" s="50" t="s">
        <v>3589</v>
      </c>
      <c r="C815" s="50" t="s">
        <v>179</v>
      </c>
      <c r="D815" s="50" t="s">
        <v>15</v>
      </c>
      <c r="E815" s="50" t="s">
        <v>16</v>
      </c>
      <c r="F815" s="50" t="s">
        <v>3590</v>
      </c>
      <c r="G815" s="50" t="s">
        <v>3591</v>
      </c>
      <c r="H815" s="50" t="s">
        <v>3592</v>
      </c>
      <c r="I815" s="50" t="s">
        <v>95</v>
      </c>
      <c r="J815" s="50" t="s">
        <v>96</v>
      </c>
      <c r="K815" s="50" t="s">
        <v>1421</v>
      </c>
      <c r="L815" s="50" t="s">
        <v>3593</v>
      </c>
    </row>
    <row r="816" spans="1:12" x14ac:dyDescent="0.2">
      <c r="A816" s="50" t="s">
        <v>3570</v>
      </c>
      <c r="B816" s="50" t="s">
        <v>3594</v>
      </c>
      <c r="C816" s="50" t="s">
        <v>179</v>
      </c>
      <c r="D816" s="50" t="s">
        <v>15</v>
      </c>
      <c r="E816" s="50" t="s">
        <v>16</v>
      </c>
      <c r="F816" s="50" t="s">
        <v>3595</v>
      </c>
      <c r="G816" s="50" t="s">
        <v>3596</v>
      </c>
      <c r="H816" s="50" t="s">
        <v>3597</v>
      </c>
      <c r="I816" s="50" t="s">
        <v>20</v>
      </c>
      <c r="J816" s="50" t="s">
        <v>21</v>
      </c>
      <c r="K816" s="50" t="s">
        <v>74</v>
      </c>
      <c r="L816" s="50" t="s">
        <v>3598</v>
      </c>
    </row>
    <row r="817" spans="1:12" x14ac:dyDescent="0.2">
      <c r="A817" s="50" t="s">
        <v>3570</v>
      </c>
      <c r="B817" s="50" t="s">
        <v>3599</v>
      </c>
      <c r="C817" s="50" t="s">
        <v>179</v>
      </c>
      <c r="D817" s="50" t="s">
        <v>15</v>
      </c>
      <c r="E817" s="50" t="s">
        <v>16</v>
      </c>
      <c r="F817" s="50" t="s">
        <v>3600</v>
      </c>
      <c r="G817" s="50" t="s">
        <v>3601</v>
      </c>
      <c r="H817" s="50" t="s">
        <v>3602</v>
      </c>
      <c r="I817" s="50" t="s">
        <v>20</v>
      </c>
      <c r="J817" s="50" t="s">
        <v>21</v>
      </c>
      <c r="K817" s="50" t="s">
        <v>334</v>
      </c>
      <c r="L817" s="50" t="s">
        <v>3603</v>
      </c>
    </row>
    <row r="818" spans="1:12" x14ac:dyDescent="0.2">
      <c r="A818" s="50" t="s">
        <v>3570</v>
      </c>
      <c r="B818" s="50" t="s">
        <v>3604</v>
      </c>
      <c r="C818" s="50" t="s">
        <v>179</v>
      </c>
      <c r="D818" s="50" t="s">
        <v>15</v>
      </c>
      <c r="E818" s="50" t="s">
        <v>16</v>
      </c>
      <c r="F818" s="50" t="s">
        <v>3605</v>
      </c>
      <c r="G818" s="50" t="s">
        <v>3606</v>
      </c>
      <c r="H818" s="50" t="s">
        <v>3607</v>
      </c>
      <c r="I818" s="50" t="s">
        <v>162</v>
      </c>
      <c r="J818" s="50" t="s">
        <v>143</v>
      </c>
      <c r="K818" s="50" t="s">
        <v>3608</v>
      </c>
      <c r="L818" s="50" t="s">
        <v>3609</v>
      </c>
    </row>
    <row r="819" spans="1:12" x14ac:dyDescent="0.2">
      <c r="A819" s="50" t="s">
        <v>3610</v>
      </c>
      <c r="B819" s="50" t="s">
        <v>3611</v>
      </c>
      <c r="C819" s="50" t="s">
        <v>179</v>
      </c>
      <c r="D819" s="50" t="s">
        <v>15</v>
      </c>
      <c r="E819" s="50" t="s">
        <v>16</v>
      </c>
      <c r="F819" s="50" t="s">
        <v>3612</v>
      </c>
      <c r="G819" s="50" t="s">
        <v>3613</v>
      </c>
      <c r="H819" s="50" t="s">
        <v>3614</v>
      </c>
      <c r="I819" s="50" t="s">
        <v>95</v>
      </c>
      <c r="J819" s="50" t="s">
        <v>96</v>
      </c>
      <c r="K819" s="50" t="s">
        <v>988</v>
      </c>
      <c r="L819" s="50" t="s">
        <v>3615</v>
      </c>
    </row>
    <row r="820" spans="1:12" x14ac:dyDescent="0.2">
      <c r="A820" s="50" t="s">
        <v>3610</v>
      </c>
      <c r="B820" s="50" t="s">
        <v>3616</v>
      </c>
      <c r="C820" s="50" t="s">
        <v>179</v>
      </c>
      <c r="D820" s="50" t="s">
        <v>15</v>
      </c>
      <c r="E820" s="50" t="s">
        <v>16</v>
      </c>
      <c r="F820" s="50" t="s">
        <v>3220</v>
      </c>
      <c r="G820" s="50" t="s">
        <v>3617</v>
      </c>
      <c r="H820" s="50" t="s">
        <v>3222</v>
      </c>
      <c r="I820" s="50" t="s">
        <v>104</v>
      </c>
      <c r="J820" s="50" t="s">
        <v>105</v>
      </c>
      <c r="K820" s="50" t="s">
        <v>112</v>
      </c>
      <c r="L820" s="50" t="s">
        <v>3618</v>
      </c>
    </row>
    <row r="821" spans="1:12" x14ac:dyDescent="0.2">
      <c r="A821" s="50" t="s">
        <v>3610</v>
      </c>
      <c r="B821" s="50" t="s">
        <v>3619</v>
      </c>
      <c r="C821" s="50" t="s">
        <v>179</v>
      </c>
      <c r="D821" s="50" t="s">
        <v>15</v>
      </c>
      <c r="E821" s="50" t="s">
        <v>16</v>
      </c>
      <c r="F821" s="50" t="s">
        <v>3231</v>
      </c>
      <c r="G821" s="50" t="s">
        <v>3620</v>
      </c>
      <c r="H821" s="50" t="s">
        <v>3233</v>
      </c>
      <c r="I821" s="50" t="s">
        <v>95</v>
      </c>
      <c r="J821" s="50" t="s">
        <v>96</v>
      </c>
      <c r="K821" s="50" t="s">
        <v>295</v>
      </c>
      <c r="L821" s="50" t="s">
        <v>3621</v>
      </c>
    </row>
    <row r="822" spans="1:12" x14ac:dyDescent="0.2">
      <c r="A822" s="50" t="s">
        <v>3610</v>
      </c>
      <c r="B822" s="50" t="s">
        <v>3622</v>
      </c>
      <c r="C822" s="50" t="s">
        <v>179</v>
      </c>
      <c r="D822" s="50" t="s">
        <v>15</v>
      </c>
      <c r="E822" s="50" t="s">
        <v>16</v>
      </c>
      <c r="F822" s="50" t="s">
        <v>3259</v>
      </c>
      <c r="G822" s="50" t="s">
        <v>3623</v>
      </c>
      <c r="H822" s="50" t="s">
        <v>3261</v>
      </c>
      <c r="I822" s="50" t="s">
        <v>162</v>
      </c>
      <c r="J822" s="50" t="s">
        <v>347</v>
      </c>
      <c r="K822" s="50" t="s">
        <v>2035</v>
      </c>
      <c r="L822" s="50" t="s">
        <v>3624</v>
      </c>
    </row>
    <row r="823" spans="1:12" x14ac:dyDescent="0.2">
      <c r="A823" s="50" t="s">
        <v>3610</v>
      </c>
      <c r="B823" s="50" t="s">
        <v>3625</v>
      </c>
      <c r="C823" s="50" t="s">
        <v>179</v>
      </c>
      <c r="D823" s="50" t="s">
        <v>15</v>
      </c>
      <c r="E823" s="50" t="s">
        <v>16</v>
      </c>
      <c r="F823" s="50" t="s">
        <v>3626</v>
      </c>
      <c r="G823" s="50" t="s">
        <v>3627</v>
      </c>
      <c r="H823" s="50" t="s">
        <v>3628</v>
      </c>
      <c r="I823" s="50" t="s">
        <v>1153</v>
      </c>
      <c r="J823" s="50" t="s">
        <v>1267</v>
      </c>
      <c r="K823" s="50" t="s">
        <v>1267</v>
      </c>
      <c r="L823" s="50" t="s">
        <v>3629</v>
      </c>
    </row>
    <row r="824" spans="1:12" x14ac:dyDescent="0.2">
      <c r="A824" s="50" t="s">
        <v>3610</v>
      </c>
      <c r="B824" s="50" t="s">
        <v>3630</v>
      </c>
      <c r="C824" s="50" t="s">
        <v>179</v>
      </c>
      <c r="D824" s="50" t="s">
        <v>15</v>
      </c>
      <c r="E824" s="50" t="s">
        <v>16</v>
      </c>
      <c r="F824" s="50" t="s">
        <v>3631</v>
      </c>
      <c r="G824" s="50" t="s">
        <v>3632</v>
      </c>
      <c r="H824" s="50" t="s">
        <v>3633</v>
      </c>
      <c r="I824" s="50" t="s">
        <v>95</v>
      </c>
      <c r="J824" s="50" t="s">
        <v>96</v>
      </c>
      <c r="K824" s="50" t="s">
        <v>278</v>
      </c>
      <c r="L824" s="50" t="s">
        <v>3634</v>
      </c>
    </row>
    <row r="825" spans="1:12" x14ac:dyDescent="0.2">
      <c r="A825" s="50" t="s">
        <v>3635</v>
      </c>
      <c r="B825" s="50" t="s">
        <v>3636</v>
      </c>
      <c r="C825" s="50" t="s">
        <v>179</v>
      </c>
      <c r="D825" s="50" t="s">
        <v>15</v>
      </c>
      <c r="E825" s="50" t="s">
        <v>16</v>
      </c>
      <c r="F825" s="50" t="s">
        <v>3637</v>
      </c>
      <c r="G825" s="50" t="s">
        <v>3638</v>
      </c>
      <c r="H825" s="50" t="s">
        <v>3639</v>
      </c>
      <c r="I825" s="50" t="s">
        <v>162</v>
      </c>
      <c r="J825" s="50" t="s">
        <v>143</v>
      </c>
      <c r="K825" s="50" t="s">
        <v>3608</v>
      </c>
      <c r="L825" s="50" t="s">
        <v>3640</v>
      </c>
    </row>
    <row r="826" spans="1:12" x14ac:dyDescent="0.2">
      <c r="A826" s="50" t="s">
        <v>3635</v>
      </c>
      <c r="B826" s="50" t="s">
        <v>3641</v>
      </c>
      <c r="C826" s="50" t="s">
        <v>179</v>
      </c>
      <c r="D826" s="50" t="s">
        <v>15</v>
      </c>
      <c r="E826" s="50" t="s">
        <v>16</v>
      </c>
      <c r="F826" s="50" t="s">
        <v>3642</v>
      </c>
      <c r="G826" s="50" t="s">
        <v>3643</v>
      </c>
      <c r="H826" s="50" t="s">
        <v>3644</v>
      </c>
      <c r="I826" s="50" t="s">
        <v>20</v>
      </c>
      <c r="J826" s="50" t="s">
        <v>21</v>
      </c>
      <c r="K826" s="50" t="s">
        <v>3645</v>
      </c>
      <c r="L826" s="50" t="s">
        <v>3646</v>
      </c>
    </row>
    <row r="827" spans="1:12" x14ac:dyDescent="0.2">
      <c r="A827" s="50" t="s">
        <v>3635</v>
      </c>
      <c r="B827" s="50" t="s">
        <v>3647</v>
      </c>
      <c r="C827" s="50" t="s">
        <v>179</v>
      </c>
      <c r="D827" s="50" t="s">
        <v>15</v>
      </c>
      <c r="E827" s="50" t="s">
        <v>16</v>
      </c>
      <c r="F827" s="50" t="s">
        <v>3648</v>
      </c>
      <c r="G827" s="50" t="s">
        <v>3649</v>
      </c>
      <c r="H827" s="50" t="s">
        <v>3461</v>
      </c>
      <c r="I827" s="50" t="s">
        <v>104</v>
      </c>
      <c r="J827" s="50" t="s">
        <v>105</v>
      </c>
      <c r="K827" s="50" t="s">
        <v>106</v>
      </c>
      <c r="L827" s="50" t="s">
        <v>3650</v>
      </c>
    </row>
    <row r="828" spans="1:12" x14ac:dyDescent="0.2">
      <c r="A828" s="50" t="s">
        <v>3635</v>
      </c>
      <c r="B828" s="50" t="s">
        <v>3651</v>
      </c>
      <c r="C828" s="50" t="s">
        <v>179</v>
      </c>
      <c r="D828" s="50" t="s">
        <v>15</v>
      </c>
      <c r="E828" s="50" t="s">
        <v>16</v>
      </c>
      <c r="F828" s="50" t="s">
        <v>3648</v>
      </c>
      <c r="G828" s="50" t="s">
        <v>3652</v>
      </c>
      <c r="H828" s="50" t="s">
        <v>3461</v>
      </c>
      <c r="I828" s="50" t="s">
        <v>104</v>
      </c>
      <c r="J828" s="50" t="s">
        <v>105</v>
      </c>
      <c r="K828" s="50" t="s">
        <v>106</v>
      </c>
      <c r="L828" s="50" t="s">
        <v>3653</v>
      </c>
    </row>
    <row r="829" spans="1:12" x14ac:dyDescent="0.2">
      <c r="A829" s="50" t="s">
        <v>3635</v>
      </c>
      <c r="B829" s="50" t="s">
        <v>3654</v>
      </c>
      <c r="C829" s="50" t="s">
        <v>179</v>
      </c>
      <c r="D829" s="50" t="s">
        <v>15</v>
      </c>
      <c r="E829" s="50" t="s">
        <v>16</v>
      </c>
      <c r="F829" s="50" t="s">
        <v>3637</v>
      </c>
      <c r="G829" s="50" t="s">
        <v>3655</v>
      </c>
      <c r="H829" s="50" t="s">
        <v>3639</v>
      </c>
      <c r="I829" s="50" t="s">
        <v>162</v>
      </c>
      <c r="J829" s="50" t="s">
        <v>143</v>
      </c>
      <c r="K829" s="50" t="s">
        <v>3608</v>
      </c>
      <c r="L829" s="50" t="s">
        <v>3656</v>
      </c>
    </row>
    <row r="830" spans="1:12" x14ac:dyDescent="0.2">
      <c r="A830" s="50" t="s">
        <v>3635</v>
      </c>
      <c r="B830" s="50" t="s">
        <v>3657</v>
      </c>
      <c r="C830" s="50" t="s">
        <v>179</v>
      </c>
      <c r="D830" s="50" t="s">
        <v>15</v>
      </c>
      <c r="E830" s="50" t="s">
        <v>16</v>
      </c>
      <c r="F830" s="50" t="s">
        <v>3658</v>
      </c>
      <c r="G830" s="50" t="s">
        <v>3659</v>
      </c>
      <c r="H830" s="50" t="s">
        <v>3660</v>
      </c>
      <c r="I830" s="50" t="s">
        <v>1153</v>
      </c>
      <c r="J830" s="50" t="s">
        <v>1267</v>
      </c>
      <c r="K830" s="50" t="s">
        <v>1267</v>
      </c>
      <c r="L830" s="50" t="s">
        <v>3661</v>
      </c>
    </row>
    <row r="831" spans="1:12" x14ac:dyDescent="0.2">
      <c r="A831" s="50" t="s">
        <v>3635</v>
      </c>
      <c r="B831" s="50" t="s">
        <v>3662</v>
      </c>
      <c r="C831" s="50" t="s">
        <v>179</v>
      </c>
      <c r="D831" s="50" t="s">
        <v>15</v>
      </c>
      <c r="E831" s="50" t="s">
        <v>16</v>
      </c>
      <c r="F831" s="50" t="s">
        <v>2198</v>
      </c>
      <c r="G831" s="50" t="s">
        <v>3663</v>
      </c>
      <c r="H831" s="50" t="s">
        <v>2200</v>
      </c>
      <c r="I831" s="50" t="s">
        <v>95</v>
      </c>
      <c r="J831" s="50" t="s">
        <v>96</v>
      </c>
      <c r="K831" s="50" t="s">
        <v>295</v>
      </c>
      <c r="L831" s="50" t="s">
        <v>3664</v>
      </c>
    </row>
    <row r="832" spans="1:12" x14ac:dyDescent="0.2">
      <c r="A832" s="50" t="s">
        <v>3635</v>
      </c>
      <c r="B832" s="50" t="s">
        <v>3665</v>
      </c>
      <c r="C832" s="50" t="s">
        <v>179</v>
      </c>
      <c r="D832" s="50" t="s">
        <v>15</v>
      </c>
      <c r="E832" s="50" t="s">
        <v>16</v>
      </c>
      <c r="F832" s="50" t="s">
        <v>3666</v>
      </c>
      <c r="G832" s="50" t="s">
        <v>3667</v>
      </c>
      <c r="H832" s="50" t="s">
        <v>3668</v>
      </c>
      <c r="I832" s="50" t="s">
        <v>20</v>
      </c>
      <c r="J832" s="50" t="s">
        <v>21</v>
      </c>
      <c r="K832" s="50" t="s">
        <v>22</v>
      </c>
      <c r="L832" s="50" t="s">
        <v>3669</v>
      </c>
    </row>
    <row r="833" spans="1:12" x14ac:dyDescent="0.2">
      <c r="A833" s="50" t="s">
        <v>3635</v>
      </c>
      <c r="B833" s="50" t="s">
        <v>3670</v>
      </c>
      <c r="C833" s="50" t="s">
        <v>437</v>
      </c>
      <c r="D833" s="50" t="s">
        <v>438</v>
      </c>
      <c r="E833" s="50" t="s">
        <v>16</v>
      </c>
      <c r="F833" s="50" t="s">
        <v>3671</v>
      </c>
      <c r="G833" s="50" t="s">
        <v>3672</v>
      </c>
      <c r="H833" s="50" t="s">
        <v>3673</v>
      </c>
      <c r="I833" s="50" t="s">
        <v>95</v>
      </c>
      <c r="J833" s="50" t="s">
        <v>96</v>
      </c>
      <c r="K833" s="50" t="s">
        <v>988</v>
      </c>
      <c r="L833" s="50" t="s">
        <v>3674</v>
      </c>
    </row>
    <row r="834" spans="1:12" x14ac:dyDescent="0.2">
      <c r="A834" s="50" t="s">
        <v>3635</v>
      </c>
      <c r="B834" s="50" t="s">
        <v>3675</v>
      </c>
      <c r="C834" s="50" t="s">
        <v>437</v>
      </c>
      <c r="D834" s="50" t="s">
        <v>438</v>
      </c>
      <c r="E834" s="50" t="s">
        <v>16</v>
      </c>
      <c r="F834" s="50" t="s">
        <v>784</v>
      </c>
      <c r="G834" s="50" t="s">
        <v>3676</v>
      </c>
      <c r="H834" s="50" t="s">
        <v>786</v>
      </c>
      <c r="I834" s="50" t="s">
        <v>95</v>
      </c>
      <c r="J834" s="50" t="s">
        <v>96</v>
      </c>
      <c r="K834" s="50" t="s">
        <v>464</v>
      </c>
      <c r="L834" s="50" t="s">
        <v>3677</v>
      </c>
    </row>
    <row r="835" spans="1:12" x14ac:dyDescent="0.2">
      <c r="A835" s="50" t="s">
        <v>3635</v>
      </c>
      <c r="B835" s="50" t="s">
        <v>3678</v>
      </c>
      <c r="C835" s="50" t="s">
        <v>90</v>
      </c>
      <c r="D835" s="50" t="s">
        <v>91</v>
      </c>
      <c r="E835" s="50" t="s">
        <v>16</v>
      </c>
      <c r="F835" s="50" t="s">
        <v>2819</v>
      </c>
      <c r="G835" s="50" t="s">
        <v>642</v>
      </c>
      <c r="H835" s="50" t="s">
        <v>643</v>
      </c>
      <c r="I835" s="50" t="s">
        <v>95</v>
      </c>
      <c r="J835" s="50" t="s">
        <v>96</v>
      </c>
      <c r="K835" s="50" t="s">
        <v>289</v>
      </c>
      <c r="L835" s="50" t="s">
        <v>3679</v>
      </c>
    </row>
    <row r="836" spans="1:12" x14ac:dyDescent="0.2">
      <c r="A836" s="50" t="s">
        <v>3635</v>
      </c>
      <c r="B836" s="50" t="s">
        <v>3680</v>
      </c>
      <c r="C836" s="50" t="s">
        <v>437</v>
      </c>
      <c r="D836" s="50" t="s">
        <v>438</v>
      </c>
      <c r="E836" s="50" t="s">
        <v>16</v>
      </c>
      <c r="F836" s="50" t="s">
        <v>1275</v>
      </c>
      <c r="G836" s="50" t="s">
        <v>1276</v>
      </c>
      <c r="H836" s="50" t="s">
        <v>1277</v>
      </c>
      <c r="I836" s="50" t="s">
        <v>95</v>
      </c>
      <c r="J836" s="50" t="s">
        <v>96</v>
      </c>
      <c r="K836" s="50" t="s">
        <v>988</v>
      </c>
      <c r="L836" s="50" t="s">
        <v>3681</v>
      </c>
    </row>
    <row r="837" spans="1:12" x14ac:dyDescent="0.2">
      <c r="A837" s="50" t="s">
        <v>3635</v>
      </c>
      <c r="B837" s="50" t="s">
        <v>3682</v>
      </c>
      <c r="C837" s="50" t="s">
        <v>437</v>
      </c>
      <c r="D837" s="50" t="s">
        <v>438</v>
      </c>
      <c r="E837" s="50" t="s">
        <v>16</v>
      </c>
      <c r="F837" s="50" t="s">
        <v>2026</v>
      </c>
      <c r="G837" s="50" t="s">
        <v>2027</v>
      </c>
      <c r="H837" s="50" t="s">
        <v>2028</v>
      </c>
      <c r="I837" s="50" t="s">
        <v>95</v>
      </c>
      <c r="J837" s="50" t="s">
        <v>96</v>
      </c>
      <c r="K837" s="50" t="s">
        <v>2029</v>
      </c>
      <c r="L837" s="50" t="s">
        <v>3683</v>
      </c>
    </row>
    <row r="838" spans="1:12" x14ac:dyDescent="0.2">
      <c r="A838" s="50" t="s">
        <v>3635</v>
      </c>
      <c r="B838" s="50" t="s">
        <v>3684</v>
      </c>
      <c r="C838" s="50" t="s">
        <v>90</v>
      </c>
      <c r="D838" s="50" t="s">
        <v>91</v>
      </c>
      <c r="E838" s="50" t="s">
        <v>16</v>
      </c>
      <c r="F838" s="50" t="s">
        <v>3685</v>
      </c>
      <c r="G838" s="50" t="s">
        <v>770</v>
      </c>
      <c r="H838" s="50" t="s">
        <v>771</v>
      </c>
      <c r="I838" s="50" t="s">
        <v>95</v>
      </c>
      <c r="J838" s="50" t="s">
        <v>96</v>
      </c>
      <c r="K838" s="50" t="s">
        <v>212</v>
      </c>
      <c r="L838" s="50" t="s">
        <v>3686</v>
      </c>
    </row>
    <row r="839" spans="1:12" x14ac:dyDescent="0.2">
      <c r="A839" s="50" t="s">
        <v>3635</v>
      </c>
      <c r="B839" s="50" t="s">
        <v>3687</v>
      </c>
      <c r="C839" s="50" t="s">
        <v>179</v>
      </c>
      <c r="D839" s="50" t="s">
        <v>15</v>
      </c>
      <c r="E839" s="50" t="s">
        <v>16</v>
      </c>
      <c r="F839" s="50" t="s">
        <v>3688</v>
      </c>
      <c r="G839" s="50" t="s">
        <v>3689</v>
      </c>
      <c r="H839" s="50" t="s">
        <v>3690</v>
      </c>
      <c r="I839" s="50" t="s">
        <v>1153</v>
      </c>
      <c r="J839" s="50" t="s">
        <v>1267</v>
      </c>
      <c r="K839" s="50" t="s">
        <v>1267</v>
      </c>
      <c r="L839" s="50" t="s">
        <v>3691</v>
      </c>
    </row>
    <row r="840" spans="1:12" x14ac:dyDescent="0.2">
      <c r="A840" s="50" t="s">
        <v>3635</v>
      </c>
      <c r="B840" s="50" t="s">
        <v>3692</v>
      </c>
      <c r="C840" s="50" t="s">
        <v>179</v>
      </c>
      <c r="D840" s="50" t="s">
        <v>15</v>
      </c>
      <c r="E840" s="50" t="s">
        <v>16</v>
      </c>
      <c r="F840" s="50" t="s">
        <v>3693</v>
      </c>
      <c r="G840" s="50" t="s">
        <v>3694</v>
      </c>
      <c r="H840" s="50" t="s">
        <v>3695</v>
      </c>
      <c r="I840" s="50" t="s">
        <v>104</v>
      </c>
      <c r="J840" s="50" t="s">
        <v>105</v>
      </c>
      <c r="K840" s="50" t="s">
        <v>106</v>
      </c>
      <c r="L840" s="50" t="s">
        <v>3696</v>
      </c>
    </row>
    <row r="841" spans="1:12" x14ac:dyDescent="0.2">
      <c r="A841" s="50" t="s">
        <v>3635</v>
      </c>
      <c r="B841" s="50" t="s">
        <v>3697</v>
      </c>
      <c r="C841" s="50" t="s">
        <v>179</v>
      </c>
      <c r="D841" s="50" t="s">
        <v>15</v>
      </c>
      <c r="E841" s="50" t="s">
        <v>16</v>
      </c>
      <c r="F841" s="50" t="s">
        <v>3698</v>
      </c>
      <c r="G841" s="50" t="s">
        <v>3699</v>
      </c>
      <c r="H841" s="50" t="s">
        <v>3700</v>
      </c>
      <c r="I841" s="50" t="s">
        <v>20</v>
      </c>
      <c r="J841" s="50" t="s">
        <v>21</v>
      </c>
      <c r="K841" s="50" t="s">
        <v>183</v>
      </c>
      <c r="L841" s="50" t="s">
        <v>3701</v>
      </c>
    </row>
    <row r="842" spans="1:12" x14ac:dyDescent="0.2">
      <c r="A842" s="50" t="s">
        <v>3635</v>
      </c>
      <c r="B842" s="50" t="s">
        <v>3702</v>
      </c>
      <c r="C842" s="50" t="s">
        <v>179</v>
      </c>
      <c r="D842" s="50" t="s">
        <v>15</v>
      </c>
      <c r="E842" s="50" t="s">
        <v>16</v>
      </c>
      <c r="F842" s="50" t="s">
        <v>3703</v>
      </c>
      <c r="G842" s="50" t="s">
        <v>3704</v>
      </c>
      <c r="H842" s="50" t="s">
        <v>3705</v>
      </c>
      <c r="I842" s="50" t="s">
        <v>20</v>
      </c>
      <c r="J842" s="50" t="s">
        <v>21</v>
      </c>
      <c r="K842" s="50" t="s">
        <v>1996</v>
      </c>
      <c r="L842" s="50" t="s">
        <v>3706</v>
      </c>
    </row>
    <row r="843" spans="1:12" x14ac:dyDescent="0.2">
      <c r="A843" s="50" t="s">
        <v>3635</v>
      </c>
      <c r="B843" s="50" t="s">
        <v>3707</v>
      </c>
      <c r="C843" s="50" t="s">
        <v>179</v>
      </c>
      <c r="D843" s="50" t="s">
        <v>15</v>
      </c>
      <c r="E843" s="50" t="s">
        <v>16</v>
      </c>
      <c r="F843" s="50" t="s">
        <v>3708</v>
      </c>
      <c r="G843" s="50" t="s">
        <v>3709</v>
      </c>
      <c r="H843" s="50" t="s">
        <v>3710</v>
      </c>
      <c r="I843" s="50" t="s">
        <v>162</v>
      </c>
      <c r="J843" s="50" t="s">
        <v>347</v>
      </c>
      <c r="K843" s="50" t="s">
        <v>347</v>
      </c>
      <c r="L843" s="50" t="s">
        <v>3711</v>
      </c>
    </row>
    <row r="844" spans="1:12" x14ac:dyDescent="0.2">
      <c r="A844" s="50" t="s">
        <v>3635</v>
      </c>
      <c r="B844" s="50" t="s">
        <v>3712</v>
      </c>
      <c r="C844" s="50" t="s">
        <v>179</v>
      </c>
      <c r="D844" s="50" t="s">
        <v>15</v>
      </c>
      <c r="E844" s="50" t="s">
        <v>16</v>
      </c>
      <c r="F844" s="50" t="s">
        <v>3713</v>
      </c>
      <c r="G844" s="50" t="s">
        <v>3714</v>
      </c>
      <c r="H844" s="50" t="s">
        <v>3715</v>
      </c>
      <c r="I844" s="50" t="s">
        <v>95</v>
      </c>
      <c r="J844" s="50" t="s">
        <v>96</v>
      </c>
      <c r="K844" s="50" t="s">
        <v>3716</v>
      </c>
      <c r="L844" s="50" t="s">
        <v>3717</v>
      </c>
    </row>
    <row r="845" spans="1:12" x14ac:dyDescent="0.2">
      <c r="A845" s="50" t="s">
        <v>3635</v>
      </c>
      <c r="B845" s="50" t="s">
        <v>3718</v>
      </c>
      <c r="C845" s="50" t="s">
        <v>179</v>
      </c>
      <c r="D845" s="50" t="s">
        <v>15</v>
      </c>
      <c r="E845" s="50" t="s">
        <v>16</v>
      </c>
      <c r="F845" s="50" t="s">
        <v>3719</v>
      </c>
      <c r="G845" s="50" t="s">
        <v>3720</v>
      </c>
      <c r="H845" s="50" t="s">
        <v>3721</v>
      </c>
      <c r="I845" s="50" t="s">
        <v>95</v>
      </c>
      <c r="J845" s="50" t="s">
        <v>96</v>
      </c>
      <c r="K845" s="50" t="s">
        <v>1187</v>
      </c>
      <c r="L845" s="50" t="s">
        <v>3722</v>
      </c>
    </row>
    <row r="846" spans="1:12" x14ac:dyDescent="0.2">
      <c r="A846" s="50" t="s">
        <v>3723</v>
      </c>
      <c r="B846" s="50" t="s">
        <v>3724</v>
      </c>
      <c r="C846" s="50" t="s">
        <v>179</v>
      </c>
      <c r="D846" s="50" t="s">
        <v>15</v>
      </c>
      <c r="E846" s="50" t="s">
        <v>16</v>
      </c>
      <c r="F846" s="50" t="s">
        <v>3725</v>
      </c>
      <c r="G846" s="50" t="s">
        <v>3726</v>
      </c>
      <c r="H846" s="50" t="s">
        <v>3727</v>
      </c>
      <c r="I846" s="50" t="s">
        <v>95</v>
      </c>
      <c r="J846" s="50" t="s">
        <v>96</v>
      </c>
      <c r="K846" s="50" t="s">
        <v>1421</v>
      </c>
      <c r="L846" s="50" t="s">
        <v>3728</v>
      </c>
    </row>
    <row r="847" spans="1:12" x14ac:dyDescent="0.2">
      <c r="A847" s="50" t="s">
        <v>3723</v>
      </c>
      <c r="B847" s="50" t="s">
        <v>3729</v>
      </c>
      <c r="C847" s="50" t="s">
        <v>179</v>
      </c>
      <c r="D847" s="50" t="s">
        <v>15</v>
      </c>
      <c r="E847" s="50" t="s">
        <v>16</v>
      </c>
      <c r="F847" s="50" t="s">
        <v>3730</v>
      </c>
      <c r="G847" s="50" t="s">
        <v>3731</v>
      </c>
      <c r="H847" s="50" t="s">
        <v>3732</v>
      </c>
      <c r="I847" s="50" t="s">
        <v>95</v>
      </c>
      <c r="J847" s="50" t="s">
        <v>96</v>
      </c>
      <c r="K847" s="50" t="s">
        <v>3733</v>
      </c>
      <c r="L847" s="50" t="s">
        <v>3734</v>
      </c>
    </row>
    <row r="848" spans="1:12" x14ac:dyDescent="0.2">
      <c r="A848" s="50" t="s">
        <v>3723</v>
      </c>
      <c r="B848" s="50" t="s">
        <v>3735</v>
      </c>
      <c r="C848" s="50" t="s">
        <v>90</v>
      </c>
      <c r="D848" s="50" t="s">
        <v>15</v>
      </c>
      <c r="E848" s="50" t="s">
        <v>16</v>
      </c>
      <c r="F848" s="50" t="s">
        <v>3736</v>
      </c>
      <c r="G848" s="50" t="s">
        <v>462</v>
      </c>
      <c r="H848" s="50" t="s">
        <v>3737</v>
      </c>
      <c r="I848" s="50" t="s">
        <v>95</v>
      </c>
      <c r="J848" s="50" t="s">
        <v>96</v>
      </c>
      <c r="K848" s="50" t="s">
        <v>170</v>
      </c>
      <c r="L848" s="50" t="s">
        <v>3738</v>
      </c>
    </row>
    <row r="849" spans="1:12" x14ac:dyDescent="0.2">
      <c r="A849" s="50" t="s">
        <v>3723</v>
      </c>
      <c r="B849" s="50" t="s">
        <v>3739</v>
      </c>
      <c r="C849" s="50" t="s">
        <v>90</v>
      </c>
      <c r="D849" s="50" t="s">
        <v>15</v>
      </c>
      <c r="E849" s="50" t="s">
        <v>16</v>
      </c>
      <c r="F849" s="50" t="s">
        <v>3085</v>
      </c>
      <c r="G849" s="50" t="s">
        <v>674</v>
      </c>
      <c r="H849" s="50" t="s">
        <v>3086</v>
      </c>
      <c r="I849" s="50" t="s">
        <v>95</v>
      </c>
      <c r="J849" s="50" t="s">
        <v>96</v>
      </c>
      <c r="K849" s="50" t="s">
        <v>887</v>
      </c>
      <c r="L849" s="50" t="s">
        <v>3740</v>
      </c>
    </row>
    <row r="850" spans="1:12" x14ac:dyDescent="0.2">
      <c r="A850" s="50" t="s">
        <v>3723</v>
      </c>
      <c r="B850" s="50" t="s">
        <v>3741</v>
      </c>
      <c r="C850" s="50" t="s">
        <v>179</v>
      </c>
      <c r="D850" s="50" t="s">
        <v>15</v>
      </c>
      <c r="E850" s="50" t="s">
        <v>16</v>
      </c>
      <c r="F850" s="50" t="s">
        <v>3742</v>
      </c>
      <c r="G850" s="50" t="s">
        <v>3743</v>
      </c>
      <c r="H850" s="50" t="s">
        <v>3744</v>
      </c>
      <c r="I850" s="50" t="s">
        <v>95</v>
      </c>
      <c r="J850" s="50" t="s">
        <v>96</v>
      </c>
      <c r="K850" s="50" t="s">
        <v>1421</v>
      </c>
      <c r="L850" s="50" t="s">
        <v>3745</v>
      </c>
    </row>
    <row r="851" spans="1:12" x14ac:dyDescent="0.2">
      <c r="A851" s="50" t="s">
        <v>3723</v>
      </c>
      <c r="B851" s="50" t="s">
        <v>3746</v>
      </c>
      <c r="C851" s="50" t="s">
        <v>179</v>
      </c>
      <c r="D851" s="50" t="s">
        <v>15</v>
      </c>
      <c r="E851" s="50" t="s">
        <v>16</v>
      </c>
      <c r="F851" s="50" t="s">
        <v>3747</v>
      </c>
      <c r="G851" s="50" t="s">
        <v>3748</v>
      </c>
      <c r="H851" s="50" t="s">
        <v>3749</v>
      </c>
      <c r="I851" s="50" t="s">
        <v>95</v>
      </c>
      <c r="J851" s="50" t="s">
        <v>96</v>
      </c>
      <c r="K851" s="50" t="s">
        <v>3582</v>
      </c>
      <c r="L851" s="50" t="s">
        <v>3750</v>
      </c>
    </row>
    <row r="852" spans="1:12" x14ac:dyDescent="0.2">
      <c r="A852" s="50" t="s">
        <v>3723</v>
      </c>
      <c r="B852" s="50" t="s">
        <v>3751</v>
      </c>
      <c r="C852" s="50" t="s">
        <v>179</v>
      </c>
      <c r="D852" s="50" t="s">
        <v>15</v>
      </c>
      <c r="E852" s="50" t="s">
        <v>16</v>
      </c>
      <c r="F852" s="50" t="s">
        <v>3752</v>
      </c>
      <c r="G852" s="50" t="s">
        <v>3753</v>
      </c>
      <c r="H852" s="50" t="s">
        <v>3754</v>
      </c>
      <c r="I852" s="50" t="s">
        <v>95</v>
      </c>
      <c r="J852" s="50" t="s">
        <v>96</v>
      </c>
      <c r="K852" s="50" t="s">
        <v>1932</v>
      </c>
      <c r="L852" s="50" t="s">
        <v>3755</v>
      </c>
    </row>
    <row r="853" spans="1:12" x14ac:dyDescent="0.2">
      <c r="A853" s="50" t="s">
        <v>3723</v>
      </c>
      <c r="B853" s="50" t="s">
        <v>3756</v>
      </c>
      <c r="C853" s="50" t="s">
        <v>179</v>
      </c>
      <c r="D853" s="50" t="s">
        <v>15</v>
      </c>
      <c r="E853" s="50" t="s">
        <v>16</v>
      </c>
      <c r="F853" s="50" t="s">
        <v>3285</v>
      </c>
      <c r="G853" s="50" t="s">
        <v>3757</v>
      </c>
      <c r="H853" s="50" t="s">
        <v>3287</v>
      </c>
      <c r="I853" s="50" t="s">
        <v>104</v>
      </c>
      <c r="J853" s="50" t="s">
        <v>105</v>
      </c>
      <c r="K853" s="50" t="s">
        <v>106</v>
      </c>
      <c r="L853" s="50" t="s">
        <v>3758</v>
      </c>
    </row>
    <row r="854" spans="1:12" x14ac:dyDescent="0.2">
      <c r="A854" s="50" t="s">
        <v>3723</v>
      </c>
      <c r="B854" s="50" t="s">
        <v>3759</v>
      </c>
      <c r="C854" s="50" t="s">
        <v>90</v>
      </c>
      <c r="D854" s="50" t="s">
        <v>15</v>
      </c>
      <c r="E854" s="50" t="s">
        <v>16</v>
      </c>
      <c r="F854" s="50" t="s">
        <v>3760</v>
      </c>
      <c r="G854" s="50" t="s">
        <v>299</v>
      </c>
      <c r="H854" s="50" t="s">
        <v>3761</v>
      </c>
      <c r="I854" s="50" t="s">
        <v>95</v>
      </c>
      <c r="J854" s="50" t="s">
        <v>96</v>
      </c>
      <c r="K854" s="50" t="s">
        <v>301</v>
      </c>
      <c r="L854" s="50" t="s">
        <v>3762</v>
      </c>
    </row>
    <row r="855" spans="1:12" x14ac:dyDescent="0.2">
      <c r="A855" s="50" t="s">
        <v>3723</v>
      </c>
      <c r="B855" s="50" t="s">
        <v>3763</v>
      </c>
      <c r="C855" s="50" t="s">
        <v>90</v>
      </c>
      <c r="D855" s="50" t="s">
        <v>15</v>
      </c>
      <c r="E855" s="50" t="s">
        <v>16</v>
      </c>
      <c r="F855" s="50" t="s">
        <v>3764</v>
      </c>
      <c r="G855" s="50" t="s">
        <v>282</v>
      </c>
      <c r="H855" s="50" t="s">
        <v>3765</v>
      </c>
      <c r="I855" s="50" t="s">
        <v>95</v>
      </c>
      <c r="J855" s="50" t="s">
        <v>96</v>
      </c>
      <c r="K855" s="50" t="s">
        <v>212</v>
      </c>
      <c r="L855" s="50" t="s">
        <v>3766</v>
      </c>
    </row>
    <row r="856" spans="1:12" x14ac:dyDescent="0.2">
      <c r="A856" s="50" t="s">
        <v>3723</v>
      </c>
      <c r="B856" s="50" t="s">
        <v>3767</v>
      </c>
      <c r="C856" s="50" t="s">
        <v>179</v>
      </c>
      <c r="D856" s="50" t="s">
        <v>15</v>
      </c>
      <c r="E856" s="50" t="s">
        <v>16</v>
      </c>
      <c r="F856" s="50" t="s">
        <v>3768</v>
      </c>
      <c r="G856" s="50" t="s">
        <v>3769</v>
      </c>
      <c r="H856" s="50" t="s">
        <v>3770</v>
      </c>
      <c r="I856" s="50" t="s">
        <v>95</v>
      </c>
      <c r="J856" s="50" t="s">
        <v>96</v>
      </c>
      <c r="K856" s="50" t="s">
        <v>1079</v>
      </c>
      <c r="L856" s="50" t="s">
        <v>3771</v>
      </c>
    </row>
    <row r="857" spans="1:12" x14ac:dyDescent="0.2">
      <c r="A857" s="50" t="s">
        <v>3723</v>
      </c>
      <c r="B857" s="50" t="s">
        <v>3772</v>
      </c>
      <c r="C857" s="50" t="s">
        <v>179</v>
      </c>
      <c r="D857" s="50" t="s">
        <v>15</v>
      </c>
      <c r="E857" s="50" t="s">
        <v>16</v>
      </c>
      <c r="F857" s="50" t="s">
        <v>3773</v>
      </c>
      <c r="G857" s="50" t="s">
        <v>3774</v>
      </c>
      <c r="H857" s="50" t="s">
        <v>3775</v>
      </c>
      <c r="I857" s="50" t="s">
        <v>20</v>
      </c>
      <c r="J857" s="50" t="s">
        <v>21</v>
      </c>
      <c r="K857" s="50" t="s">
        <v>22</v>
      </c>
      <c r="L857" s="50" t="s">
        <v>3776</v>
      </c>
    </row>
    <row r="858" spans="1:12" x14ac:dyDescent="0.2">
      <c r="A858" s="50" t="s">
        <v>3723</v>
      </c>
      <c r="B858" s="50" t="s">
        <v>3777</v>
      </c>
      <c r="C858" s="50" t="s">
        <v>179</v>
      </c>
      <c r="D858" s="50" t="s">
        <v>15</v>
      </c>
      <c r="E858" s="50" t="s">
        <v>16</v>
      </c>
      <c r="F858" s="50" t="s">
        <v>3778</v>
      </c>
      <c r="G858" s="50" t="s">
        <v>3779</v>
      </c>
      <c r="H858" s="50" t="s">
        <v>3780</v>
      </c>
      <c r="I858" s="50" t="s">
        <v>162</v>
      </c>
      <c r="J858" s="50" t="s">
        <v>347</v>
      </c>
      <c r="K858" s="50" t="s">
        <v>2035</v>
      </c>
      <c r="L858" s="50" t="s">
        <v>3781</v>
      </c>
    </row>
    <row r="859" spans="1:12" x14ac:dyDescent="0.2">
      <c r="A859" s="50" t="s">
        <v>3723</v>
      </c>
      <c r="B859" s="50" t="s">
        <v>3782</v>
      </c>
      <c r="C859" s="50" t="s">
        <v>179</v>
      </c>
      <c r="D859" s="50" t="s">
        <v>15</v>
      </c>
      <c r="E859" s="50" t="s">
        <v>16</v>
      </c>
      <c r="F859" s="50" t="s">
        <v>3783</v>
      </c>
      <c r="G859" s="50" t="s">
        <v>3784</v>
      </c>
      <c r="H859" s="50" t="s">
        <v>3785</v>
      </c>
      <c r="I859" s="50" t="s">
        <v>95</v>
      </c>
      <c r="J859" s="50" t="s">
        <v>96</v>
      </c>
      <c r="K859" s="50" t="s">
        <v>278</v>
      </c>
      <c r="L859" s="50" t="s">
        <v>3786</v>
      </c>
    </row>
    <row r="860" spans="1:12" x14ac:dyDescent="0.2">
      <c r="A860" s="50" t="s">
        <v>3787</v>
      </c>
      <c r="B860" s="50" t="s">
        <v>3788</v>
      </c>
      <c r="C860" s="50" t="s">
        <v>179</v>
      </c>
      <c r="D860" s="50" t="s">
        <v>15</v>
      </c>
      <c r="E860" s="50" t="s">
        <v>16</v>
      </c>
      <c r="F860" s="50" t="s">
        <v>3789</v>
      </c>
      <c r="G860" s="50" t="s">
        <v>3790</v>
      </c>
      <c r="H860" s="50" t="s">
        <v>3791</v>
      </c>
      <c r="I860" s="50" t="s">
        <v>20</v>
      </c>
      <c r="J860" s="50" t="s">
        <v>21</v>
      </c>
      <c r="K860" s="50" t="s">
        <v>1231</v>
      </c>
      <c r="L860" s="50" t="s">
        <v>3792</v>
      </c>
    </row>
    <row r="861" spans="1:12" x14ac:dyDescent="0.2">
      <c r="A861" s="50" t="s">
        <v>3787</v>
      </c>
      <c r="B861" s="50" t="s">
        <v>3793</v>
      </c>
      <c r="C861" s="50" t="s">
        <v>179</v>
      </c>
      <c r="D861" s="50" t="s">
        <v>15</v>
      </c>
      <c r="E861" s="50" t="s">
        <v>16</v>
      </c>
      <c r="F861" s="50" t="s">
        <v>3794</v>
      </c>
      <c r="G861" s="50" t="s">
        <v>3795</v>
      </c>
      <c r="H861" s="50" t="s">
        <v>3796</v>
      </c>
      <c r="I861" s="50" t="s">
        <v>95</v>
      </c>
      <c r="J861" s="50" t="s">
        <v>96</v>
      </c>
      <c r="K861" s="50" t="s">
        <v>3797</v>
      </c>
      <c r="L861" s="50" t="s">
        <v>3798</v>
      </c>
    </row>
    <row r="862" spans="1:12" x14ac:dyDescent="0.2">
      <c r="A862" s="50" t="s">
        <v>3787</v>
      </c>
      <c r="B862" s="50" t="s">
        <v>3799</v>
      </c>
      <c r="C862" s="50" t="s">
        <v>179</v>
      </c>
      <c r="D862" s="50" t="s">
        <v>15</v>
      </c>
      <c r="E862" s="50" t="s">
        <v>16</v>
      </c>
      <c r="F862" s="50" t="s">
        <v>3800</v>
      </c>
      <c r="G862" s="50" t="s">
        <v>3801</v>
      </c>
      <c r="H862" s="50" t="s">
        <v>3802</v>
      </c>
      <c r="I862" s="50" t="s">
        <v>95</v>
      </c>
      <c r="J862" s="50" t="s">
        <v>96</v>
      </c>
      <c r="K862" s="50" t="s">
        <v>963</v>
      </c>
      <c r="L862" s="50" t="s">
        <v>3803</v>
      </c>
    </row>
    <row r="863" spans="1:12" x14ac:dyDescent="0.2">
      <c r="A863" s="50" t="s">
        <v>3787</v>
      </c>
      <c r="B863" s="50" t="s">
        <v>3804</v>
      </c>
      <c r="C863" s="50" t="s">
        <v>179</v>
      </c>
      <c r="D863" s="50" t="s">
        <v>15</v>
      </c>
      <c r="E863" s="50" t="s">
        <v>16</v>
      </c>
      <c r="F863" s="50" t="s">
        <v>3805</v>
      </c>
      <c r="G863" s="50" t="s">
        <v>3806</v>
      </c>
      <c r="H863" s="50" t="s">
        <v>3807</v>
      </c>
      <c r="I863" s="50" t="s">
        <v>162</v>
      </c>
      <c r="J863" s="50" t="s">
        <v>347</v>
      </c>
      <c r="K863" s="50" t="s">
        <v>347</v>
      </c>
      <c r="L863" s="50" t="s">
        <v>3808</v>
      </c>
    </row>
    <row r="864" spans="1:12" x14ac:dyDescent="0.2">
      <c r="A864" s="50" t="s">
        <v>3787</v>
      </c>
      <c r="B864" s="50" t="s">
        <v>3809</v>
      </c>
      <c r="C864" s="50" t="s">
        <v>179</v>
      </c>
      <c r="D864" s="50" t="s">
        <v>15</v>
      </c>
      <c r="E864" s="50" t="s">
        <v>16</v>
      </c>
      <c r="F864" s="50" t="s">
        <v>3810</v>
      </c>
      <c r="G864" s="50" t="s">
        <v>3811</v>
      </c>
      <c r="H864" s="50" t="s">
        <v>3812</v>
      </c>
      <c r="I864" s="50" t="s">
        <v>95</v>
      </c>
      <c r="J864" s="50" t="s">
        <v>96</v>
      </c>
      <c r="K864" s="50" t="s">
        <v>278</v>
      </c>
      <c r="L864" s="50" t="s">
        <v>3813</v>
      </c>
    </row>
    <row r="865" spans="1:12" x14ac:dyDescent="0.2">
      <c r="A865" s="50" t="s">
        <v>3814</v>
      </c>
      <c r="B865" s="50" t="s">
        <v>3815</v>
      </c>
      <c r="C865" s="50" t="s">
        <v>90</v>
      </c>
      <c r="D865" s="50" t="s">
        <v>262</v>
      </c>
      <c r="E865" s="50" t="s">
        <v>16</v>
      </c>
      <c r="F865" s="50" t="s">
        <v>3816</v>
      </c>
      <c r="G865" s="50" t="s">
        <v>264</v>
      </c>
      <c r="H865" s="50" t="s">
        <v>265</v>
      </c>
      <c r="I865" s="50" t="s">
        <v>95</v>
      </c>
      <c r="J865" s="50" t="s">
        <v>96</v>
      </c>
      <c r="K865" s="50" t="s">
        <v>266</v>
      </c>
      <c r="L865" s="50" t="s">
        <v>3817</v>
      </c>
    </row>
    <row r="866" spans="1:12" x14ac:dyDescent="0.2">
      <c r="A866" s="50" t="s">
        <v>3814</v>
      </c>
      <c r="B866" s="50" t="s">
        <v>3818</v>
      </c>
      <c r="C866" s="50" t="s">
        <v>90</v>
      </c>
      <c r="D866" s="50" t="s">
        <v>15</v>
      </c>
      <c r="E866" s="50" t="s">
        <v>16</v>
      </c>
      <c r="F866" s="50" t="s">
        <v>3819</v>
      </c>
      <c r="G866" s="50" t="s">
        <v>547</v>
      </c>
      <c r="H866" s="50" t="s">
        <v>3820</v>
      </c>
      <c r="I866" s="50" t="s">
        <v>95</v>
      </c>
      <c r="J866" s="50" t="s">
        <v>96</v>
      </c>
      <c r="K866" s="50" t="s">
        <v>212</v>
      </c>
      <c r="L866" s="50" t="s">
        <v>3821</v>
      </c>
    </row>
    <row r="867" spans="1:12" x14ac:dyDescent="0.2">
      <c r="A867" s="50" t="s">
        <v>3814</v>
      </c>
      <c r="B867" s="50" t="s">
        <v>3822</v>
      </c>
      <c r="C867" s="50" t="s">
        <v>90</v>
      </c>
      <c r="D867" s="50" t="s">
        <v>15</v>
      </c>
      <c r="E867" s="50" t="s">
        <v>16</v>
      </c>
      <c r="F867" s="50" t="s">
        <v>3823</v>
      </c>
      <c r="G867" s="50" t="s">
        <v>129</v>
      </c>
      <c r="H867" s="50" t="s">
        <v>3824</v>
      </c>
      <c r="I867" s="50" t="s">
        <v>95</v>
      </c>
      <c r="J867" s="50" t="s">
        <v>96</v>
      </c>
      <c r="K867" s="50" t="s">
        <v>131</v>
      </c>
      <c r="L867" s="50" t="s">
        <v>3825</v>
      </c>
    </row>
    <row r="868" spans="1:12" x14ac:dyDescent="0.2">
      <c r="A868" s="50" t="s">
        <v>3814</v>
      </c>
      <c r="B868" s="50" t="s">
        <v>3826</v>
      </c>
      <c r="C868" s="50" t="s">
        <v>90</v>
      </c>
      <c r="D868" s="50" t="s">
        <v>262</v>
      </c>
      <c r="E868" s="50" t="s">
        <v>16</v>
      </c>
      <c r="F868" s="50" t="s">
        <v>3827</v>
      </c>
      <c r="G868" s="50" t="s">
        <v>264</v>
      </c>
      <c r="H868" s="50" t="s">
        <v>265</v>
      </c>
      <c r="I868" s="50" t="s">
        <v>95</v>
      </c>
      <c r="J868" s="50" t="s">
        <v>96</v>
      </c>
      <c r="K868" s="50" t="s">
        <v>266</v>
      </c>
      <c r="L868" s="50" t="s">
        <v>3828</v>
      </c>
    </row>
    <row r="869" spans="1:12" x14ac:dyDescent="0.2">
      <c r="A869" s="50" t="s">
        <v>3814</v>
      </c>
      <c r="B869" s="50" t="s">
        <v>3829</v>
      </c>
      <c r="C869" s="50" t="s">
        <v>90</v>
      </c>
      <c r="D869" s="50" t="s">
        <v>262</v>
      </c>
      <c r="E869" s="50" t="s">
        <v>16</v>
      </c>
      <c r="F869" s="50" t="s">
        <v>3830</v>
      </c>
      <c r="G869" s="50" t="s">
        <v>264</v>
      </c>
      <c r="H869" s="50" t="s">
        <v>265</v>
      </c>
      <c r="I869" s="50" t="s">
        <v>95</v>
      </c>
      <c r="J869" s="50" t="s">
        <v>96</v>
      </c>
      <c r="K869" s="50" t="s">
        <v>266</v>
      </c>
      <c r="L869" s="50" t="s">
        <v>3831</v>
      </c>
    </row>
    <row r="870" spans="1:12" x14ac:dyDescent="0.2">
      <c r="A870" s="50" t="s">
        <v>3814</v>
      </c>
      <c r="B870" s="50" t="s">
        <v>3832</v>
      </c>
      <c r="C870" s="50" t="s">
        <v>90</v>
      </c>
      <c r="D870" s="50" t="s">
        <v>262</v>
      </c>
      <c r="E870" s="50" t="s">
        <v>16</v>
      </c>
      <c r="F870" s="50" t="s">
        <v>3833</v>
      </c>
      <c r="G870" s="50" t="s">
        <v>264</v>
      </c>
      <c r="H870" s="50" t="s">
        <v>265</v>
      </c>
      <c r="I870" s="50" t="s">
        <v>95</v>
      </c>
      <c r="J870" s="50" t="s">
        <v>96</v>
      </c>
      <c r="K870" s="50" t="s">
        <v>266</v>
      </c>
      <c r="L870" s="50" t="s">
        <v>3834</v>
      </c>
    </row>
    <row r="871" spans="1:12" x14ac:dyDescent="0.2">
      <c r="A871" s="50" t="s">
        <v>3814</v>
      </c>
      <c r="B871" s="50" t="s">
        <v>3835</v>
      </c>
      <c r="C871" s="50" t="s">
        <v>90</v>
      </c>
      <c r="D871" s="50" t="s">
        <v>262</v>
      </c>
      <c r="E871" s="50" t="s">
        <v>16</v>
      </c>
      <c r="F871" s="50" t="s">
        <v>3836</v>
      </c>
      <c r="G871" s="50" t="s">
        <v>3837</v>
      </c>
      <c r="H871" s="50" t="s">
        <v>3838</v>
      </c>
      <c r="I871" s="50" t="s">
        <v>162</v>
      </c>
      <c r="J871" s="50" t="s">
        <v>347</v>
      </c>
      <c r="K871" s="50" t="s">
        <v>347</v>
      </c>
      <c r="L871" s="50" t="s">
        <v>3839</v>
      </c>
    </row>
    <row r="872" spans="1:12" x14ac:dyDescent="0.2">
      <c r="A872" s="50" t="s">
        <v>3814</v>
      </c>
      <c r="B872" s="50" t="s">
        <v>3840</v>
      </c>
      <c r="C872" s="50" t="s">
        <v>179</v>
      </c>
      <c r="D872" s="50" t="s">
        <v>15</v>
      </c>
      <c r="E872" s="50" t="s">
        <v>16</v>
      </c>
      <c r="F872" s="50" t="s">
        <v>3841</v>
      </c>
      <c r="G872" s="50" t="s">
        <v>3842</v>
      </c>
      <c r="H872" s="50" t="s">
        <v>3843</v>
      </c>
      <c r="I872" s="50" t="s">
        <v>95</v>
      </c>
      <c r="J872" s="50" t="s">
        <v>96</v>
      </c>
      <c r="K872" s="50" t="s">
        <v>549</v>
      </c>
      <c r="L872" s="50" t="s">
        <v>3844</v>
      </c>
    </row>
    <row r="873" spans="1:12" x14ac:dyDescent="0.2">
      <c r="A873" s="50" t="s">
        <v>3845</v>
      </c>
      <c r="B873" s="50" t="s">
        <v>3846</v>
      </c>
      <c r="C873" s="50" t="s">
        <v>14</v>
      </c>
      <c r="D873" s="50" t="s">
        <v>15</v>
      </c>
      <c r="E873" s="50" t="s">
        <v>228</v>
      </c>
      <c r="F873" s="50" t="s">
        <v>3847</v>
      </c>
      <c r="G873" s="50" t="s">
        <v>3847</v>
      </c>
      <c r="H873" s="50" t="s">
        <v>3848</v>
      </c>
      <c r="I873" s="50" t="s">
        <v>20</v>
      </c>
      <c r="J873" s="50" t="s">
        <v>21</v>
      </c>
      <c r="K873" s="50" t="s">
        <v>22</v>
      </c>
      <c r="L873" s="50" t="s">
        <v>3849</v>
      </c>
    </row>
    <row r="874" spans="1:12" x14ac:dyDescent="0.2">
      <c r="A874" s="50" t="s">
        <v>3845</v>
      </c>
      <c r="B874" s="50" t="s">
        <v>3850</v>
      </c>
      <c r="C874" s="50" t="s">
        <v>179</v>
      </c>
      <c r="D874" s="50" t="s">
        <v>15</v>
      </c>
      <c r="E874" s="50" t="s">
        <v>16</v>
      </c>
      <c r="F874" s="50" t="s">
        <v>3851</v>
      </c>
      <c r="G874" s="50" t="s">
        <v>3852</v>
      </c>
      <c r="H874" s="50" t="s">
        <v>3853</v>
      </c>
      <c r="I874" s="50" t="s">
        <v>95</v>
      </c>
      <c r="J874" s="50" t="s">
        <v>96</v>
      </c>
      <c r="K874" s="50" t="s">
        <v>1084</v>
      </c>
      <c r="L874" s="50" t="s">
        <v>3854</v>
      </c>
    </row>
    <row r="875" spans="1:12" x14ac:dyDescent="0.2">
      <c r="A875" s="50" t="s">
        <v>3845</v>
      </c>
      <c r="B875" s="50" t="s">
        <v>3855</v>
      </c>
      <c r="C875" s="50" t="s">
        <v>179</v>
      </c>
      <c r="D875" s="50" t="s">
        <v>15</v>
      </c>
      <c r="E875" s="50" t="s">
        <v>16</v>
      </c>
      <c r="F875" s="50" t="s">
        <v>3605</v>
      </c>
      <c r="G875" s="50" t="s">
        <v>3856</v>
      </c>
      <c r="H875" s="50" t="s">
        <v>3607</v>
      </c>
      <c r="I875" s="50" t="s">
        <v>162</v>
      </c>
      <c r="J875" s="50" t="s">
        <v>143</v>
      </c>
      <c r="K875" s="50" t="s">
        <v>3608</v>
      </c>
      <c r="L875" s="50" t="s">
        <v>3857</v>
      </c>
    </row>
    <row r="876" spans="1:12" x14ac:dyDescent="0.2">
      <c r="A876" s="50" t="s">
        <v>3845</v>
      </c>
      <c r="B876" s="50" t="s">
        <v>3858</v>
      </c>
      <c r="C876" s="50" t="s">
        <v>179</v>
      </c>
      <c r="D876" s="50" t="s">
        <v>15</v>
      </c>
      <c r="E876" s="50" t="s">
        <v>16</v>
      </c>
      <c r="F876" s="50" t="s">
        <v>3859</v>
      </c>
      <c r="G876" s="50" t="s">
        <v>3860</v>
      </c>
      <c r="H876" s="50" t="s">
        <v>3861</v>
      </c>
      <c r="I876" s="50" t="s">
        <v>1153</v>
      </c>
      <c r="J876" s="50" t="s">
        <v>1267</v>
      </c>
      <c r="K876" s="50" t="s">
        <v>1267</v>
      </c>
      <c r="L876" s="50" t="s">
        <v>3862</v>
      </c>
    </row>
    <row r="877" spans="1:12" x14ac:dyDescent="0.2">
      <c r="A877" s="50" t="s">
        <v>3845</v>
      </c>
      <c r="B877" s="50" t="s">
        <v>3863</v>
      </c>
      <c r="C877" s="50" t="s">
        <v>179</v>
      </c>
      <c r="D877" s="50" t="s">
        <v>15</v>
      </c>
      <c r="E877" s="50" t="s">
        <v>16</v>
      </c>
      <c r="F877" s="50" t="s">
        <v>1929</v>
      </c>
      <c r="G877" s="50" t="s">
        <v>3864</v>
      </c>
      <c r="H877" s="50" t="s">
        <v>1931</v>
      </c>
      <c r="I877" s="50" t="s">
        <v>95</v>
      </c>
      <c r="J877" s="50" t="s">
        <v>96</v>
      </c>
      <c r="K877" s="50" t="s">
        <v>1932</v>
      </c>
      <c r="L877" s="50" t="s">
        <v>1933</v>
      </c>
    </row>
    <row r="878" spans="1:12" x14ac:dyDescent="0.2">
      <c r="A878" s="50" t="s">
        <v>3845</v>
      </c>
      <c r="B878" s="50" t="s">
        <v>3865</v>
      </c>
      <c r="C878" s="50" t="s">
        <v>179</v>
      </c>
      <c r="D878" s="50" t="s">
        <v>15</v>
      </c>
      <c r="E878" s="50" t="s">
        <v>16</v>
      </c>
      <c r="F878" s="50" t="s">
        <v>3866</v>
      </c>
      <c r="G878" s="50" t="s">
        <v>3867</v>
      </c>
      <c r="H878" s="50" t="s">
        <v>3868</v>
      </c>
      <c r="I878" s="50" t="s">
        <v>95</v>
      </c>
      <c r="J878" s="50" t="s">
        <v>96</v>
      </c>
      <c r="K878" s="50" t="s">
        <v>627</v>
      </c>
      <c r="L878" s="50" t="s">
        <v>3869</v>
      </c>
    </row>
    <row r="879" spans="1:12" x14ac:dyDescent="0.2">
      <c r="A879" s="50" t="s">
        <v>3845</v>
      </c>
      <c r="B879" s="50" t="s">
        <v>3870</v>
      </c>
      <c r="C879" s="50" t="s">
        <v>90</v>
      </c>
      <c r="D879" s="50" t="s">
        <v>91</v>
      </c>
      <c r="E879" s="50" t="s">
        <v>16</v>
      </c>
      <c r="F879" s="50" t="s">
        <v>3871</v>
      </c>
      <c r="G879" s="50" t="s">
        <v>642</v>
      </c>
      <c r="H879" s="50" t="s">
        <v>643</v>
      </c>
      <c r="I879" s="50" t="s">
        <v>95</v>
      </c>
      <c r="J879" s="50" t="s">
        <v>96</v>
      </c>
      <c r="K879" s="50" t="s">
        <v>289</v>
      </c>
      <c r="L879" s="50" t="s">
        <v>3872</v>
      </c>
    </row>
    <row r="880" spans="1:12" x14ac:dyDescent="0.2">
      <c r="A880" s="50" t="s">
        <v>3845</v>
      </c>
      <c r="B880" s="50" t="s">
        <v>3873</v>
      </c>
      <c r="C880" s="50" t="s">
        <v>437</v>
      </c>
      <c r="D880" s="50" t="s">
        <v>438</v>
      </c>
      <c r="E880" s="50" t="s">
        <v>16</v>
      </c>
      <c r="F880" s="50" t="s">
        <v>3874</v>
      </c>
      <c r="G880" s="50" t="s">
        <v>3875</v>
      </c>
      <c r="H880" s="50" t="s">
        <v>3876</v>
      </c>
      <c r="I880" s="50" t="s">
        <v>95</v>
      </c>
      <c r="J880" s="50" t="s">
        <v>96</v>
      </c>
      <c r="K880" s="50" t="s">
        <v>218</v>
      </c>
      <c r="L880" s="50" t="s">
        <v>3877</v>
      </c>
    </row>
    <row r="881" spans="1:12" x14ac:dyDescent="0.2">
      <c r="A881" s="50" t="s">
        <v>3845</v>
      </c>
      <c r="B881" s="50" t="s">
        <v>3878</v>
      </c>
      <c r="C881" s="50" t="s">
        <v>179</v>
      </c>
      <c r="D881" s="50" t="s">
        <v>15</v>
      </c>
      <c r="E881" s="50" t="s">
        <v>16</v>
      </c>
      <c r="F881" s="50" t="s">
        <v>3879</v>
      </c>
      <c r="G881" s="50" t="s">
        <v>3880</v>
      </c>
      <c r="H881" s="50" t="s">
        <v>3881</v>
      </c>
      <c r="I881" s="50" t="s">
        <v>162</v>
      </c>
      <c r="J881" s="50" t="s">
        <v>163</v>
      </c>
      <c r="K881" s="50" t="s">
        <v>2642</v>
      </c>
      <c r="L881" s="50" t="s">
        <v>3882</v>
      </c>
    </row>
    <row r="882" spans="1:12" x14ac:dyDescent="0.2">
      <c r="A882" s="50" t="s">
        <v>3845</v>
      </c>
      <c r="B882" s="50" t="s">
        <v>3883</v>
      </c>
      <c r="C882" s="50" t="s">
        <v>179</v>
      </c>
      <c r="D882" s="50" t="s">
        <v>15</v>
      </c>
      <c r="E882" s="50" t="s">
        <v>16</v>
      </c>
      <c r="F882" s="50" t="s">
        <v>3884</v>
      </c>
      <c r="G882" s="50" t="s">
        <v>3885</v>
      </c>
      <c r="H882" s="50" t="s">
        <v>3886</v>
      </c>
      <c r="I882" s="50" t="s">
        <v>162</v>
      </c>
      <c r="J882" s="50" t="s">
        <v>347</v>
      </c>
      <c r="K882" s="50" t="s">
        <v>347</v>
      </c>
      <c r="L882" s="50" t="s">
        <v>3887</v>
      </c>
    </row>
    <row r="883" spans="1:12" x14ac:dyDescent="0.2">
      <c r="A883" s="50" t="s">
        <v>3845</v>
      </c>
      <c r="B883" s="50" t="s">
        <v>3888</v>
      </c>
      <c r="C883" s="50" t="s">
        <v>179</v>
      </c>
      <c r="D883" s="50" t="s">
        <v>15</v>
      </c>
      <c r="E883" s="50" t="s">
        <v>16</v>
      </c>
      <c r="F883" s="50" t="s">
        <v>3889</v>
      </c>
      <c r="G883" s="50" t="s">
        <v>3890</v>
      </c>
      <c r="H883" s="50" t="s">
        <v>3891</v>
      </c>
      <c r="I883" s="50" t="s">
        <v>20</v>
      </c>
      <c r="J883" s="50" t="s">
        <v>21</v>
      </c>
      <c r="K883" s="50" t="s">
        <v>1996</v>
      </c>
      <c r="L883" s="50" t="s">
        <v>3892</v>
      </c>
    </row>
    <row r="884" spans="1:12" ht="16" customHeight="1" x14ac:dyDescent="0.2"/>
    <row r="885" spans="1:12" ht="16" customHeight="1" x14ac:dyDescent="0.2"/>
    <row r="886" spans="1:12" ht="16" customHeight="1" x14ac:dyDescent="0.2"/>
    <row r="887" spans="1:12" ht="16" customHeight="1" x14ac:dyDescent="0.2"/>
    <row r="888" spans="1:12" ht="16" customHeight="1" x14ac:dyDescent="0.2"/>
    <row r="889" spans="1:12" ht="16" customHeight="1" x14ac:dyDescent="0.2"/>
    <row r="890" spans="1:12" ht="16" customHeight="1" x14ac:dyDescent="0.2"/>
    <row r="891" spans="1:12" ht="16" customHeight="1" x14ac:dyDescent="0.2"/>
    <row r="892" spans="1:12" ht="16" customHeight="1" x14ac:dyDescent="0.2"/>
    <row r="893" spans="1:12" ht="16" customHeight="1" x14ac:dyDescent="0.2"/>
    <row r="894" spans="1:12" ht="16" customHeight="1" x14ac:dyDescent="0.2"/>
    <row r="895" spans="1:12" ht="16" customHeight="1" x14ac:dyDescent="0.2"/>
    <row r="896" spans="1:12" ht="16" customHeight="1" x14ac:dyDescent="0.2"/>
    <row r="897" ht="16" customHeight="1" x14ac:dyDescent="0.2"/>
    <row r="898" ht="16" customHeight="1" x14ac:dyDescent="0.2"/>
    <row r="899" ht="16" customHeight="1" x14ac:dyDescent="0.2"/>
    <row r="900" ht="16" customHeight="1" x14ac:dyDescent="0.2"/>
    <row r="901" ht="16" customHeight="1" x14ac:dyDescent="0.2"/>
    <row r="902" ht="16" customHeight="1" x14ac:dyDescent="0.2"/>
    <row r="903" ht="16" customHeight="1" x14ac:dyDescent="0.2"/>
    <row r="904" ht="16" customHeight="1" x14ac:dyDescent="0.2"/>
    <row r="905" ht="16" customHeight="1" x14ac:dyDescent="0.2"/>
    <row r="906" ht="16" customHeight="1" x14ac:dyDescent="0.2"/>
    <row r="907" ht="16" customHeight="1" x14ac:dyDescent="0.2"/>
    <row r="908" ht="16" customHeight="1" x14ac:dyDescent="0.2"/>
    <row r="909" ht="16" customHeight="1" x14ac:dyDescent="0.2"/>
    <row r="910" ht="16" customHeight="1" x14ac:dyDescent="0.2"/>
    <row r="911" ht="16" customHeight="1" x14ac:dyDescent="0.2"/>
    <row r="912" ht="16" customHeight="1" x14ac:dyDescent="0.2"/>
    <row r="913" ht="16" customHeight="1" x14ac:dyDescent="0.2"/>
    <row r="914" ht="16" customHeight="1" x14ac:dyDescent="0.2"/>
    <row r="915" ht="16" customHeight="1" x14ac:dyDescent="0.2"/>
    <row r="916" ht="16" customHeight="1" x14ac:dyDescent="0.2"/>
    <row r="917" ht="16" customHeight="1" x14ac:dyDescent="0.2"/>
    <row r="918" ht="16" customHeight="1" x14ac:dyDescent="0.2"/>
    <row r="919" ht="16" customHeight="1" x14ac:dyDescent="0.2"/>
    <row r="920" ht="16" customHeight="1" x14ac:dyDescent="0.2"/>
    <row r="921" ht="16" customHeight="1" x14ac:dyDescent="0.2"/>
    <row r="922" ht="16" customHeight="1" x14ac:dyDescent="0.2"/>
    <row r="923" ht="16" customHeight="1" x14ac:dyDescent="0.2"/>
    <row r="924" ht="16" customHeight="1" x14ac:dyDescent="0.2"/>
    <row r="925" ht="16" customHeight="1" x14ac:dyDescent="0.2"/>
    <row r="926" ht="16" customHeight="1" x14ac:dyDescent="0.2"/>
    <row r="927" ht="16" customHeight="1" x14ac:dyDescent="0.2"/>
    <row r="928" ht="16" customHeight="1" x14ac:dyDescent="0.2"/>
    <row r="929" ht="16" customHeight="1" x14ac:dyDescent="0.2"/>
    <row r="930" ht="16" customHeight="1" x14ac:dyDescent="0.2"/>
    <row r="931" ht="16" customHeight="1" x14ac:dyDescent="0.2"/>
    <row r="932" ht="16" customHeight="1" x14ac:dyDescent="0.2"/>
    <row r="933" ht="16" customHeight="1" x14ac:dyDescent="0.2"/>
    <row r="934" ht="16" customHeight="1" x14ac:dyDescent="0.2"/>
    <row r="935" ht="16" customHeight="1" x14ac:dyDescent="0.2"/>
    <row r="936" ht="16" customHeight="1" x14ac:dyDescent="0.2"/>
    <row r="937" ht="16" customHeight="1" x14ac:dyDescent="0.2"/>
    <row r="938" ht="16" customHeight="1" x14ac:dyDescent="0.2"/>
    <row r="939" ht="16" customHeight="1" x14ac:dyDescent="0.2"/>
    <row r="940" ht="16" customHeight="1" x14ac:dyDescent="0.2"/>
    <row r="941" ht="16" customHeight="1" x14ac:dyDescent="0.2"/>
    <row r="942" ht="16" customHeight="1" x14ac:dyDescent="0.2"/>
    <row r="943" ht="16" customHeight="1" x14ac:dyDescent="0.2"/>
    <row r="944" ht="16" customHeight="1" x14ac:dyDescent="0.2"/>
    <row r="945" ht="16" customHeight="1" x14ac:dyDescent="0.2"/>
    <row r="946" ht="16" customHeight="1" x14ac:dyDescent="0.2"/>
    <row r="947" ht="16" customHeight="1" x14ac:dyDescent="0.2"/>
    <row r="948" ht="16" customHeight="1" x14ac:dyDescent="0.2"/>
    <row r="949" ht="16" customHeight="1" x14ac:dyDescent="0.2"/>
    <row r="950" ht="16" customHeight="1" x14ac:dyDescent="0.2"/>
    <row r="951" ht="16" customHeight="1" x14ac:dyDescent="0.2"/>
    <row r="952" ht="16" customHeight="1" x14ac:dyDescent="0.2"/>
    <row r="953" ht="16" customHeight="1" x14ac:dyDescent="0.2"/>
    <row r="954" ht="16" customHeight="1" x14ac:dyDescent="0.2"/>
    <row r="955" ht="16" customHeight="1" x14ac:dyDescent="0.2"/>
    <row r="956" ht="16" customHeight="1" x14ac:dyDescent="0.2"/>
    <row r="957" ht="16" customHeight="1" x14ac:dyDescent="0.2"/>
    <row r="958" ht="16" customHeight="1" x14ac:dyDescent="0.2"/>
    <row r="959" ht="16" customHeight="1" x14ac:dyDescent="0.2"/>
    <row r="960" ht="16" customHeight="1" x14ac:dyDescent="0.2"/>
    <row r="961" ht="16" customHeight="1" x14ac:dyDescent="0.2"/>
    <row r="962" ht="16" customHeight="1" x14ac:dyDescent="0.2"/>
    <row r="963" ht="16" customHeight="1" x14ac:dyDescent="0.2"/>
    <row r="964" ht="16" customHeight="1" x14ac:dyDescent="0.2"/>
    <row r="965" ht="16" customHeight="1" x14ac:dyDescent="0.2"/>
    <row r="966" ht="16" customHeight="1" x14ac:dyDescent="0.2"/>
    <row r="967" ht="16" customHeight="1" x14ac:dyDescent="0.2"/>
    <row r="968" ht="16" customHeight="1" x14ac:dyDescent="0.2"/>
    <row r="969" ht="16" customHeight="1" x14ac:dyDescent="0.2"/>
    <row r="970" ht="16" customHeight="1" x14ac:dyDescent="0.2"/>
    <row r="971" ht="16" customHeight="1" x14ac:dyDescent="0.2"/>
    <row r="972" ht="16" customHeight="1" x14ac:dyDescent="0.2"/>
    <row r="973" ht="16" customHeight="1" x14ac:dyDescent="0.2"/>
    <row r="974" ht="16" customHeight="1" x14ac:dyDescent="0.2"/>
    <row r="975" ht="16" customHeight="1" x14ac:dyDescent="0.2"/>
    <row r="976" ht="16" customHeight="1" x14ac:dyDescent="0.2"/>
    <row r="977" ht="16" customHeight="1" x14ac:dyDescent="0.2"/>
    <row r="978" ht="16" customHeight="1" x14ac:dyDescent="0.2"/>
    <row r="979" ht="16" customHeight="1" x14ac:dyDescent="0.2"/>
    <row r="980" ht="16" customHeight="1" x14ac:dyDescent="0.2"/>
    <row r="981" ht="16" customHeight="1" x14ac:dyDescent="0.2"/>
    <row r="982" ht="16" customHeight="1" x14ac:dyDescent="0.2"/>
    <row r="983" ht="16" customHeight="1" x14ac:dyDescent="0.2"/>
    <row r="984" ht="16" customHeight="1" x14ac:dyDescent="0.2"/>
    <row r="985" ht="16" customHeight="1" x14ac:dyDescent="0.2"/>
    <row r="986" ht="16" customHeight="1" x14ac:dyDescent="0.2"/>
    <row r="987" ht="16" customHeight="1" x14ac:dyDescent="0.2"/>
    <row r="988" ht="16" customHeight="1" x14ac:dyDescent="0.2"/>
    <row r="989" ht="16" customHeight="1" x14ac:dyDescent="0.2"/>
    <row r="990" ht="16" customHeight="1" x14ac:dyDescent="0.2"/>
    <row r="991" ht="16" customHeight="1" x14ac:dyDescent="0.2"/>
    <row r="992" ht="16" customHeight="1" x14ac:dyDescent="0.2"/>
    <row r="993" ht="16" customHeight="1" x14ac:dyDescent="0.2"/>
    <row r="994" ht="16" customHeight="1" x14ac:dyDescent="0.2"/>
    <row r="995" ht="16" customHeight="1" x14ac:dyDescent="0.2"/>
    <row r="996" ht="16" customHeight="1" x14ac:dyDescent="0.2"/>
    <row r="997" ht="16" customHeight="1" x14ac:dyDescent="0.2"/>
    <row r="998" ht="16" customHeight="1" x14ac:dyDescent="0.2"/>
    <row r="999" ht="16" customHeight="1" x14ac:dyDescent="0.2"/>
    <row r="1000" ht="16" customHeight="1" x14ac:dyDescent="0.2"/>
    <row r="1001" ht="16" customHeight="1" x14ac:dyDescent="0.2"/>
    <row r="1002" ht="16" customHeight="1" x14ac:dyDescent="0.2"/>
    <row r="1003" ht="16" customHeight="1" x14ac:dyDescent="0.2"/>
    <row r="1004" ht="16" customHeight="1" x14ac:dyDescent="0.2"/>
    <row r="1005" ht="16" customHeight="1" x14ac:dyDescent="0.2"/>
    <row r="1006" ht="16" customHeight="1" x14ac:dyDescent="0.2"/>
    <row r="1007" ht="16" customHeight="1" x14ac:dyDescent="0.2"/>
    <row r="1008" ht="16" customHeight="1" x14ac:dyDescent="0.2"/>
    <row r="1009" ht="16" customHeight="1" x14ac:dyDescent="0.2"/>
    <row r="1010" ht="16" customHeight="1" x14ac:dyDescent="0.2"/>
    <row r="1011" ht="16" customHeight="1" x14ac:dyDescent="0.2"/>
    <row r="1012" ht="16" customHeight="1" x14ac:dyDescent="0.2"/>
    <row r="1013" ht="16" customHeight="1" x14ac:dyDescent="0.2"/>
    <row r="1014" ht="16" customHeight="1" x14ac:dyDescent="0.2"/>
    <row r="1015" ht="16" customHeight="1" x14ac:dyDescent="0.2"/>
    <row r="1016" ht="16" customHeight="1" x14ac:dyDescent="0.2"/>
    <row r="1017" ht="16" customHeight="1" x14ac:dyDescent="0.2"/>
    <row r="1018" ht="16" customHeight="1" x14ac:dyDescent="0.2"/>
    <row r="1019" ht="16" customHeight="1" x14ac:dyDescent="0.2"/>
    <row r="1020" ht="16" customHeight="1" x14ac:dyDescent="0.2"/>
    <row r="1021" ht="16" customHeight="1" x14ac:dyDescent="0.2"/>
    <row r="1022" ht="16" customHeight="1" x14ac:dyDescent="0.2"/>
    <row r="1023" ht="16" customHeight="1" x14ac:dyDescent="0.2"/>
    <row r="1024" ht="16" customHeight="1" x14ac:dyDescent="0.2"/>
    <row r="1025" ht="16" customHeight="1" x14ac:dyDescent="0.2"/>
    <row r="1026" ht="16" customHeight="1" x14ac:dyDescent="0.2"/>
    <row r="1027" ht="16" customHeight="1" x14ac:dyDescent="0.2"/>
    <row r="1028" ht="16" customHeight="1" x14ac:dyDescent="0.2"/>
    <row r="1029" ht="16" customHeight="1" x14ac:dyDescent="0.2"/>
    <row r="1030" ht="16" customHeight="1" x14ac:dyDescent="0.2"/>
    <row r="1031" ht="16" customHeight="1" x14ac:dyDescent="0.2"/>
    <row r="1032" ht="16" customHeight="1" x14ac:dyDescent="0.2"/>
    <row r="1033" ht="16" customHeight="1" x14ac:dyDescent="0.2"/>
    <row r="1034" ht="16" customHeight="1" x14ac:dyDescent="0.2"/>
    <row r="1035" ht="16" customHeight="1" x14ac:dyDescent="0.2"/>
    <row r="1036" ht="16" customHeight="1" x14ac:dyDescent="0.2"/>
    <row r="1037" ht="16" customHeight="1" x14ac:dyDescent="0.2"/>
    <row r="1038" ht="16" customHeight="1" x14ac:dyDescent="0.2"/>
    <row r="1039" ht="16" customHeight="1" x14ac:dyDescent="0.2"/>
    <row r="1040" ht="16" customHeight="1" x14ac:dyDescent="0.2"/>
    <row r="1041" ht="16" customHeight="1" x14ac:dyDescent="0.2"/>
    <row r="1042" ht="16" customHeight="1" x14ac:dyDescent="0.2"/>
    <row r="1043" ht="16" customHeight="1" x14ac:dyDescent="0.2"/>
    <row r="1044" ht="16" customHeight="1" x14ac:dyDescent="0.2"/>
    <row r="1045" ht="16" customHeight="1" x14ac:dyDescent="0.2"/>
    <row r="1046" ht="16" customHeight="1" x14ac:dyDescent="0.2"/>
    <row r="1047" ht="16" customHeight="1" x14ac:dyDescent="0.2"/>
    <row r="1048" ht="16" customHeight="1" x14ac:dyDescent="0.2"/>
    <row r="1049" ht="16" customHeight="1" x14ac:dyDescent="0.2"/>
    <row r="1050" ht="16" customHeight="1" x14ac:dyDescent="0.2"/>
    <row r="1051" ht="16" customHeight="1" x14ac:dyDescent="0.2"/>
    <row r="1052" ht="16" customHeight="1" x14ac:dyDescent="0.2"/>
    <row r="1053" ht="16" customHeight="1" x14ac:dyDescent="0.2"/>
    <row r="1054" ht="16" customHeight="1" x14ac:dyDescent="0.2"/>
    <row r="1055" ht="16" customHeight="1" x14ac:dyDescent="0.2"/>
    <row r="1056" ht="16" customHeight="1" x14ac:dyDescent="0.2"/>
    <row r="1057" ht="16" customHeight="1" x14ac:dyDescent="0.2"/>
    <row r="1058" ht="16" customHeight="1" x14ac:dyDescent="0.2"/>
    <row r="1059" ht="16" customHeight="1" x14ac:dyDescent="0.2"/>
    <row r="1060" ht="16" customHeight="1" x14ac:dyDescent="0.2"/>
    <row r="1061" ht="16" customHeight="1" x14ac:dyDescent="0.2"/>
    <row r="1062" ht="16" customHeight="1" x14ac:dyDescent="0.2"/>
    <row r="1063" ht="16" customHeight="1" x14ac:dyDescent="0.2"/>
    <row r="1064" ht="16" customHeight="1" x14ac:dyDescent="0.2"/>
    <row r="1065" ht="16" customHeight="1" x14ac:dyDescent="0.2"/>
    <row r="1066" ht="16" customHeight="1" x14ac:dyDescent="0.2"/>
    <row r="1067" ht="16" customHeight="1" x14ac:dyDescent="0.2"/>
    <row r="1068" ht="16" customHeight="1" x14ac:dyDescent="0.2"/>
    <row r="1069" ht="16" customHeight="1" x14ac:dyDescent="0.2"/>
    <row r="1070" ht="16" customHeight="1" x14ac:dyDescent="0.2"/>
    <row r="1071" ht="16" customHeight="1" x14ac:dyDescent="0.2"/>
    <row r="1072" ht="16" customHeight="1" x14ac:dyDescent="0.2"/>
    <row r="1073" ht="16" customHeight="1" x14ac:dyDescent="0.2"/>
    <row r="1074" ht="16" customHeight="1" x14ac:dyDescent="0.2"/>
    <row r="1075" ht="16" customHeight="1" x14ac:dyDescent="0.2"/>
    <row r="1076" ht="16" customHeight="1" x14ac:dyDescent="0.2"/>
    <row r="1077" ht="16" customHeight="1" x14ac:dyDescent="0.2"/>
    <row r="1078" ht="16" customHeight="1" x14ac:dyDescent="0.2"/>
    <row r="1079" ht="16" customHeight="1" x14ac:dyDescent="0.2"/>
    <row r="1080" ht="16" customHeight="1" x14ac:dyDescent="0.2"/>
    <row r="1081" ht="16" customHeight="1" x14ac:dyDescent="0.2"/>
    <row r="1082" ht="16" customHeight="1" x14ac:dyDescent="0.2"/>
    <row r="1083" ht="16" customHeight="1" x14ac:dyDescent="0.2"/>
    <row r="1084" ht="16" customHeight="1" x14ac:dyDescent="0.2"/>
    <row r="1085" ht="16" customHeight="1" x14ac:dyDescent="0.2"/>
    <row r="1086" ht="16" customHeight="1" x14ac:dyDescent="0.2"/>
    <row r="1087" ht="16" customHeight="1" x14ac:dyDescent="0.2"/>
    <row r="1088" ht="16" customHeight="1" x14ac:dyDescent="0.2"/>
    <row r="1089" ht="16" customHeight="1" x14ac:dyDescent="0.2"/>
    <row r="1090" ht="16" customHeight="1" x14ac:dyDescent="0.2"/>
    <row r="1091" ht="16" customHeight="1" x14ac:dyDescent="0.2"/>
    <row r="1092" ht="16" customHeight="1" x14ac:dyDescent="0.2"/>
    <row r="1093" ht="16" customHeight="1" x14ac:dyDescent="0.2"/>
    <row r="1094" ht="16" customHeight="1" x14ac:dyDescent="0.2"/>
    <row r="1095" ht="16" customHeight="1" x14ac:dyDescent="0.2"/>
    <row r="1096" ht="16" customHeight="1" x14ac:dyDescent="0.2"/>
    <row r="1097" ht="16" customHeight="1" x14ac:dyDescent="0.2"/>
    <row r="1098" ht="16" customHeight="1" x14ac:dyDescent="0.2"/>
    <row r="1099" ht="16" customHeight="1" x14ac:dyDescent="0.2"/>
    <row r="1100" ht="16" customHeight="1" x14ac:dyDescent="0.2"/>
    <row r="1101" ht="16" customHeight="1" x14ac:dyDescent="0.2"/>
    <row r="1102" ht="16" customHeight="1" x14ac:dyDescent="0.2"/>
    <row r="1103" ht="16" customHeight="1" x14ac:dyDescent="0.2"/>
    <row r="1104" ht="16" customHeight="1" x14ac:dyDescent="0.2"/>
    <row r="1105" ht="16" customHeight="1" x14ac:dyDescent="0.2"/>
    <row r="1106" ht="16" customHeight="1" x14ac:dyDescent="0.2"/>
    <row r="1107" ht="16" customHeight="1" x14ac:dyDescent="0.2"/>
    <row r="1108" ht="16" customHeight="1" x14ac:dyDescent="0.2"/>
    <row r="1109" ht="16" customHeight="1" x14ac:dyDescent="0.2"/>
    <row r="1110" ht="16" customHeight="1" x14ac:dyDescent="0.2"/>
    <row r="1111" ht="16" customHeight="1" x14ac:dyDescent="0.2"/>
    <row r="1112" ht="16" customHeight="1" x14ac:dyDescent="0.2"/>
    <row r="1113" ht="16" customHeight="1" x14ac:dyDescent="0.2"/>
    <row r="1114" ht="16" customHeight="1" x14ac:dyDescent="0.2"/>
    <row r="1115" ht="16" customHeight="1" x14ac:dyDescent="0.2"/>
    <row r="1116" ht="16" customHeight="1" x14ac:dyDescent="0.2"/>
    <row r="1117" ht="16" customHeight="1" x14ac:dyDescent="0.2"/>
    <row r="1118" ht="16" customHeight="1" x14ac:dyDescent="0.2"/>
    <row r="1119" ht="16" customHeight="1" x14ac:dyDescent="0.2"/>
    <row r="1120" ht="16" customHeight="1" x14ac:dyDescent="0.2"/>
    <row r="1121" ht="16" customHeight="1" x14ac:dyDescent="0.2"/>
    <row r="1122" ht="16" customHeight="1" x14ac:dyDescent="0.2"/>
    <row r="1123" ht="16" customHeight="1" x14ac:dyDescent="0.2"/>
    <row r="1124" ht="16" customHeight="1" x14ac:dyDescent="0.2"/>
    <row r="1125" ht="16" customHeight="1" x14ac:dyDescent="0.2"/>
    <row r="1126" ht="16" customHeight="1" x14ac:dyDescent="0.2"/>
    <row r="1127" ht="16" customHeight="1" x14ac:dyDescent="0.2"/>
    <row r="1128" ht="16" customHeight="1" x14ac:dyDescent="0.2"/>
    <row r="1129" ht="16" customHeight="1" x14ac:dyDescent="0.2"/>
    <row r="1130" ht="16" customHeight="1" x14ac:dyDescent="0.2"/>
    <row r="1131" ht="16" customHeight="1" x14ac:dyDescent="0.2"/>
    <row r="1132" ht="16" customHeight="1" x14ac:dyDescent="0.2"/>
    <row r="1133" ht="16" customHeight="1" x14ac:dyDescent="0.2"/>
    <row r="1134" ht="16" customHeight="1" x14ac:dyDescent="0.2"/>
    <row r="1135" ht="16" customHeight="1" x14ac:dyDescent="0.2"/>
    <row r="1136" ht="16" customHeight="1" x14ac:dyDescent="0.2"/>
    <row r="1137" ht="16" customHeight="1" x14ac:dyDescent="0.2"/>
    <row r="1138" ht="16" customHeight="1" x14ac:dyDescent="0.2"/>
    <row r="1139" ht="16" customHeight="1" x14ac:dyDescent="0.2"/>
    <row r="1140" ht="16" customHeight="1" x14ac:dyDescent="0.2"/>
    <row r="1141" ht="16" customHeight="1" x14ac:dyDescent="0.2"/>
    <row r="1142" ht="16" customHeight="1" x14ac:dyDescent="0.2"/>
    <row r="1143" ht="16" customHeight="1" x14ac:dyDescent="0.2"/>
    <row r="1144" ht="16" customHeight="1" x14ac:dyDescent="0.2"/>
    <row r="1145" ht="16" customHeight="1" x14ac:dyDescent="0.2"/>
    <row r="1146" ht="16" customHeight="1" x14ac:dyDescent="0.2"/>
    <row r="1147" ht="16" customHeight="1" x14ac:dyDescent="0.2"/>
    <row r="1148" ht="16" customHeight="1" x14ac:dyDescent="0.2"/>
    <row r="1149" ht="16" customHeight="1" x14ac:dyDescent="0.2"/>
    <row r="1150" ht="16" customHeight="1" x14ac:dyDescent="0.2"/>
    <row r="1151" ht="16" customHeight="1" x14ac:dyDescent="0.2"/>
    <row r="1152" ht="16" customHeight="1" x14ac:dyDescent="0.2"/>
    <row r="1153" ht="16" customHeight="1" x14ac:dyDescent="0.2"/>
    <row r="1154" ht="16" customHeight="1" x14ac:dyDescent="0.2"/>
    <row r="1155" ht="16" customHeight="1" x14ac:dyDescent="0.2"/>
    <row r="1156" ht="16" customHeight="1" x14ac:dyDescent="0.2"/>
    <row r="1157" ht="16" customHeight="1" x14ac:dyDescent="0.2"/>
    <row r="1158" ht="16" customHeight="1" x14ac:dyDescent="0.2"/>
    <row r="1159" ht="16" customHeight="1" x14ac:dyDescent="0.2"/>
    <row r="1160" ht="16" customHeight="1" x14ac:dyDescent="0.2"/>
    <row r="1161" ht="16" customHeight="1" x14ac:dyDescent="0.2"/>
    <row r="1162" ht="16" customHeight="1" x14ac:dyDescent="0.2"/>
    <row r="1163" ht="16" customHeight="1" x14ac:dyDescent="0.2"/>
    <row r="1164" ht="16" customHeight="1" x14ac:dyDescent="0.2"/>
    <row r="1165" ht="16" customHeight="1" x14ac:dyDescent="0.2"/>
    <row r="1166" ht="16" customHeight="1" x14ac:dyDescent="0.2"/>
    <row r="1167" ht="16" customHeight="1" x14ac:dyDescent="0.2"/>
    <row r="1168" ht="16" customHeight="1" x14ac:dyDescent="0.2"/>
    <row r="1169" ht="16" customHeight="1" x14ac:dyDescent="0.2"/>
    <row r="1170" ht="16" customHeight="1" x14ac:dyDescent="0.2"/>
    <row r="1171" ht="16" customHeight="1" x14ac:dyDescent="0.2"/>
    <row r="1172" ht="16" customHeight="1" x14ac:dyDescent="0.2"/>
    <row r="1173" ht="16" customHeight="1" x14ac:dyDescent="0.2"/>
    <row r="1174" ht="16" customHeight="1" x14ac:dyDescent="0.2"/>
    <row r="1175" ht="16" customHeight="1" x14ac:dyDescent="0.2"/>
    <row r="1176" ht="16" customHeight="1" x14ac:dyDescent="0.2"/>
    <row r="1177" ht="16" customHeight="1" x14ac:dyDescent="0.2"/>
    <row r="1178" ht="16" customHeight="1" x14ac:dyDescent="0.2"/>
    <row r="1179" ht="16" customHeight="1" x14ac:dyDescent="0.2"/>
    <row r="1180" ht="16" customHeight="1" x14ac:dyDescent="0.2"/>
    <row r="1181" ht="16" customHeight="1" x14ac:dyDescent="0.2"/>
    <row r="1182" ht="16" customHeight="1" x14ac:dyDescent="0.2"/>
    <row r="1183" ht="16" customHeight="1" x14ac:dyDescent="0.2"/>
    <row r="1184" ht="16" customHeight="1" x14ac:dyDescent="0.2"/>
    <row r="1185" ht="16" customHeight="1" x14ac:dyDescent="0.2"/>
    <row r="1186" ht="16" customHeight="1" x14ac:dyDescent="0.2"/>
    <row r="1187" ht="16" customHeight="1" x14ac:dyDescent="0.2"/>
    <row r="1188" ht="16" customHeight="1" x14ac:dyDescent="0.2"/>
    <row r="1189" ht="16" customHeight="1" x14ac:dyDescent="0.2"/>
    <row r="1190" ht="16" customHeight="1" x14ac:dyDescent="0.2"/>
    <row r="1191" ht="16" customHeight="1" x14ac:dyDescent="0.2"/>
    <row r="1192" ht="16" customHeight="1" x14ac:dyDescent="0.2"/>
    <row r="1193" ht="16" customHeight="1" x14ac:dyDescent="0.2"/>
    <row r="1194" ht="16" customHeight="1" x14ac:dyDescent="0.2"/>
    <row r="1195" ht="16" customHeight="1" x14ac:dyDescent="0.2"/>
    <row r="1196" ht="16" customHeight="1" x14ac:dyDescent="0.2"/>
    <row r="1197" ht="16" customHeight="1" x14ac:dyDescent="0.2"/>
    <row r="1198" ht="16" customHeight="1" x14ac:dyDescent="0.2"/>
    <row r="1199" ht="16" customHeight="1" x14ac:dyDescent="0.2"/>
    <row r="1200" ht="16" customHeight="1" x14ac:dyDescent="0.2"/>
    <row r="1201" ht="16" customHeight="1" x14ac:dyDescent="0.2"/>
    <row r="1202" ht="16" customHeight="1" x14ac:dyDescent="0.2"/>
    <row r="1203" ht="16" customHeight="1" x14ac:dyDescent="0.2"/>
    <row r="1204" ht="16" customHeight="1" x14ac:dyDescent="0.2"/>
    <row r="1205" ht="16" customHeight="1" x14ac:dyDescent="0.2"/>
    <row r="1206" ht="16" customHeight="1" x14ac:dyDescent="0.2"/>
    <row r="1207" ht="16" customHeight="1" x14ac:dyDescent="0.2"/>
    <row r="1208" ht="16" customHeight="1" x14ac:dyDescent="0.2"/>
    <row r="1209" ht="16" customHeight="1" x14ac:dyDescent="0.2"/>
    <row r="1210" ht="16" customHeight="1" x14ac:dyDescent="0.2"/>
    <row r="1211" ht="16" customHeight="1" x14ac:dyDescent="0.2"/>
    <row r="1212" ht="16" customHeight="1" x14ac:dyDescent="0.2"/>
    <row r="1213" ht="16" customHeight="1" x14ac:dyDescent="0.2"/>
    <row r="1214" ht="16" customHeight="1" x14ac:dyDescent="0.2"/>
    <row r="1215" ht="16" customHeight="1" x14ac:dyDescent="0.2"/>
    <row r="1216" ht="16" customHeight="1" x14ac:dyDescent="0.2"/>
    <row r="1217" ht="16" customHeight="1" x14ac:dyDescent="0.2"/>
    <row r="1218" ht="16" customHeight="1" x14ac:dyDescent="0.2"/>
    <row r="1219" ht="16" customHeight="1" x14ac:dyDescent="0.2"/>
    <row r="1220" ht="16" customHeight="1" x14ac:dyDescent="0.2"/>
    <row r="1221" ht="16" customHeight="1" x14ac:dyDescent="0.2"/>
    <row r="1222" ht="16" customHeight="1" x14ac:dyDescent="0.2"/>
    <row r="1223" ht="16" customHeight="1" x14ac:dyDescent="0.2"/>
    <row r="1224" ht="16" customHeight="1" x14ac:dyDescent="0.2"/>
    <row r="1225" ht="16" customHeight="1" x14ac:dyDescent="0.2"/>
    <row r="1226" ht="16" customHeight="1" x14ac:dyDescent="0.2"/>
    <row r="1227" ht="16" customHeight="1" x14ac:dyDescent="0.2"/>
    <row r="1228" ht="16" customHeight="1" x14ac:dyDescent="0.2"/>
    <row r="1229" ht="16" customHeight="1" x14ac:dyDescent="0.2"/>
    <row r="1230" ht="16" customHeight="1" x14ac:dyDescent="0.2"/>
    <row r="1231" ht="16" customHeight="1" x14ac:dyDescent="0.2"/>
    <row r="1232" ht="16" customHeight="1" x14ac:dyDescent="0.2"/>
    <row r="1233" ht="16" customHeight="1" x14ac:dyDescent="0.2"/>
    <row r="1234" ht="16" customHeight="1" x14ac:dyDescent="0.2"/>
    <row r="1235" ht="16" customHeight="1" x14ac:dyDescent="0.2"/>
    <row r="1236" ht="16" customHeight="1" x14ac:dyDescent="0.2"/>
    <row r="1237" ht="16" customHeight="1" x14ac:dyDescent="0.2"/>
    <row r="1238" ht="16" customHeight="1" x14ac:dyDescent="0.2"/>
    <row r="1239" ht="16" customHeight="1" x14ac:dyDescent="0.2"/>
    <row r="1240" ht="16" customHeight="1" x14ac:dyDescent="0.2"/>
    <row r="1241" ht="16" customHeight="1" x14ac:dyDescent="0.2"/>
    <row r="1242" ht="16" customHeight="1" x14ac:dyDescent="0.2"/>
    <row r="1243" ht="16" customHeight="1" x14ac:dyDescent="0.2"/>
    <row r="1244" ht="16" customHeight="1" x14ac:dyDescent="0.2"/>
    <row r="1245" ht="16" customHeight="1" x14ac:dyDescent="0.2"/>
    <row r="1246" ht="16" customHeight="1" x14ac:dyDescent="0.2"/>
    <row r="1247" ht="16" customHeight="1" x14ac:dyDescent="0.2"/>
    <row r="1248" ht="16" customHeight="1" x14ac:dyDescent="0.2"/>
    <row r="1249" ht="16" customHeight="1" x14ac:dyDescent="0.2"/>
    <row r="1250" ht="16" customHeight="1" x14ac:dyDescent="0.2"/>
    <row r="1251" ht="16" customHeight="1" x14ac:dyDescent="0.2"/>
    <row r="1252" ht="16" customHeight="1" x14ac:dyDescent="0.2"/>
    <row r="1253" ht="16" customHeight="1" x14ac:dyDescent="0.2"/>
    <row r="1254" ht="16" customHeight="1" x14ac:dyDescent="0.2"/>
    <row r="1255" ht="16" customHeight="1" x14ac:dyDescent="0.2"/>
    <row r="1256" ht="16" customHeight="1" x14ac:dyDescent="0.2"/>
    <row r="1257" ht="16" customHeight="1" x14ac:dyDescent="0.2"/>
    <row r="1258" ht="16" customHeight="1" x14ac:dyDescent="0.2"/>
    <row r="1259" ht="16" customHeight="1" x14ac:dyDescent="0.2"/>
    <row r="1260" ht="16" customHeight="1" x14ac:dyDescent="0.2"/>
    <row r="1261" ht="16" customHeight="1" x14ac:dyDescent="0.2"/>
    <row r="1262" ht="16" customHeight="1" x14ac:dyDescent="0.2"/>
    <row r="1263" ht="16" customHeight="1" x14ac:dyDescent="0.2"/>
    <row r="1264" ht="16" customHeight="1" x14ac:dyDescent="0.2"/>
    <row r="1265" ht="16" customHeight="1" x14ac:dyDescent="0.2"/>
    <row r="1266" ht="16" customHeight="1" x14ac:dyDescent="0.2"/>
    <row r="1267" ht="16" customHeight="1" x14ac:dyDescent="0.2"/>
    <row r="1268" ht="16" customHeight="1" x14ac:dyDescent="0.2"/>
    <row r="1269" ht="16" customHeight="1" x14ac:dyDescent="0.2"/>
    <row r="1270" ht="16" customHeight="1" x14ac:dyDescent="0.2"/>
    <row r="1271" ht="16" customHeight="1" x14ac:dyDescent="0.2"/>
    <row r="1272" ht="16" customHeight="1" x14ac:dyDescent="0.2"/>
    <row r="1273" ht="16" customHeight="1" x14ac:dyDescent="0.2"/>
    <row r="1274" ht="16" customHeight="1" x14ac:dyDescent="0.2"/>
    <row r="1275" ht="16" customHeight="1" x14ac:dyDescent="0.2"/>
    <row r="1276" ht="16" customHeight="1" x14ac:dyDescent="0.2"/>
    <row r="1277" ht="16" customHeight="1" x14ac:dyDescent="0.2"/>
    <row r="1278" ht="16" customHeight="1" x14ac:dyDescent="0.2"/>
    <row r="1279" ht="16" customHeight="1" x14ac:dyDescent="0.2"/>
    <row r="1280" ht="16" customHeight="1" x14ac:dyDescent="0.2"/>
    <row r="1281" ht="16" customHeight="1" x14ac:dyDescent="0.2"/>
    <row r="1282" ht="16" customHeight="1" x14ac:dyDescent="0.2"/>
    <row r="1283" ht="16" customHeight="1" x14ac:dyDescent="0.2"/>
    <row r="1284" ht="16" customHeight="1" x14ac:dyDescent="0.2"/>
    <row r="1285" ht="16" customHeight="1" x14ac:dyDescent="0.2"/>
    <row r="1286" ht="16" customHeight="1" x14ac:dyDescent="0.2"/>
    <row r="1287" ht="16" customHeight="1" x14ac:dyDescent="0.2"/>
    <row r="1288" ht="16" customHeight="1" x14ac:dyDescent="0.2"/>
    <row r="1289" ht="16" customHeight="1" x14ac:dyDescent="0.2"/>
    <row r="1290" ht="16" customHeight="1" x14ac:dyDescent="0.2"/>
    <row r="1291" ht="16" customHeight="1" x14ac:dyDescent="0.2"/>
    <row r="1292" ht="16" customHeight="1" x14ac:dyDescent="0.2"/>
    <row r="1293" ht="16" customHeight="1" x14ac:dyDescent="0.2"/>
    <row r="1294" ht="16" customHeight="1" x14ac:dyDescent="0.2"/>
    <row r="1295" ht="16" customHeight="1" x14ac:dyDescent="0.2"/>
    <row r="1296" ht="16" customHeight="1" x14ac:dyDescent="0.2"/>
    <row r="1297" ht="16" customHeight="1" x14ac:dyDescent="0.2"/>
    <row r="1298" ht="16" customHeight="1" x14ac:dyDescent="0.2"/>
    <row r="1299" ht="16" customHeight="1" x14ac:dyDescent="0.2"/>
    <row r="1300" ht="16" customHeight="1" x14ac:dyDescent="0.2"/>
    <row r="1301" ht="16" customHeight="1" x14ac:dyDescent="0.2"/>
    <row r="1302" ht="16" customHeight="1" x14ac:dyDescent="0.2"/>
    <row r="1303" ht="16" customHeight="1" x14ac:dyDescent="0.2"/>
    <row r="1304" ht="16" customHeight="1" x14ac:dyDescent="0.2"/>
    <row r="1305" ht="16" customHeight="1" x14ac:dyDescent="0.2"/>
    <row r="1306" ht="16" customHeight="1" x14ac:dyDescent="0.2"/>
    <row r="1307" ht="16" customHeight="1" x14ac:dyDescent="0.2"/>
    <row r="1308" ht="16" customHeight="1" x14ac:dyDescent="0.2"/>
    <row r="1309" ht="16" customHeight="1" x14ac:dyDescent="0.2"/>
    <row r="1310" ht="16" customHeight="1" x14ac:dyDescent="0.2"/>
    <row r="1311" ht="16" customHeight="1" x14ac:dyDescent="0.2"/>
    <row r="1312" ht="16" customHeight="1" x14ac:dyDescent="0.2"/>
    <row r="1313" ht="16" customHeight="1" x14ac:dyDescent="0.2"/>
    <row r="1314" ht="16" customHeight="1" x14ac:dyDescent="0.2"/>
    <row r="1315" ht="16" customHeight="1" x14ac:dyDescent="0.2"/>
    <row r="1316" ht="16" customHeight="1" x14ac:dyDescent="0.2"/>
    <row r="1317" ht="16" customHeight="1" x14ac:dyDescent="0.2"/>
    <row r="1318" ht="16" customHeight="1" x14ac:dyDescent="0.2"/>
    <row r="1319" ht="16" customHeight="1" x14ac:dyDescent="0.2"/>
    <row r="1320" ht="16" customHeight="1" x14ac:dyDescent="0.2"/>
    <row r="1321" ht="16" customHeight="1" x14ac:dyDescent="0.2"/>
    <row r="1322" ht="16" customHeight="1" x14ac:dyDescent="0.2"/>
    <row r="1323" ht="16" customHeight="1" x14ac:dyDescent="0.2"/>
    <row r="1324" ht="16" customHeight="1" x14ac:dyDescent="0.2"/>
    <row r="1325" ht="16" customHeight="1" x14ac:dyDescent="0.2"/>
    <row r="1326" ht="16" customHeight="1" x14ac:dyDescent="0.2"/>
    <row r="1327" ht="16" customHeight="1" x14ac:dyDescent="0.2"/>
    <row r="1328" ht="16" customHeight="1" x14ac:dyDescent="0.2"/>
    <row r="1329" ht="16" customHeight="1" x14ac:dyDescent="0.2"/>
    <row r="1330" ht="16" customHeight="1" x14ac:dyDescent="0.2"/>
    <row r="1331" ht="16" customHeight="1" x14ac:dyDescent="0.2"/>
    <row r="1332" ht="16" customHeight="1" x14ac:dyDescent="0.2"/>
    <row r="1333" ht="16" customHeight="1" x14ac:dyDescent="0.2"/>
    <row r="1334" ht="16" customHeight="1" x14ac:dyDescent="0.2"/>
    <row r="1335" ht="16" customHeight="1" x14ac:dyDescent="0.2"/>
    <row r="1336" ht="16" customHeight="1" x14ac:dyDescent="0.2"/>
    <row r="1337" ht="16" customHeight="1" x14ac:dyDescent="0.2"/>
    <row r="1338" ht="16" customHeight="1" x14ac:dyDescent="0.2"/>
    <row r="1339" ht="16" customHeight="1" x14ac:dyDescent="0.2"/>
    <row r="1340" ht="16" customHeight="1" x14ac:dyDescent="0.2"/>
    <row r="1341" ht="16" customHeight="1" x14ac:dyDescent="0.2"/>
    <row r="1342" ht="16" customHeight="1" x14ac:dyDescent="0.2"/>
    <row r="1343" ht="16" customHeight="1" x14ac:dyDescent="0.2"/>
    <row r="1344" ht="16" customHeight="1" x14ac:dyDescent="0.2"/>
    <row r="1345" ht="16" customHeight="1" x14ac:dyDescent="0.2"/>
    <row r="1346" ht="16" customHeight="1" x14ac:dyDescent="0.2"/>
    <row r="1347" ht="16" customHeight="1" x14ac:dyDescent="0.2"/>
    <row r="1348" ht="16" customHeight="1" x14ac:dyDescent="0.2"/>
    <row r="1349" ht="16" customHeight="1" x14ac:dyDescent="0.2"/>
    <row r="1350" ht="16" customHeight="1" x14ac:dyDescent="0.2"/>
    <row r="1351" ht="16" customHeight="1" x14ac:dyDescent="0.2"/>
    <row r="1352" ht="16" customHeight="1" x14ac:dyDescent="0.2"/>
    <row r="1353" ht="16" customHeight="1" x14ac:dyDescent="0.2"/>
    <row r="1354" ht="16" customHeight="1" x14ac:dyDescent="0.2"/>
    <row r="1355" ht="16" customHeight="1" x14ac:dyDescent="0.2"/>
    <row r="1356" ht="16" customHeight="1" x14ac:dyDescent="0.2"/>
    <row r="1357" ht="16" customHeight="1" x14ac:dyDescent="0.2"/>
    <row r="1358" ht="16" customHeight="1" x14ac:dyDescent="0.2"/>
    <row r="1359" ht="16" customHeight="1" x14ac:dyDescent="0.2"/>
    <row r="1360" ht="16" customHeight="1" x14ac:dyDescent="0.2"/>
    <row r="1361" ht="16" customHeight="1" x14ac:dyDescent="0.2"/>
    <row r="1362" ht="16" customHeight="1" x14ac:dyDescent="0.2"/>
    <row r="1363" ht="16" customHeight="1" x14ac:dyDescent="0.2"/>
    <row r="1364" ht="16" customHeight="1" x14ac:dyDescent="0.2"/>
    <row r="1365" ht="16" customHeight="1" x14ac:dyDescent="0.2"/>
    <row r="1366" ht="16" customHeight="1" x14ac:dyDescent="0.2"/>
    <row r="1367" ht="16" customHeight="1" x14ac:dyDescent="0.2"/>
    <row r="1368" ht="16" customHeight="1" x14ac:dyDescent="0.2"/>
    <row r="1369" ht="16" customHeight="1" x14ac:dyDescent="0.2"/>
    <row r="1370" ht="16" customHeight="1" x14ac:dyDescent="0.2"/>
    <row r="1371" ht="16" customHeight="1" x14ac:dyDescent="0.2"/>
    <row r="1372" ht="16" customHeight="1" x14ac:dyDescent="0.2"/>
    <row r="1373" ht="16" customHeight="1" x14ac:dyDescent="0.2"/>
    <row r="1374" ht="16" customHeight="1" x14ac:dyDescent="0.2"/>
    <row r="1375" ht="16" customHeight="1" x14ac:dyDescent="0.2"/>
    <row r="1376" ht="16" customHeight="1" x14ac:dyDescent="0.2"/>
    <row r="1377" ht="16" customHeight="1" x14ac:dyDescent="0.2"/>
    <row r="1378" ht="16" customHeight="1" x14ac:dyDescent="0.2"/>
    <row r="1379" ht="16" customHeight="1" x14ac:dyDescent="0.2"/>
    <row r="1380" ht="16" customHeight="1" x14ac:dyDescent="0.2"/>
    <row r="1381" ht="16" customHeight="1" x14ac:dyDescent="0.2"/>
    <row r="1382" ht="16" customHeight="1" x14ac:dyDescent="0.2"/>
    <row r="1383" ht="16" customHeight="1" x14ac:dyDescent="0.2"/>
    <row r="1384" ht="16" customHeight="1" x14ac:dyDescent="0.2"/>
    <row r="1385" ht="16" customHeight="1" x14ac:dyDescent="0.2"/>
    <row r="1386" ht="16" customHeight="1" x14ac:dyDescent="0.2"/>
    <row r="1387" ht="16" customHeight="1" x14ac:dyDescent="0.2"/>
    <row r="1388" ht="16" customHeight="1" x14ac:dyDescent="0.2"/>
    <row r="1389" ht="16" customHeight="1" x14ac:dyDescent="0.2"/>
    <row r="1390" ht="16" customHeight="1" x14ac:dyDescent="0.2"/>
    <row r="1391" ht="16" customHeight="1" x14ac:dyDescent="0.2"/>
    <row r="1392" ht="16" customHeight="1" x14ac:dyDescent="0.2"/>
    <row r="1393" ht="16" customHeight="1" x14ac:dyDescent="0.2"/>
    <row r="1394" ht="16" customHeight="1" x14ac:dyDescent="0.2"/>
    <row r="1395" ht="16" customHeight="1" x14ac:dyDescent="0.2"/>
    <row r="1396" ht="16" customHeight="1" x14ac:dyDescent="0.2"/>
    <row r="1397" ht="16" customHeight="1" x14ac:dyDescent="0.2"/>
    <row r="1398" ht="16" customHeight="1" x14ac:dyDescent="0.2"/>
    <row r="1399" ht="16" customHeight="1" x14ac:dyDescent="0.2"/>
    <row r="1400" ht="16" customHeight="1" x14ac:dyDescent="0.2"/>
    <row r="1401" ht="16" customHeight="1" x14ac:dyDescent="0.2"/>
    <row r="1402" ht="16" customHeight="1" x14ac:dyDescent="0.2"/>
    <row r="1403" ht="16" customHeight="1" x14ac:dyDescent="0.2"/>
    <row r="1404" ht="16" customHeight="1" x14ac:dyDescent="0.2"/>
    <row r="1405" ht="16" customHeight="1" x14ac:dyDescent="0.2"/>
    <row r="1406" ht="16" customHeight="1" x14ac:dyDescent="0.2"/>
    <row r="1407" ht="16" customHeight="1" x14ac:dyDescent="0.2"/>
    <row r="1408" ht="16" customHeight="1" x14ac:dyDescent="0.2"/>
    <row r="1409" ht="16" customHeight="1" x14ac:dyDescent="0.2"/>
    <row r="1410" ht="16" customHeight="1" x14ac:dyDescent="0.2"/>
    <row r="1411" ht="16" customHeight="1" x14ac:dyDescent="0.2"/>
    <row r="1412" ht="16" customHeight="1" x14ac:dyDescent="0.2"/>
    <row r="1413" ht="16" customHeight="1" x14ac:dyDescent="0.2"/>
    <row r="1414" ht="16" customHeight="1" x14ac:dyDescent="0.2"/>
    <row r="1415" ht="16" customHeight="1" x14ac:dyDescent="0.2"/>
    <row r="1416" ht="16" customHeight="1" x14ac:dyDescent="0.2"/>
    <row r="1417" ht="16" customHeight="1" x14ac:dyDescent="0.2"/>
    <row r="1418" ht="16" customHeight="1" x14ac:dyDescent="0.2"/>
    <row r="1419" ht="16" customHeight="1" x14ac:dyDescent="0.2"/>
    <row r="1420" ht="16" customHeight="1" x14ac:dyDescent="0.2"/>
    <row r="1421" ht="16" customHeight="1" x14ac:dyDescent="0.2"/>
    <row r="1422" ht="16" customHeight="1" x14ac:dyDescent="0.2"/>
    <row r="1423" ht="16" customHeight="1" x14ac:dyDescent="0.2"/>
    <row r="1424" ht="16" customHeight="1" x14ac:dyDescent="0.2"/>
    <row r="1425" ht="16" customHeight="1" x14ac:dyDescent="0.2"/>
    <row r="1426" ht="16" customHeight="1" x14ac:dyDescent="0.2"/>
    <row r="1427" ht="16" customHeight="1" x14ac:dyDescent="0.2"/>
    <row r="1428" ht="16" customHeight="1" x14ac:dyDescent="0.2"/>
    <row r="1429" ht="16" customHeight="1" x14ac:dyDescent="0.2"/>
    <row r="1430" ht="16" customHeight="1" x14ac:dyDescent="0.2"/>
    <row r="1431" ht="16" customHeight="1" x14ac:dyDescent="0.2"/>
    <row r="1432" ht="16" customHeight="1" x14ac:dyDescent="0.2"/>
    <row r="1433" ht="16" customHeight="1" x14ac:dyDescent="0.2"/>
    <row r="1434" ht="16" customHeight="1" x14ac:dyDescent="0.2"/>
    <row r="1435" ht="16" customHeight="1" x14ac:dyDescent="0.2"/>
    <row r="1436" ht="16" customHeight="1" x14ac:dyDescent="0.2"/>
    <row r="1437" ht="16" customHeight="1" x14ac:dyDescent="0.2"/>
    <row r="1438" ht="16" customHeight="1" x14ac:dyDescent="0.2"/>
    <row r="1439" ht="16" customHeight="1" x14ac:dyDescent="0.2"/>
    <row r="1440" ht="16" customHeight="1" x14ac:dyDescent="0.2"/>
    <row r="1441" ht="16" customHeight="1" x14ac:dyDescent="0.2"/>
    <row r="1442" ht="16" customHeight="1" x14ac:dyDescent="0.2"/>
    <row r="1443" ht="16" customHeight="1" x14ac:dyDescent="0.2"/>
    <row r="1444" ht="16" customHeight="1" x14ac:dyDescent="0.2"/>
    <row r="1445" ht="16" customHeight="1" x14ac:dyDescent="0.2"/>
    <row r="1446" ht="16" customHeight="1" x14ac:dyDescent="0.2"/>
    <row r="1447" ht="16" customHeight="1" x14ac:dyDescent="0.2"/>
    <row r="1448" ht="16" customHeight="1" x14ac:dyDescent="0.2"/>
    <row r="1449" ht="16" customHeight="1" x14ac:dyDescent="0.2"/>
    <row r="1450" ht="16" customHeight="1" x14ac:dyDescent="0.2"/>
    <row r="1451" ht="16" customHeight="1" x14ac:dyDescent="0.2"/>
    <row r="1452" ht="16" customHeight="1" x14ac:dyDescent="0.2"/>
    <row r="1453" ht="16" customHeight="1" x14ac:dyDescent="0.2"/>
    <row r="1454" ht="16" customHeight="1" x14ac:dyDescent="0.2"/>
    <row r="1455" ht="16" customHeight="1" x14ac:dyDescent="0.2"/>
    <row r="1456" ht="16" customHeight="1" x14ac:dyDescent="0.2"/>
    <row r="1457" ht="16" customHeight="1" x14ac:dyDescent="0.2"/>
    <row r="1458" ht="16" customHeight="1" x14ac:dyDescent="0.2"/>
    <row r="1459" ht="16" customHeight="1" x14ac:dyDescent="0.2"/>
    <row r="1460" ht="16" customHeight="1" x14ac:dyDescent="0.2"/>
    <row r="1461" ht="16" customHeight="1" x14ac:dyDescent="0.2"/>
    <row r="1462" ht="16" customHeight="1" x14ac:dyDescent="0.2"/>
    <row r="1463" ht="16" customHeight="1" x14ac:dyDescent="0.2"/>
    <row r="1464" ht="16" customHeight="1" x14ac:dyDescent="0.2"/>
    <row r="1465" ht="16" customHeight="1" x14ac:dyDescent="0.2"/>
    <row r="1466" ht="16" customHeight="1" x14ac:dyDescent="0.2"/>
    <row r="1467" ht="16" customHeight="1" x14ac:dyDescent="0.2"/>
    <row r="1468" ht="16" customHeight="1" x14ac:dyDescent="0.2"/>
    <row r="1469" ht="16" customHeight="1" x14ac:dyDescent="0.2"/>
    <row r="1470" ht="16" customHeight="1" x14ac:dyDescent="0.2"/>
    <row r="1471" ht="16" customHeight="1" x14ac:dyDescent="0.2"/>
    <row r="1472" ht="16" customHeight="1" x14ac:dyDescent="0.2"/>
    <row r="1473" ht="16" customHeight="1" x14ac:dyDescent="0.2"/>
    <row r="1474" ht="16" customHeight="1" x14ac:dyDescent="0.2"/>
    <row r="1475" ht="16" customHeight="1" x14ac:dyDescent="0.2"/>
    <row r="1476" ht="16" customHeight="1" x14ac:dyDescent="0.2"/>
    <row r="1477" ht="16" customHeight="1" x14ac:dyDescent="0.2"/>
    <row r="1478" ht="16" customHeight="1" x14ac:dyDescent="0.2"/>
    <row r="1479" ht="16" customHeight="1" x14ac:dyDescent="0.2"/>
    <row r="1480" ht="16" customHeight="1" x14ac:dyDescent="0.2"/>
    <row r="1481" ht="16" customHeight="1" x14ac:dyDescent="0.2"/>
    <row r="1482" ht="16" customHeight="1" x14ac:dyDescent="0.2"/>
    <row r="1483" ht="16" customHeight="1" x14ac:dyDescent="0.2"/>
    <row r="1484" ht="16" customHeight="1" x14ac:dyDescent="0.2"/>
    <row r="1485" ht="16" customHeight="1" x14ac:dyDescent="0.2"/>
    <row r="1486" ht="16" customHeight="1" x14ac:dyDescent="0.2"/>
    <row r="1487" ht="16" customHeight="1" x14ac:dyDescent="0.2"/>
    <row r="1488" ht="16" customHeight="1" x14ac:dyDescent="0.2"/>
    <row r="1489" ht="16" customHeight="1" x14ac:dyDescent="0.2"/>
    <row r="1490" ht="16" customHeight="1" x14ac:dyDescent="0.2"/>
    <row r="1491" ht="16" customHeight="1" x14ac:dyDescent="0.2"/>
    <row r="1492" ht="16" customHeight="1" x14ac:dyDescent="0.2"/>
    <row r="1493" ht="16" customHeight="1" x14ac:dyDescent="0.2"/>
    <row r="1494" ht="16" customHeight="1" x14ac:dyDescent="0.2"/>
    <row r="1495" ht="16" customHeight="1" x14ac:dyDescent="0.2"/>
    <row r="1496" ht="16" customHeight="1" x14ac:dyDescent="0.2"/>
    <row r="1497" ht="16" customHeight="1" x14ac:dyDescent="0.2"/>
    <row r="1498" ht="16" customHeight="1" x14ac:dyDescent="0.2"/>
    <row r="1499" ht="16" customHeight="1" x14ac:dyDescent="0.2"/>
    <row r="1500" ht="16" customHeight="1" x14ac:dyDescent="0.2"/>
    <row r="1501" ht="16" customHeight="1" x14ac:dyDescent="0.2"/>
    <row r="1502" ht="16" customHeight="1" x14ac:dyDescent="0.2"/>
    <row r="1503" ht="16" customHeight="1" x14ac:dyDescent="0.2"/>
    <row r="1504" ht="16" customHeight="1" x14ac:dyDescent="0.2"/>
    <row r="1505" ht="16" customHeight="1" x14ac:dyDescent="0.2"/>
    <row r="1506" ht="16" customHeight="1" x14ac:dyDescent="0.2"/>
    <row r="1507" ht="16" customHeight="1" x14ac:dyDescent="0.2"/>
    <row r="1508" ht="16" customHeight="1" x14ac:dyDescent="0.2"/>
    <row r="1509" ht="16" customHeight="1" x14ac:dyDescent="0.2"/>
    <row r="1510" ht="16" customHeight="1" x14ac:dyDescent="0.2"/>
    <row r="1511" ht="16" customHeight="1" x14ac:dyDescent="0.2"/>
    <row r="1512" ht="16" customHeight="1" x14ac:dyDescent="0.2"/>
    <row r="1513" ht="16" customHeight="1" x14ac:dyDescent="0.2"/>
    <row r="1514" ht="16" customHeight="1" x14ac:dyDescent="0.2"/>
    <row r="1515" ht="16" customHeight="1" x14ac:dyDescent="0.2"/>
    <row r="1516" ht="16" customHeight="1" x14ac:dyDescent="0.2"/>
    <row r="1517" ht="16" customHeight="1" x14ac:dyDescent="0.2"/>
    <row r="1518" ht="16" customHeight="1" x14ac:dyDescent="0.2"/>
    <row r="1519" ht="16" customHeight="1" x14ac:dyDescent="0.2"/>
    <row r="1520" ht="16" customHeight="1" x14ac:dyDescent="0.2"/>
    <row r="1521" ht="16" customHeight="1" x14ac:dyDescent="0.2"/>
    <row r="1522" ht="16" customHeight="1" x14ac:dyDescent="0.2"/>
    <row r="1523" ht="16" customHeight="1" x14ac:dyDescent="0.2"/>
    <row r="1524" ht="16" customHeight="1" x14ac:dyDescent="0.2"/>
    <row r="1525" ht="16" customHeight="1" x14ac:dyDescent="0.2"/>
    <row r="1526" ht="16" customHeight="1" x14ac:dyDescent="0.2"/>
    <row r="1527" ht="16" customHeight="1" x14ac:dyDescent="0.2"/>
    <row r="1528" ht="16" customHeight="1" x14ac:dyDescent="0.2"/>
    <row r="1529" ht="16" customHeight="1" x14ac:dyDescent="0.2"/>
    <row r="1530" ht="16" customHeight="1" x14ac:dyDescent="0.2"/>
    <row r="1531" ht="16" customHeight="1" x14ac:dyDescent="0.2"/>
    <row r="1532" ht="16" customHeight="1" x14ac:dyDescent="0.2"/>
    <row r="1533" ht="16" customHeight="1" x14ac:dyDescent="0.2"/>
    <row r="1534" ht="16" customHeight="1" x14ac:dyDescent="0.2"/>
    <row r="1535" ht="16" customHeight="1" x14ac:dyDescent="0.2"/>
    <row r="1536" ht="16" customHeight="1" x14ac:dyDescent="0.2"/>
    <row r="1537" ht="16" customHeight="1" x14ac:dyDescent="0.2"/>
    <row r="1538" ht="16" customHeight="1" x14ac:dyDescent="0.2"/>
    <row r="1539" ht="16" customHeight="1" x14ac:dyDescent="0.2"/>
    <row r="1540" ht="16" customHeight="1" x14ac:dyDescent="0.2"/>
    <row r="1541" ht="16" customHeight="1" x14ac:dyDescent="0.2"/>
    <row r="1542" ht="16" customHeight="1" x14ac:dyDescent="0.2"/>
    <row r="1543" ht="16" customHeight="1" x14ac:dyDescent="0.2"/>
    <row r="1544" ht="16" customHeight="1" x14ac:dyDescent="0.2"/>
    <row r="1545" ht="16" customHeight="1" x14ac:dyDescent="0.2"/>
    <row r="1546" ht="16" customHeight="1" x14ac:dyDescent="0.2"/>
    <row r="1547" ht="16" customHeight="1" x14ac:dyDescent="0.2"/>
    <row r="1548" ht="16" customHeight="1" x14ac:dyDescent="0.2"/>
    <row r="1549" ht="16" customHeight="1" x14ac:dyDescent="0.2"/>
    <row r="1550" ht="16" customHeight="1" x14ac:dyDescent="0.2"/>
    <row r="1551" ht="16" customHeight="1" x14ac:dyDescent="0.2"/>
    <row r="1552" ht="16" customHeight="1" x14ac:dyDescent="0.2"/>
    <row r="1553" ht="16" customHeight="1" x14ac:dyDescent="0.2"/>
    <row r="1554" ht="16" customHeight="1" x14ac:dyDescent="0.2"/>
    <row r="1555" ht="16" customHeight="1" x14ac:dyDescent="0.2"/>
    <row r="1556" ht="16" customHeight="1" x14ac:dyDescent="0.2"/>
    <row r="1557" ht="16" customHeight="1" x14ac:dyDescent="0.2"/>
    <row r="1558" ht="16" customHeight="1" x14ac:dyDescent="0.2"/>
    <row r="1559" ht="16" customHeight="1" x14ac:dyDescent="0.2"/>
    <row r="1560" ht="16" customHeight="1" x14ac:dyDescent="0.2"/>
    <row r="1561" ht="16" customHeight="1" x14ac:dyDescent="0.2"/>
    <row r="1562" ht="16" customHeight="1" x14ac:dyDescent="0.2"/>
    <row r="1563" ht="16" customHeight="1" x14ac:dyDescent="0.2"/>
    <row r="1564" ht="16" customHeight="1" x14ac:dyDescent="0.2"/>
    <row r="1565" ht="16" customHeight="1" x14ac:dyDescent="0.2"/>
    <row r="1566" ht="16" customHeight="1" x14ac:dyDescent="0.2"/>
    <row r="1567" ht="16" customHeight="1" x14ac:dyDescent="0.2"/>
    <row r="1568" ht="16" customHeight="1" x14ac:dyDescent="0.2"/>
    <row r="1569" ht="16" customHeight="1" x14ac:dyDescent="0.2"/>
    <row r="1570" ht="16" customHeight="1" x14ac:dyDescent="0.2"/>
    <row r="1571" ht="16" customHeight="1" x14ac:dyDescent="0.2"/>
    <row r="1572" ht="16" customHeight="1" x14ac:dyDescent="0.2"/>
    <row r="1573" ht="16" customHeight="1" x14ac:dyDescent="0.2"/>
    <row r="1574" ht="16" customHeight="1" x14ac:dyDescent="0.2"/>
    <row r="1575" ht="16" customHeight="1" x14ac:dyDescent="0.2"/>
    <row r="1576" ht="16" customHeight="1" x14ac:dyDescent="0.2"/>
    <row r="1577" ht="16" customHeight="1" x14ac:dyDescent="0.2"/>
    <row r="1578" ht="16" customHeight="1" x14ac:dyDescent="0.2"/>
    <row r="1579" ht="16" customHeight="1" x14ac:dyDescent="0.2"/>
    <row r="1580" ht="16" customHeight="1" x14ac:dyDescent="0.2"/>
    <row r="1581" ht="16" customHeight="1" x14ac:dyDescent="0.2"/>
    <row r="1582" ht="16" customHeight="1" x14ac:dyDescent="0.2"/>
    <row r="1583" ht="16" customHeight="1" x14ac:dyDescent="0.2"/>
    <row r="1584" ht="16" customHeight="1" x14ac:dyDescent="0.2"/>
    <row r="1585" ht="16" customHeight="1" x14ac:dyDescent="0.2"/>
    <row r="1586" ht="16" customHeight="1" x14ac:dyDescent="0.2"/>
    <row r="1587" ht="16" customHeight="1" x14ac:dyDescent="0.2"/>
    <row r="1588" ht="16" customHeight="1" x14ac:dyDescent="0.2"/>
    <row r="1589" ht="16" customHeight="1" x14ac:dyDescent="0.2"/>
    <row r="1590" ht="16" customHeight="1" x14ac:dyDescent="0.2"/>
    <row r="1591" ht="16" customHeight="1" x14ac:dyDescent="0.2"/>
    <row r="1592" ht="16" customHeight="1" x14ac:dyDescent="0.2"/>
    <row r="1593" ht="16" customHeight="1" x14ac:dyDescent="0.2"/>
    <row r="1594" ht="16" customHeight="1" x14ac:dyDescent="0.2"/>
    <row r="1595" ht="16" customHeight="1" x14ac:dyDescent="0.2"/>
    <row r="1596" ht="16" customHeight="1" x14ac:dyDescent="0.2"/>
    <row r="1597" ht="16" customHeight="1" x14ac:dyDescent="0.2"/>
    <row r="1598" ht="16" customHeight="1" x14ac:dyDescent="0.2"/>
    <row r="1599" ht="16" customHeight="1" x14ac:dyDescent="0.2"/>
    <row r="1600" ht="16" customHeight="1" x14ac:dyDescent="0.2"/>
    <row r="1601" ht="16" customHeight="1" x14ac:dyDescent="0.2"/>
    <row r="1602" ht="16" customHeight="1" x14ac:dyDescent="0.2"/>
    <row r="1603" ht="16" customHeight="1" x14ac:dyDescent="0.2"/>
    <row r="1604" ht="16" customHeight="1" x14ac:dyDescent="0.2"/>
    <row r="1605" ht="16" customHeight="1" x14ac:dyDescent="0.2"/>
    <row r="1606" ht="16" customHeight="1" x14ac:dyDescent="0.2"/>
    <row r="1607" ht="16" customHeight="1" x14ac:dyDescent="0.2"/>
    <row r="1608" ht="16" customHeight="1" x14ac:dyDescent="0.2"/>
    <row r="1609" ht="16" customHeight="1" x14ac:dyDescent="0.2"/>
    <row r="1610" ht="16" customHeight="1" x14ac:dyDescent="0.2"/>
    <row r="1611" ht="16" customHeight="1" x14ac:dyDescent="0.2"/>
    <row r="1612" ht="16" customHeight="1" x14ac:dyDescent="0.2"/>
    <row r="1613" ht="16" customHeight="1" x14ac:dyDescent="0.2"/>
    <row r="1614" ht="16" customHeight="1" x14ac:dyDescent="0.2"/>
    <row r="1615" ht="16" customHeight="1" x14ac:dyDescent="0.2"/>
    <row r="1616" ht="16" customHeight="1" x14ac:dyDescent="0.2"/>
    <row r="1617" ht="16" customHeight="1" x14ac:dyDescent="0.2"/>
    <row r="1618" ht="16" customHeight="1" x14ac:dyDescent="0.2"/>
    <row r="1619" ht="16" customHeight="1" x14ac:dyDescent="0.2"/>
    <row r="1620" ht="16" customHeight="1" x14ac:dyDescent="0.2"/>
    <row r="1621" ht="16" customHeight="1" x14ac:dyDescent="0.2"/>
    <row r="1622" ht="16" customHeight="1" x14ac:dyDescent="0.2"/>
    <row r="1623" ht="16" customHeight="1" x14ac:dyDescent="0.2"/>
    <row r="1624" ht="16" customHeight="1" x14ac:dyDescent="0.2"/>
    <row r="1625" ht="16" customHeight="1" x14ac:dyDescent="0.2"/>
    <row r="1626" ht="16" customHeight="1" x14ac:dyDescent="0.2"/>
    <row r="1627" ht="16" customHeight="1" x14ac:dyDescent="0.2"/>
    <row r="1628" ht="16" customHeight="1" x14ac:dyDescent="0.2"/>
    <row r="1629" ht="16" customHeight="1" x14ac:dyDescent="0.2"/>
    <row r="1630" ht="16" customHeight="1" x14ac:dyDescent="0.2"/>
    <row r="1631" ht="16" customHeight="1" x14ac:dyDescent="0.2"/>
    <row r="1632" ht="16" customHeight="1" x14ac:dyDescent="0.2"/>
    <row r="1633" ht="16" customHeight="1" x14ac:dyDescent="0.2"/>
    <row r="1634" ht="16" customHeight="1" x14ac:dyDescent="0.2"/>
    <row r="1635" ht="16" customHeight="1" x14ac:dyDescent="0.2"/>
    <row r="1636" ht="16" customHeight="1" x14ac:dyDescent="0.2"/>
    <row r="1637" ht="16" customHeight="1" x14ac:dyDescent="0.2"/>
    <row r="1638" ht="16" customHeight="1" x14ac:dyDescent="0.2"/>
    <row r="1639" ht="16" customHeight="1" x14ac:dyDescent="0.2"/>
    <row r="1640" ht="16" customHeight="1" x14ac:dyDescent="0.2"/>
    <row r="1641" ht="16" customHeight="1" x14ac:dyDescent="0.2"/>
    <row r="1642" ht="16" customHeight="1" x14ac:dyDescent="0.2"/>
    <row r="1643" ht="16" customHeight="1" x14ac:dyDescent="0.2"/>
    <row r="1644" ht="16" customHeight="1" x14ac:dyDescent="0.2"/>
    <row r="1645" ht="16" customHeight="1" x14ac:dyDescent="0.2"/>
    <row r="1646" ht="16" customHeight="1" x14ac:dyDescent="0.2"/>
    <row r="1647" ht="16" customHeight="1" x14ac:dyDescent="0.2"/>
    <row r="1648" ht="16" customHeight="1" x14ac:dyDescent="0.2"/>
    <row r="1649" ht="16" customHeight="1" x14ac:dyDescent="0.2"/>
    <row r="1650" ht="16" customHeight="1" x14ac:dyDescent="0.2"/>
    <row r="1651" ht="16" customHeight="1" x14ac:dyDescent="0.2"/>
    <row r="1652" ht="16" customHeight="1" x14ac:dyDescent="0.2"/>
    <row r="1653" ht="16" customHeight="1" x14ac:dyDescent="0.2"/>
    <row r="1654" ht="16" customHeight="1" x14ac:dyDescent="0.2"/>
    <row r="1655" ht="16" customHeight="1" x14ac:dyDescent="0.2"/>
    <row r="1656" ht="16" customHeight="1" x14ac:dyDescent="0.2"/>
    <row r="1657" ht="16" customHeight="1" x14ac:dyDescent="0.2"/>
    <row r="1658" ht="16" customHeight="1" x14ac:dyDescent="0.2"/>
    <row r="1659" ht="16" customHeight="1" x14ac:dyDescent="0.2"/>
    <row r="1660" ht="16" customHeight="1" x14ac:dyDescent="0.2"/>
    <row r="1661" ht="16" customHeight="1" x14ac:dyDescent="0.2"/>
    <row r="1662" ht="16" customHeight="1" x14ac:dyDescent="0.2"/>
    <row r="1663" ht="16" customHeight="1" x14ac:dyDescent="0.2"/>
    <row r="1664" ht="16" customHeight="1" x14ac:dyDescent="0.2"/>
    <row r="1665" ht="16" customHeight="1" x14ac:dyDescent="0.2"/>
    <row r="1666" ht="16" customHeight="1" x14ac:dyDescent="0.2"/>
    <row r="1667" ht="16" customHeight="1" x14ac:dyDescent="0.2"/>
    <row r="1668" ht="16" customHeight="1" x14ac:dyDescent="0.2"/>
    <row r="1669" ht="16" customHeight="1" x14ac:dyDescent="0.2"/>
    <row r="1670" ht="16" customHeight="1" x14ac:dyDescent="0.2"/>
    <row r="1671" ht="16" customHeight="1" x14ac:dyDescent="0.2"/>
    <row r="1672" ht="16" customHeight="1" x14ac:dyDescent="0.2"/>
    <row r="1673" ht="16" customHeight="1" x14ac:dyDescent="0.2"/>
    <row r="1674" ht="16" customHeight="1" x14ac:dyDescent="0.2"/>
    <row r="1675" ht="16" customHeight="1" x14ac:dyDescent="0.2"/>
    <row r="1676" ht="16" customHeight="1" x14ac:dyDescent="0.2"/>
    <row r="1677" ht="16" customHeight="1" x14ac:dyDescent="0.2"/>
    <row r="1678" ht="16" customHeight="1" x14ac:dyDescent="0.2"/>
    <row r="1679" ht="16" customHeight="1" x14ac:dyDescent="0.2"/>
    <row r="1680" ht="16" customHeight="1" x14ac:dyDescent="0.2"/>
    <row r="1681" ht="16" customHeight="1" x14ac:dyDescent="0.2"/>
    <row r="1682" ht="16" customHeight="1" x14ac:dyDescent="0.2"/>
    <row r="1683" ht="16" customHeight="1" x14ac:dyDescent="0.2"/>
    <row r="1684" ht="16" customHeight="1" x14ac:dyDescent="0.2"/>
    <row r="1685" ht="16" customHeight="1" x14ac:dyDescent="0.2"/>
    <row r="1686" ht="16" customHeight="1" x14ac:dyDescent="0.2"/>
    <row r="1687" ht="16" customHeight="1" x14ac:dyDescent="0.2"/>
    <row r="1688" ht="16" customHeight="1" x14ac:dyDescent="0.2"/>
    <row r="1689" ht="16" customHeight="1" x14ac:dyDescent="0.2"/>
    <row r="1690" ht="16" customHeight="1" x14ac:dyDescent="0.2"/>
    <row r="1691" ht="16" customHeight="1" x14ac:dyDescent="0.2"/>
    <row r="1692" ht="16" customHeight="1" x14ac:dyDescent="0.2"/>
    <row r="1693" ht="16" customHeight="1" x14ac:dyDescent="0.2"/>
    <row r="1694" ht="16" customHeight="1" x14ac:dyDescent="0.2"/>
    <row r="1695" ht="16" customHeight="1" x14ac:dyDescent="0.2"/>
    <row r="1696" ht="16" customHeight="1" x14ac:dyDescent="0.2"/>
    <row r="1697" ht="16" customHeight="1" x14ac:dyDescent="0.2"/>
    <row r="1698" ht="16" customHeight="1" x14ac:dyDescent="0.2"/>
    <row r="1699" ht="16" customHeight="1" x14ac:dyDescent="0.2"/>
    <row r="1700" ht="16" customHeight="1" x14ac:dyDescent="0.2"/>
    <row r="1701" ht="16" customHeight="1" x14ac:dyDescent="0.2"/>
    <row r="1702" ht="16" customHeight="1" x14ac:dyDescent="0.2"/>
    <row r="1703" ht="16" customHeight="1" x14ac:dyDescent="0.2"/>
    <row r="1704" ht="16" customHeight="1" x14ac:dyDescent="0.2"/>
    <row r="1705" ht="16" customHeight="1" x14ac:dyDescent="0.2"/>
    <row r="1706" ht="16" customHeight="1" x14ac:dyDescent="0.2"/>
    <row r="1707" ht="16" customHeight="1" x14ac:dyDescent="0.2"/>
    <row r="1708" ht="16" customHeight="1" x14ac:dyDescent="0.2"/>
    <row r="1709" ht="16" customHeight="1" x14ac:dyDescent="0.2"/>
    <row r="1710" ht="16" customHeight="1" x14ac:dyDescent="0.2"/>
    <row r="1711" ht="16" customHeight="1" x14ac:dyDescent="0.2"/>
    <row r="1712" ht="16" customHeight="1" x14ac:dyDescent="0.2"/>
    <row r="1713" ht="16" customHeight="1" x14ac:dyDescent="0.2"/>
    <row r="1714" ht="16" customHeight="1" x14ac:dyDescent="0.2"/>
    <row r="1715" ht="16" customHeight="1" x14ac:dyDescent="0.2"/>
    <row r="1716" ht="16" customHeight="1" x14ac:dyDescent="0.2"/>
    <row r="1717" ht="16" customHeight="1" x14ac:dyDescent="0.2"/>
    <row r="1718" ht="16" customHeight="1" x14ac:dyDescent="0.2"/>
    <row r="1719" ht="16" customHeight="1" x14ac:dyDescent="0.2"/>
    <row r="1720" ht="16" customHeight="1" x14ac:dyDescent="0.2"/>
    <row r="1721" ht="16" customHeight="1" x14ac:dyDescent="0.2"/>
    <row r="1722" ht="16" customHeight="1" x14ac:dyDescent="0.2"/>
    <row r="1723" ht="16" customHeight="1" x14ac:dyDescent="0.2"/>
    <row r="1724" ht="16" customHeight="1" x14ac:dyDescent="0.2"/>
    <row r="1725" ht="16" customHeight="1" x14ac:dyDescent="0.2"/>
    <row r="1726" ht="16" customHeight="1" x14ac:dyDescent="0.2"/>
    <row r="1727" ht="16" customHeight="1" x14ac:dyDescent="0.2"/>
    <row r="1728" ht="16" customHeight="1" x14ac:dyDescent="0.2"/>
    <row r="1729" ht="16" customHeight="1" x14ac:dyDescent="0.2"/>
    <row r="1730" ht="16" customHeight="1" x14ac:dyDescent="0.2"/>
    <row r="1731" ht="16" customHeight="1" x14ac:dyDescent="0.2"/>
    <row r="1732" ht="16" customHeight="1" x14ac:dyDescent="0.2"/>
    <row r="1733" ht="16" customHeight="1" x14ac:dyDescent="0.2"/>
    <row r="1734" ht="16" customHeight="1" x14ac:dyDescent="0.2"/>
    <row r="1735" ht="16" customHeight="1" x14ac:dyDescent="0.2"/>
    <row r="1736" ht="16" customHeight="1" x14ac:dyDescent="0.2"/>
    <row r="1737" ht="16" customHeight="1" x14ac:dyDescent="0.2"/>
    <row r="1738" ht="16" customHeight="1" x14ac:dyDescent="0.2"/>
    <row r="1739" ht="16" customHeight="1" x14ac:dyDescent="0.2"/>
    <row r="1740" ht="16" customHeight="1" x14ac:dyDescent="0.2"/>
    <row r="1741" ht="16" customHeight="1" x14ac:dyDescent="0.2"/>
    <row r="1742" ht="16" customHeight="1" x14ac:dyDescent="0.2"/>
    <row r="1743" ht="16" customHeight="1" x14ac:dyDescent="0.2"/>
    <row r="1744" ht="16" customHeight="1" x14ac:dyDescent="0.2"/>
    <row r="1745" ht="16" customHeight="1" x14ac:dyDescent="0.2"/>
    <row r="1746" ht="16" customHeight="1" x14ac:dyDescent="0.2"/>
    <row r="1747" ht="16" customHeight="1" x14ac:dyDescent="0.2"/>
    <row r="1748" ht="16" customHeight="1" x14ac:dyDescent="0.2"/>
    <row r="1749" ht="16" customHeight="1" x14ac:dyDescent="0.2"/>
    <row r="1750" ht="16" customHeight="1" x14ac:dyDescent="0.2"/>
    <row r="1751" ht="16" customHeight="1" x14ac:dyDescent="0.2"/>
    <row r="1752" ht="16" customHeight="1" x14ac:dyDescent="0.2"/>
    <row r="1753" ht="16" customHeight="1" x14ac:dyDescent="0.2"/>
    <row r="1754" ht="16" customHeight="1" x14ac:dyDescent="0.2"/>
    <row r="1755" ht="16" customHeight="1" x14ac:dyDescent="0.2"/>
    <row r="1756" ht="16" customHeight="1" x14ac:dyDescent="0.2"/>
    <row r="1757" ht="16" customHeight="1" x14ac:dyDescent="0.2"/>
    <row r="1758" ht="16" customHeight="1" x14ac:dyDescent="0.2"/>
    <row r="1759" ht="16" customHeight="1" x14ac:dyDescent="0.2"/>
    <row r="1760" ht="16" customHeight="1" x14ac:dyDescent="0.2"/>
    <row r="1761" ht="16" customHeight="1" x14ac:dyDescent="0.2"/>
    <row r="1762" ht="16" customHeight="1" x14ac:dyDescent="0.2"/>
    <row r="1763" ht="16" customHeight="1" x14ac:dyDescent="0.2"/>
    <row r="1764" ht="16" customHeight="1" x14ac:dyDescent="0.2"/>
    <row r="1765" ht="16" customHeight="1" x14ac:dyDescent="0.2"/>
    <row r="1766" ht="16" customHeight="1" x14ac:dyDescent="0.2"/>
    <row r="1767" ht="16" customHeight="1" x14ac:dyDescent="0.2"/>
    <row r="1768" ht="16" customHeight="1" x14ac:dyDescent="0.2"/>
    <row r="1769" ht="16" customHeight="1" x14ac:dyDescent="0.2"/>
    <row r="1770" ht="16" customHeight="1" x14ac:dyDescent="0.2"/>
    <row r="1771" ht="16" customHeight="1" x14ac:dyDescent="0.2"/>
    <row r="1772" ht="16" customHeight="1" x14ac:dyDescent="0.2"/>
    <row r="1773" ht="16" customHeight="1" x14ac:dyDescent="0.2"/>
    <row r="1774" ht="16" customHeight="1" x14ac:dyDescent="0.2"/>
    <row r="1775" ht="16" customHeight="1" x14ac:dyDescent="0.2"/>
    <row r="1776" ht="16" customHeight="1" x14ac:dyDescent="0.2"/>
    <row r="1777" ht="16" customHeight="1" x14ac:dyDescent="0.2"/>
    <row r="1778" ht="16" customHeight="1" x14ac:dyDescent="0.2"/>
    <row r="1779" ht="16" customHeight="1" x14ac:dyDescent="0.2"/>
    <row r="1780" ht="16" customHeight="1" x14ac:dyDescent="0.2"/>
    <row r="1781" ht="16" customHeight="1" x14ac:dyDescent="0.2"/>
    <row r="1782" ht="16" customHeight="1" x14ac:dyDescent="0.2"/>
    <row r="1783" ht="16" customHeight="1" x14ac:dyDescent="0.2"/>
    <row r="1784" ht="16" customHeight="1" x14ac:dyDescent="0.2"/>
    <row r="1785" ht="16" customHeight="1" x14ac:dyDescent="0.2"/>
    <row r="1786" ht="16" customHeight="1" x14ac:dyDescent="0.2"/>
    <row r="1787" ht="16" customHeight="1" x14ac:dyDescent="0.2"/>
    <row r="1788" ht="16" customHeight="1" x14ac:dyDescent="0.2"/>
    <row r="1789" ht="16" customHeight="1" x14ac:dyDescent="0.2"/>
    <row r="1790" ht="16" customHeight="1" x14ac:dyDescent="0.2"/>
    <row r="1791" ht="16" customHeight="1" x14ac:dyDescent="0.2"/>
    <row r="1792" ht="16" customHeight="1" x14ac:dyDescent="0.2"/>
    <row r="1793" ht="16" customHeight="1" x14ac:dyDescent="0.2"/>
    <row r="1794" ht="16" customHeight="1" x14ac:dyDescent="0.2"/>
    <row r="1795" ht="16" customHeight="1" x14ac:dyDescent="0.2"/>
    <row r="1796" ht="16" customHeight="1" x14ac:dyDescent="0.2"/>
    <row r="1797" ht="16" customHeight="1" x14ac:dyDescent="0.2"/>
    <row r="1798" ht="16" customHeight="1" x14ac:dyDescent="0.2"/>
    <row r="1799" ht="16" customHeight="1" x14ac:dyDescent="0.2"/>
    <row r="1800" ht="16" customHeight="1" x14ac:dyDescent="0.2"/>
    <row r="1801" ht="16" customHeight="1" x14ac:dyDescent="0.2"/>
    <row r="1802" ht="16" customHeight="1" x14ac:dyDescent="0.2"/>
    <row r="1803" ht="16" customHeight="1" x14ac:dyDescent="0.2"/>
    <row r="1804" ht="16" customHeight="1" x14ac:dyDescent="0.2"/>
    <row r="1805" ht="16" customHeight="1" x14ac:dyDescent="0.2"/>
    <row r="1806" ht="16" customHeight="1" x14ac:dyDescent="0.2"/>
    <row r="1807" ht="16" customHeight="1" x14ac:dyDescent="0.2"/>
    <row r="1808" ht="16" customHeight="1" x14ac:dyDescent="0.2"/>
    <row r="1809" ht="16" customHeight="1" x14ac:dyDescent="0.2"/>
    <row r="1810" ht="16" customHeight="1" x14ac:dyDescent="0.2"/>
    <row r="1811" ht="16" customHeight="1" x14ac:dyDescent="0.2"/>
    <row r="1812" ht="16" customHeight="1" x14ac:dyDescent="0.2"/>
    <row r="1813" ht="16" customHeight="1" x14ac:dyDescent="0.2"/>
    <row r="1814" ht="16" customHeight="1" x14ac:dyDescent="0.2"/>
    <row r="1815" ht="16" customHeight="1" x14ac:dyDescent="0.2"/>
    <row r="1816" ht="16" customHeight="1" x14ac:dyDescent="0.2"/>
    <row r="1817" ht="16" customHeight="1" x14ac:dyDescent="0.2"/>
    <row r="1818" ht="16" customHeight="1" x14ac:dyDescent="0.2"/>
    <row r="1819" ht="16" customHeight="1" x14ac:dyDescent="0.2"/>
    <row r="1820" ht="16" customHeight="1" x14ac:dyDescent="0.2"/>
    <row r="1821" ht="16" customHeight="1" x14ac:dyDescent="0.2"/>
    <row r="1822" ht="16" customHeight="1" x14ac:dyDescent="0.2"/>
    <row r="1823" ht="16" customHeight="1" x14ac:dyDescent="0.2"/>
    <row r="1824" ht="16" customHeight="1" x14ac:dyDescent="0.2"/>
    <row r="1825" ht="16" customHeight="1" x14ac:dyDescent="0.2"/>
    <row r="1826" ht="16" customHeight="1" x14ac:dyDescent="0.2"/>
    <row r="1827" ht="16" customHeight="1" x14ac:dyDescent="0.2"/>
    <row r="1828" ht="16" customHeight="1" x14ac:dyDescent="0.2"/>
    <row r="1829" ht="16" customHeight="1" x14ac:dyDescent="0.2"/>
    <row r="1830" ht="16" customHeight="1" x14ac:dyDescent="0.2"/>
    <row r="1831" ht="16" customHeight="1" x14ac:dyDescent="0.2"/>
    <row r="1832" ht="16" customHeight="1" x14ac:dyDescent="0.2"/>
    <row r="1833" ht="16" customHeight="1" x14ac:dyDescent="0.2"/>
    <row r="1834" ht="16" customHeight="1" x14ac:dyDescent="0.2"/>
    <row r="1835" ht="16" customHeight="1" x14ac:dyDescent="0.2"/>
    <row r="1836" ht="16" customHeight="1" x14ac:dyDescent="0.2"/>
    <row r="1837" ht="16" customHeight="1" x14ac:dyDescent="0.2"/>
    <row r="1838" ht="16" customHeight="1" x14ac:dyDescent="0.2"/>
    <row r="1839" ht="16" customHeight="1" x14ac:dyDescent="0.2"/>
    <row r="1840" ht="16" customHeight="1" x14ac:dyDescent="0.2"/>
    <row r="1841" ht="16" customHeight="1" x14ac:dyDescent="0.2"/>
    <row r="1842" ht="16" customHeight="1" x14ac:dyDescent="0.2"/>
    <row r="1843" ht="16" customHeight="1" x14ac:dyDescent="0.2"/>
    <row r="1844" ht="16" customHeight="1" x14ac:dyDescent="0.2"/>
    <row r="1845" ht="16" customHeight="1" x14ac:dyDescent="0.2"/>
    <row r="1846" ht="16" customHeight="1" x14ac:dyDescent="0.2"/>
    <row r="1847" ht="16" customHeight="1" x14ac:dyDescent="0.2"/>
    <row r="1848" ht="16" customHeight="1" x14ac:dyDescent="0.2"/>
    <row r="1849" ht="16" customHeight="1" x14ac:dyDescent="0.2"/>
    <row r="1850" ht="16" customHeight="1" x14ac:dyDescent="0.2"/>
    <row r="1851" ht="16" customHeight="1" x14ac:dyDescent="0.2"/>
    <row r="1852" ht="16" customHeight="1" x14ac:dyDescent="0.2"/>
    <row r="1853" ht="16" customHeight="1" x14ac:dyDescent="0.2"/>
    <row r="1854" ht="16" customHeight="1" x14ac:dyDescent="0.2"/>
    <row r="1855" ht="16" customHeight="1" x14ac:dyDescent="0.2"/>
    <row r="1856" ht="16" customHeight="1" x14ac:dyDescent="0.2"/>
    <row r="1857" ht="16" customHeight="1" x14ac:dyDescent="0.2"/>
    <row r="1858" ht="16" customHeight="1" x14ac:dyDescent="0.2"/>
    <row r="1859" ht="16" customHeight="1" x14ac:dyDescent="0.2"/>
    <row r="1860" ht="16" customHeight="1" x14ac:dyDescent="0.2"/>
    <row r="1861" ht="16" customHeight="1" x14ac:dyDescent="0.2"/>
    <row r="1862" ht="16" customHeight="1" x14ac:dyDescent="0.2"/>
    <row r="1863" ht="16" customHeight="1" x14ac:dyDescent="0.2"/>
    <row r="1864" ht="16" customHeight="1" x14ac:dyDescent="0.2"/>
    <row r="1865" ht="16" customHeight="1" x14ac:dyDescent="0.2"/>
    <row r="1866" ht="16" customHeight="1" x14ac:dyDescent="0.2"/>
    <row r="1867" ht="16" customHeight="1" x14ac:dyDescent="0.2"/>
    <row r="1868" ht="16" customHeight="1" x14ac:dyDescent="0.2"/>
    <row r="1869" ht="16" customHeight="1" x14ac:dyDescent="0.2"/>
    <row r="1870" ht="16" customHeight="1" x14ac:dyDescent="0.2"/>
    <row r="1871" ht="16" customHeight="1" x14ac:dyDescent="0.2"/>
    <row r="1872" ht="16" customHeight="1" x14ac:dyDescent="0.2"/>
    <row r="1873" ht="16" customHeight="1" x14ac:dyDescent="0.2"/>
    <row r="1874" ht="16" customHeight="1" x14ac:dyDescent="0.2"/>
    <row r="1875" ht="16" customHeight="1" x14ac:dyDescent="0.2"/>
    <row r="1876" ht="16" customHeight="1" x14ac:dyDescent="0.2"/>
    <row r="1877" ht="16" customHeight="1" x14ac:dyDescent="0.2"/>
    <row r="1878" ht="16" customHeight="1" x14ac:dyDescent="0.2"/>
    <row r="1879" ht="16" customHeight="1" x14ac:dyDescent="0.2"/>
    <row r="1880" ht="16" customHeight="1" x14ac:dyDescent="0.2"/>
    <row r="1881" ht="16" customHeight="1" x14ac:dyDescent="0.2"/>
    <row r="1882" ht="16" customHeight="1" x14ac:dyDescent="0.2"/>
    <row r="1883" ht="16" customHeight="1" x14ac:dyDescent="0.2"/>
    <row r="1884" ht="16" customHeight="1" x14ac:dyDescent="0.2"/>
    <row r="1885" ht="16" customHeight="1" x14ac:dyDescent="0.2"/>
    <row r="1886" ht="16" customHeight="1" x14ac:dyDescent="0.2"/>
    <row r="1887" ht="16" customHeight="1" x14ac:dyDescent="0.2"/>
    <row r="1888" ht="16" customHeight="1" x14ac:dyDescent="0.2"/>
    <row r="1889" ht="16" customHeight="1" x14ac:dyDescent="0.2"/>
    <row r="1890" ht="16" customHeight="1" x14ac:dyDescent="0.2"/>
    <row r="1891" ht="16" customHeight="1" x14ac:dyDescent="0.2"/>
    <row r="1892" ht="16" customHeight="1" x14ac:dyDescent="0.2"/>
    <row r="1893" ht="16" customHeight="1" x14ac:dyDescent="0.2"/>
    <row r="1894" ht="16" customHeight="1" x14ac:dyDescent="0.2"/>
    <row r="1895" ht="16" customHeight="1" x14ac:dyDescent="0.2"/>
    <row r="1896" ht="16" customHeight="1" x14ac:dyDescent="0.2"/>
    <row r="1897" ht="16" customHeight="1" x14ac:dyDescent="0.2"/>
    <row r="1898" ht="16" customHeight="1" x14ac:dyDescent="0.2"/>
    <row r="1899" ht="16" customHeight="1" x14ac:dyDescent="0.2"/>
    <row r="1900" ht="16" customHeight="1" x14ac:dyDescent="0.2"/>
    <row r="1901" ht="16" customHeight="1" x14ac:dyDescent="0.2"/>
    <row r="1902" ht="16" customHeight="1" x14ac:dyDescent="0.2"/>
    <row r="1903" ht="16" customHeight="1" x14ac:dyDescent="0.2"/>
    <row r="1904" ht="16" customHeight="1" x14ac:dyDescent="0.2"/>
    <row r="1905" ht="16" customHeight="1" x14ac:dyDescent="0.2"/>
    <row r="1906" ht="16" customHeight="1" x14ac:dyDescent="0.2"/>
    <row r="1907" ht="16" customHeight="1" x14ac:dyDescent="0.2"/>
    <row r="1908" ht="16" customHeight="1" x14ac:dyDescent="0.2"/>
    <row r="1909" ht="16" customHeight="1" x14ac:dyDescent="0.2"/>
    <row r="1910" ht="16" customHeight="1" x14ac:dyDescent="0.2"/>
    <row r="1911" ht="16" customHeight="1" x14ac:dyDescent="0.2"/>
    <row r="1912" ht="16" customHeight="1" x14ac:dyDescent="0.2"/>
    <row r="1913" ht="16" customHeight="1" x14ac:dyDescent="0.2"/>
    <row r="1914" ht="16" customHeight="1" x14ac:dyDescent="0.2"/>
    <row r="1915" ht="16" customHeight="1" x14ac:dyDescent="0.2"/>
    <row r="1916" ht="16" customHeight="1" x14ac:dyDescent="0.2"/>
    <row r="1917" ht="16" customHeight="1" x14ac:dyDescent="0.2"/>
    <row r="1918" ht="16" customHeight="1" x14ac:dyDescent="0.2"/>
    <row r="1919" ht="16" customHeight="1" x14ac:dyDescent="0.2"/>
    <row r="1920" ht="16" customHeight="1" x14ac:dyDescent="0.2"/>
    <row r="1921" ht="16" customHeight="1" x14ac:dyDescent="0.2"/>
    <row r="1922" ht="16" customHeight="1" x14ac:dyDescent="0.2"/>
    <row r="1923" ht="16" customHeight="1" x14ac:dyDescent="0.2"/>
    <row r="1924" ht="16" customHeight="1" x14ac:dyDescent="0.2"/>
    <row r="1925" ht="16" customHeight="1" x14ac:dyDescent="0.2"/>
    <row r="1926" ht="16" customHeight="1" x14ac:dyDescent="0.2"/>
    <row r="1927" ht="16" customHeight="1" x14ac:dyDescent="0.2"/>
    <row r="1928" ht="16" customHeight="1" x14ac:dyDescent="0.2"/>
    <row r="1929" ht="16" customHeight="1" x14ac:dyDescent="0.2"/>
    <row r="1930" ht="16" customHeight="1" x14ac:dyDescent="0.2"/>
    <row r="1931" ht="16" customHeight="1" x14ac:dyDescent="0.2"/>
    <row r="1932" ht="16" customHeight="1" x14ac:dyDescent="0.2"/>
    <row r="1933" ht="16" customHeight="1" x14ac:dyDescent="0.2"/>
    <row r="1934" ht="16" customHeight="1" x14ac:dyDescent="0.2"/>
    <row r="1935" ht="16" customHeight="1" x14ac:dyDescent="0.2"/>
    <row r="1936" ht="16" customHeight="1" x14ac:dyDescent="0.2"/>
    <row r="1937" ht="16" customHeight="1" x14ac:dyDescent="0.2"/>
    <row r="1938" ht="16" customHeight="1" x14ac:dyDescent="0.2"/>
    <row r="1939" ht="16" customHeight="1" x14ac:dyDescent="0.2"/>
    <row r="1940" ht="16" customHeight="1" x14ac:dyDescent="0.2"/>
    <row r="1941" ht="16" customHeight="1" x14ac:dyDescent="0.2"/>
    <row r="1942" ht="16" customHeight="1" x14ac:dyDescent="0.2"/>
    <row r="1943" ht="16" customHeight="1" x14ac:dyDescent="0.2"/>
    <row r="1944" ht="16" customHeight="1" x14ac:dyDescent="0.2"/>
    <row r="1945" ht="16" customHeight="1" x14ac:dyDescent="0.2"/>
    <row r="1946" ht="16" customHeight="1" x14ac:dyDescent="0.2"/>
    <row r="1947" ht="16" customHeight="1" x14ac:dyDescent="0.2"/>
    <row r="1948" ht="16" customHeight="1" x14ac:dyDescent="0.2"/>
    <row r="1949" ht="16" customHeight="1" x14ac:dyDescent="0.2"/>
    <row r="1950" ht="16" customHeight="1" x14ac:dyDescent="0.2"/>
    <row r="1951" ht="16" customHeight="1" x14ac:dyDescent="0.2"/>
    <row r="1952" ht="16" customHeight="1" x14ac:dyDescent="0.2"/>
    <row r="1953" ht="16" customHeight="1" x14ac:dyDescent="0.2"/>
    <row r="1954" ht="16" customHeight="1" x14ac:dyDescent="0.2"/>
    <row r="1955" ht="16" customHeight="1" x14ac:dyDescent="0.2"/>
    <row r="1956" ht="16" customHeight="1" x14ac:dyDescent="0.2"/>
    <row r="1957" ht="16" customHeight="1" x14ac:dyDescent="0.2"/>
    <row r="1958" ht="16" customHeight="1" x14ac:dyDescent="0.2"/>
    <row r="1959" ht="16" customHeight="1" x14ac:dyDescent="0.2"/>
    <row r="1960" ht="16" customHeight="1" x14ac:dyDescent="0.2"/>
    <row r="1961" ht="16" customHeight="1" x14ac:dyDescent="0.2"/>
    <row r="1962" ht="16" customHeight="1" x14ac:dyDescent="0.2"/>
    <row r="1963" ht="16" customHeight="1" x14ac:dyDescent="0.2"/>
    <row r="1964" ht="16" customHeight="1" x14ac:dyDescent="0.2"/>
    <row r="1965" ht="16" customHeight="1" x14ac:dyDescent="0.2"/>
    <row r="1966" ht="16" customHeight="1" x14ac:dyDescent="0.2"/>
    <row r="1967" ht="16" customHeight="1" x14ac:dyDescent="0.2"/>
    <row r="1968" ht="16" customHeight="1" x14ac:dyDescent="0.2"/>
    <row r="1969" ht="16" customHeight="1" x14ac:dyDescent="0.2"/>
    <row r="1970" ht="16" customHeight="1" x14ac:dyDescent="0.2"/>
    <row r="1971" ht="16" customHeight="1" x14ac:dyDescent="0.2"/>
    <row r="1972" ht="16" customHeight="1" x14ac:dyDescent="0.2"/>
    <row r="1973" ht="16" customHeight="1" x14ac:dyDescent="0.2"/>
    <row r="1974" ht="16" customHeight="1" x14ac:dyDescent="0.2"/>
    <row r="1975" ht="16" customHeight="1" x14ac:dyDescent="0.2"/>
    <row r="1976" ht="16" customHeight="1" x14ac:dyDescent="0.2"/>
    <row r="1977" ht="16" customHeight="1" x14ac:dyDescent="0.2"/>
    <row r="1978" ht="16" customHeight="1" x14ac:dyDescent="0.2"/>
    <row r="1979" ht="16" customHeight="1" x14ac:dyDescent="0.2"/>
    <row r="1980" ht="16" customHeight="1" x14ac:dyDescent="0.2"/>
    <row r="1981" ht="16" customHeight="1" x14ac:dyDescent="0.2"/>
    <row r="1982" ht="16" customHeight="1" x14ac:dyDescent="0.2"/>
    <row r="1983" ht="16" customHeight="1" x14ac:dyDescent="0.2"/>
    <row r="1984" ht="16" customHeight="1" x14ac:dyDescent="0.2"/>
    <row r="1985" ht="16" customHeight="1" x14ac:dyDescent="0.2"/>
    <row r="1986" ht="16" customHeight="1" x14ac:dyDescent="0.2"/>
    <row r="1987" ht="16" customHeight="1" x14ac:dyDescent="0.2"/>
    <row r="1988" ht="16" customHeight="1" x14ac:dyDescent="0.2"/>
    <row r="1989" ht="16" customHeight="1" x14ac:dyDescent="0.2"/>
    <row r="1990" ht="16" customHeight="1" x14ac:dyDescent="0.2"/>
    <row r="1991" ht="16" customHeight="1" x14ac:dyDescent="0.2"/>
    <row r="1992" ht="16" customHeight="1" x14ac:dyDescent="0.2"/>
    <row r="1993" ht="16" customHeight="1" x14ac:dyDescent="0.2"/>
    <row r="1994" ht="16" customHeight="1" x14ac:dyDescent="0.2"/>
    <row r="1995" ht="16" customHeight="1" x14ac:dyDescent="0.2"/>
    <row r="1996" ht="16" customHeight="1" x14ac:dyDescent="0.2"/>
    <row r="1997" ht="16" customHeight="1" x14ac:dyDescent="0.2"/>
    <row r="1998" ht="16" customHeight="1" x14ac:dyDescent="0.2"/>
    <row r="1999" ht="16" customHeight="1" x14ac:dyDescent="0.2"/>
    <row r="2000" ht="16" customHeight="1" x14ac:dyDescent="0.2"/>
    <row r="2001" ht="16" customHeight="1" x14ac:dyDescent="0.2"/>
    <row r="2002" ht="16" customHeight="1" x14ac:dyDescent="0.2"/>
    <row r="2003" ht="16" customHeight="1" x14ac:dyDescent="0.2"/>
    <row r="2004" ht="16" customHeight="1" x14ac:dyDescent="0.2"/>
    <row r="2005" ht="16" customHeight="1" x14ac:dyDescent="0.2"/>
    <row r="2006" ht="16" customHeight="1" x14ac:dyDescent="0.2"/>
    <row r="2007" ht="16" customHeight="1" x14ac:dyDescent="0.2"/>
    <row r="2008" ht="16" customHeight="1" x14ac:dyDescent="0.2"/>
    <row r="2009" ht="16" customHeight="1" x14ac:dyDescent="0.2"/>
    <row r="2010" ht="16" customHeight="1" x14ac:dyDescent="0.2"/>
    <row r="2011" ht="16" customHeight="1" x14ac:dyDescent="0.2"/>
    <row r="2012" ht="16" customHeight="1" x14ac:dyDescent="0.2"/>
    <row r="2013" ht="16" customHeight="1" x14ac:dyDescent="0.2"/>
    <row r="2014" ht="16" customHeight="1" x14ac:dyDescent="0.2"/>
    <row r="2015" ht="16" customHeight="1" x14ac:dyDescent="0.2"/>
    <row r="2016" ht="16" customHeight="1" x14ac:dyDescent="0.2"/>
    <row r="2017" ht="16" customHeight="1" x14ac:dyDescent="0.2"/>
    <row r="2018" ht="16" customHeight="1" x14ac:dyDescent="0.2"/>
    <row r="2019" ht="16" customHeight="1" x14ac:dyDescent="0.2"/>
    <row r="2020" ht="16" customHeight="1" x14ac:dyDescent="0.2"/>
    <row r="2021" ht="16" customHeight="1" x14ac:dyDescent="0.2"/>
    <row r="2022" ht="16" customHeight="1" x14ac:dyDescent="0.2"/>
    <row r="2023" ht="16" customHeight="1" x14ac:dyDescent="0.2"/>
    <row r="2024" ht="16" customHeight="1" x14ac:dyDescent="0.2"/>
    <row r="2025" ht="16" customHeight="1" x14ac:dyDescent="0.2"/>
    <row r="2026" ht="16" customHeight="1" x14ac:dyDescent="0.2"/>
    <row r="2027" ht="16" customHeight="1" x14ac:dyDescent="0.2"/>
    <row r="2028" ht="16" customHeight="1" x14ac:dyDescent="0.2"/>
    <row r="2029" ht="16" customHeight="1" x14ac:dyDescent="0.2"/>
    <row r="2030" ht="16" customHeight="1" x14ac:dyDescent="0.2"/>
    <row r="2031" ht="16" customHeight="1" x14ac:dyDescent="0.2"/>
    <row r="2032" ht="16" customHeight="1" x14ac:dyDescent="0.2"/>
    <row r="2033" ht="16" customHeight="1" x14ac:dyDescent="0.2"/>
    <row r="2034" ht="16" customHeight="1" x14ac:dyDescent="0.2"/>
    <row r="2035" ht="16" customHeight="1" x14ac:dyDescent="0.2"/>
    <row r="2036" ht="16" customHeight="1" x14ac:dyDescent="0.2"/>
    <row r="2037" ht="16" customHeight="1" x14ac:dyDescent="0.2"/>
    <row r="2038" ht="16" customHeight="1" x14ac:dyDescent="0.2"/>
    <row r="2039" ht="16" customHeight="1" x14ac:dyDescent="0.2"/>
    <row r="2040" ht="16" customHeight="1" x14ac:dyDescent="0.2"/>
    <row r="2041" ht="16" customHeight="1" x14ac:dyDescent="0.2"/>
    <row r="2042" ht="16" customHeight="1" x14ac:dyDescent="0.2"/>
    <row r="2043" ht="16" customHeight="1" x14ac:dyDescent="0.2"/>
    <row r="2044" ht="16" customHeight="1" x14ac:dyDescent="0.2"/>
    <row r="2045" ht="16" customHeight="1" x14ac:dyDescent="0.2"/>
    <row r="2046" ht="16" customHeight="1" x14ac:dyDescent="0.2"/>
    <row r="2047" ht="16" customHeight="1" x14ac:dyDescent="0.2"/>
    <row r="2048" ht="16" customHeight="1" x14ac:dyDescent="0.2"/>
    <row r="2049" ht="16" customHeight="1" x14ac:dyDescent="0.2"/>
    <row r="2050" ht="16" customHeight="1" x14ac:dyDescent="0.2"/>
    <row r="2051" ht="16" customHeight="1" x14ac:dyDescent="0.2"/>
    <row r="2052" ht="16" customHeight="1" x14ac:dyDescent="0.2"/>
    <row r="2053" ht="16" customHeight="1" x14ac:dyDescent="0.2"/>
    <row r="2054" ht="16" customHeight="1" x14ac:dyDescent="0.2"/>
    <row r="2055" ht="16" customHeight="1" x14ac:dyDescent="0.2"/>
    <row r="2056" ht="16" customHeight="1" x14ac:dyDescent="0.2"/>
    <row r="2057" ht="16" customHeight="1" x14ac:dyDescent="0.2"/>
    <row r="2058" ht="16" customHeight="1" x14ac:dyDescent="0.2"/>
    <row r="2059" ht="16" customHeight="1" x14ac:dyDescent="0.2"/>
    <row r="2060" ht="16" customHeight="1" x14ac:dyDescent="0.2"/>
    <row r="2061" ht="16" customHeight="1" x14ac:dyDescent="0.2"/>
    <row r="2062" ht="16" customHeight="1" x14ac:dyDescent="0.2"/>
    <row r="2063" ht="16" customHeight="1" x14ac:dyDescent="0.2"/>
    <row r="2064" ht="16" customHeight="1" x14ac:dyDescent="0.2"/>
    <row r="2065" ht="16" customHeight="1" x14ac:dyDescent="0.2"/>
    <row r="2066" ht="16" customHeight="1" x14ac:dyDescent="0.2"/>
    <row r="2067" ht="16" customHeight="1" x14ac:dyDescent="0.2"/>
    <row r="2068" ht="16" customHeight="1" x14ac:dyDescent="0.2"/>
    <row r="2069" ht="16" customHeight="1" x14ac:dyDescent="0.2"/>
    <row r="2070" ht="16" customHeight="1" x14ac:dyDescent="0.2"/>
    <row r="2071" ht="16" customHeight="1" x14ac:dyDescent="0.2"/>
    <row r="2072" ht="16" customHeight="1" x14ac:dyDescent="0.2"/>
    <row r="2073" ht="16" customHeight="1" x14ac:dyDescent="0.2"/>
    <row r="2074" ht="16" customHeight="1" x14ac:dyDescent="0.2"/>
    <row r="2075" ht="16" customHeight="1" x14ac:dyDescent="0.2"/>
    <row r="2076" ht="16" customHeight="1" x14ac:dyDescent="0.2"/>
    <row r="2077" ht="16" customHeight="1" x14ac:dyDescent="0.2"/>
    <row r="2078" ht="16" customHeight="1" x14ac:dyDescent="0.2"/>
    <row r="2079" ht="16" customHeight="1" x14ac:dyDescent="0.2"/>
    <row r="2080" ht="16" customHeight="1" x14ac:dyDescent="0.2"/>
    <row r="2081" ht="16" customHeight="1" x14ac:dyDescent="0.2"/>
    <row r="2082" ht="16" customHeight="1" x14ac:dyDescent="0.2"/>
    <row r="2083" ht="16" customHeight="1" x14ac:dyDescent="0.2"/>
    <row r="2084" ht="16" customHeight="1" x14ac:dyDescent="0.2"/>
    <row r="2085" ht="16" customHeight="1" x14ac:dyDescent="0.2"/>
    <row r="2086" ht="16" customHeight="1" x14ac:dyDescent="0.2"/>
    <row r="2087" ht="16" customHeight="1" x14ac:dyDescent="0.2"/>
    <row r="2088" ht="16" customHeight="1" x14ac:dyDescent="0.2"/>
    <row r="2089" ht="16" customHeight="1" x14ac:dyDescent="0.2"/>
    <row r="2090" ht="16" customHeight="1" x14ac:dyDescent="0.2"/>
    <row r="2091" ht="16" customHeight="1" x14ac:dyDescent="0.2"/>
    <row r="2092" ht="16" customHeight="1" x14ac:dyDescent="0.2"/>
    <row r="2093" ht="16" customHeight="1" x14ac:dyDescent="0.2"/>
    <row r="2094" ht="16" customHeight="1" x14ac:dyDescent="0.2"/>
    <row r="2095" ht="16" customHeight="1" x14ac:dyDescent="0.2"/>
    <row r="2096" ht="16" customHeight="1" x14ac:dyDescent="0.2"/>
    <row r="2097" ht="16" customHeight="1" x14ac:dyDescent="0.2"/>
    <row r="2098" ht="16" customHeight="1" x14ac:dyDescent="0.2"/>
    <row r="2099" ht="16" customHeight="1" x14ac:dyDescent="0.2"/>
    <row r="2100" ht="16" customHeight="1" x14ac:dyDescent="0.2"/>
    <row r="2101" ht="16" customHeight="1" x14ac:dyDescent="0.2"/>
    <row r="2102" ht="16" customHeight="1" x14ac:dyDescent="0.2"/>
    <row r="2103" ht="16" customHeight="1" x14ac:dyDescent="0.2"/>
    <row r="2104" ht="16" customHeight="1" x14ac:dyDescent="0.2"/>
    <row r="2105" ht="16" customHeight="1" x14ac:dyDescent="0.2"/>
    <row r="2106" ht="16" customHeight="1" x14ac:dyDescent="0.2"/>
    <row r="2107" ht="16" customHeight="1" x14ac:dyDescent="0.2"/>
    <row r="2108" ht="16" customHeight="1" x14ac:dyDescent="0.2"/>
    <row r="2109" ht="16" customHeight="1" x14ac:dyDescent="0.2"/>
    <row r="2110" ht="16" customHeight="1" x14ac:dyDescent="0.2"/>
    <row r="2111" ht="16" customHeight="1" x14ac:dyDescent="0.2"/>
    <row r="2112" ht="16" customHeight="1" x14ac:dyDescent="0.2"/>
    <row r="2113" ht="16" customHeight="1" x14ac:dyDescent="0.2"/>
    <row r="2114" ht="16" customHeight="1" x14ac:dyDescent="0.2"/>
    <row r="2115" ht="16" customHeight="1" x14ac:dyDescent="0.2"/>
    <row r="2116" ht="16" customHeight="1" x14ac:dyDescent="0.2"/>
    <row r="2117" ht="16" customHeight="1" x14ac:dyDescent="0.2"/>
    <row r="2118" ht="16" customHeight="1" x14ac:dyDescent="0.2"/>
    <row r="2119" ht="16" customHeight="1" x14ac:dyDescent="0.2"/>
    <row r="2120" ht="16" customHeight="1" x14ac:dyDescent="0.2"/>
    <row r="2121" ht="16" customHeight="1" x14ac:dyDescent="0.2"/>
    <row r="2122" ht="16" customHeight="1" x14ac:dyDescent="0.2"/>
    <row r="2123" ht="16" customHeight="1" x14ac:dyDescent="0.2"/>
    <row r="2124" ht="16" customHeight="1" x14ac:dyDescent="0.2"/>
    <row r="2125" ht="16" customHeight="1" x14ac:dyDescent="0.2"/>
    <row r="2126" ht="16" customHeight="1" x14ac:dyDescent="0.2"/>
    <row r="2127" ht="16" customHeight="1" x14ac:dyDescent="0.2"/>
    <row r="2128" ht="16" customHeight="1" x14ac:dyDescent="0.2"/>
    <row r="2129" ht="16" customHeight="1" x14ac:dyDescent="0.2"/>
    <row r="2130" ht="16" customHeight="1" x14ac:dyDescent="0.2"/>
    <row r="2131" ht="16" customHeight="1" x14ac:dyDescent="0.2"/>
    <row r="2132" ht="16" customHeight="1" x14ac:dyDescent="0.2"/>
    <row r="2133" ht="16" customHeight="1" x14ac:dyDescent="0.2"/>
    <row r="2134" ht="16" customHeight="1" x14ac:dyDescent="0.2"/>
    <row r="2135" ht="16" customHeight="1" x14ac:dyDescent="0.2"/>
    <row r="2136" ht="16" customHeight="1" x14ac:dyDescent="0.2"/>
    <row r="2137" ht="16" customHeight="1" x14ac:dyDescent="0.2"/>
    <row r="2138" ht="16" customHeight="1" x14ac:dyDescent="0.2"/>
    <row r="2139" ht="16" customHeight="1" x14ac:dyDescent="0.2"/>
    <row r="2140" ht="16" customHeight="1" x14ac:dyDescent="0.2"/>
    <row r="2141" ht="16" customHeight="1" x14ac:dyDescent="0.2"/>
    <row r="2142" ht="16" customHeight="1" x14ac:dyDescent="0.2"/>
    <row r="2143" ht="16" customHeight="1" x14ac:dyDescent="0.2"/>
    <row r="2144" ht="16" customHeight="1" x14ac:dyDescent="0.2"/>
    <row r="2145" ht="16" customHeight="1" x14ac:dyDescent="0.2"/>
    <row r="2146" ht="16" customHeight="1" x14ac:dyDescent="0.2"/>
    <row r="2147" ht="16" customHeight="1" x14ac:dyDescent="0.2"/>
    <row r="2148" ht="16" customHeight="1" x14ac:dyDescent="0.2"/>
    <row r="2149" ht="16" customHeight="1" x14ac:dyDescent="0.2"/>
    <row r="2150" ht="16" customHeight="1" x14ac:dyDescent="0.2"/>
    <row r="2151" ht="16" customHeight="1" x14ac:dyDescent="0.2"/>
    <row r="2152" ht="16" customHeight="1" x14ac:dyDescent="0.2"/>
    <row r="2153" ht="16" customHeight="1" x14ac:dyDescent="0.2"/>
    <row r="2154" ht="16" customHeight="1" x14ac:dyDescent="0.2"/>
    <row r="2155" ht="16" customHeight="1" x14ac:dyDescent="0.2"/>
    <row r="2156" ht="16" customHeight="1" x14ac:dyDescent="0.2"/>
    <row r="2157" ht="16" customHeight="1" x14ac:dyDescent="0.2"/>
    <row r="2158" ht="16" customHeight="1" x14ac:dyDescent="0.2"/>
    <row r="2159" ht="16" customHeight="1" x14ac:dyDescent="0.2"/>
    <row r="2160" ht="16" customHeight="1" x14ac:dyDescent="0.2"/>
    <row r="2161" ht="16" customHeight="1" x14ac:dyDescent="0.2"/>
    <row r="2162" ht="16" customHeight="1" x14ac:dyDescent="0.2"/>
    <row r="2163" ht="16" customHeight="1" x14ac:dyDescent="0.2"/>
    <row r="2164" ht="16" customHeight="1" x14ac:dyDescent="0.2"/>
    <row r="2165" ht="16" customHeight="1" x14ac:dyDescent="0.2"/>
    <row r="2166" ht="16" customHeight="1" x14ac:dyDescent="0.2"/>
    <row r="2167" ht="16" customHeight="1" x14ac:dyDescent="0.2"/>
    <row r="2168" ht="16" customHeight="1" x14ac:dyDescent="0.2"/>
    <row r="2169" ht="16" customHeight="1" x14ac:dyDescent="0.2"/>
    <row r="2170" ht="16" customHeight="1" x14ac:dyDescent="0.2"/>
    <row r="2171" ht="16" customHeight="1" x14ac:dyDescent="0.2"/>
    <row r="2172" ht="16" customHeight="1" x14ac:dyDescent="0.2"/>
    <row r="2173" ht="16" customHeight="1" x14ac:dyDescent="0.2"/>
    <row r="2174" ht="16" customHeight="1" x14ac:dyDescent="0.2"/>
    <row r="2175" ht="16" customHeight="1" x14ac:dyDescent="0.2"/>
    <row r="2176" ht="16" customHeight="1" x14ac:dyDescent="0.2"/>
    <row r="2177" ht="16" customHeight="1" x14ac:dyDescent="0.2"/>
    <row r="2178" ht="16" customHeight="1" x14ac:dyDescent="0.2"/>
    <row r="2179" ht="16" customHeight="1" x14ac:dyDescent="0.2"/>
    <row r="2180" ht="16" customHeight="1" x14ac:dyDescent="0.2"/>
    <row r="2181" ht="16" customHeight="1" x14ac:dyDescent="0.2"/>
    <row r="2182" ht="16" customHeight="1" x14ac:dyDescent="0.2"/>
    <row r="2183" ht="16" customHeight="1" x14ac:dyDescent="0.2"/>
    <row r="2184" ht="16" customHeight="1" x14ac:dyDescent="0.2"/>
    <row r="2185" ht="16" customHeight="1" x14ac:dyDescent="0.2"/>
    <row r="2186" ht="16" customHeight="1" x14ac:dyDescent="0.2"/>
    <row r="2187" ht="16" customHeight="1" x14ac:dyDescent="0.2"/>
    <row r="2188" ht="16" customHeight="1" x14ac:dyDescent="0.2"/>
    <row r="2189" ht="16" customHeight="1" x14ac:dyDescent="0.2"/>
    <row r="2190" ht="16" customHeight="1" x14ac:dyDescent="0.2"/>
    <row r="2191" ht="16" customHeight="1" x14ac:dyDescent="0.2"/>
    <row r="2192" ht="16" customHeight="1" x14ac:dyDescent="0.2"/>
    <row r="2193" ht="16" customHeight="1" x14ac:dyDescent="0.2"/>
    <row r="2194" ht="16" customHeight="1" x14ac:dyDescent="0.2"/>
    <row r="2195" ht="16" customHeight="1" x14ac:dyDescent="0.2"/>
    <row r="2196" ht="16" customHeight="1" x14ac:dyDescent="0.2"/>
    <row r="2197" ht="16" customHeight="1" x14ac:dyDescent="0.2"/>
    <row r="2198" ht="16" customHeight="1" x14ac:dyDescent="0.2"/>
    <row r="2199" ht="16" customHeight="1" x14ac:dyDescent="0.2"/>
    <row r="2200" ht="16" customHeight="1" x14ac:dyDescent="0.2"/>
    <row r="2201" ht="16" customHeight="1" x14ac:dyDescent="0.2"/>
    <row r="2202" ht="16" customHeight="1" x14ac:dyDescent="0.2"/>
    <row r="2203" ht="16" customHeight="1" x14ac:dyDescent="0.2"/>
    <row r="2204" ht="16" customHeight="1" x14ac:dyDescent="0.2"/>
    <row r="2205" ht="16" customHeight="1" x14ac:dyDescent="0.2"/>
    <row r="2206" ht="16" customHeight="1" x14ac:dyDescent="0.2"/>
    <row r="2207" ht="16" customHeight="1" x14ac:dyDescent="0.2"/>
    <row r="2208" ht="16" customHeight="1" x14ac:dyDescent="0.2"/>
    <row r="2209" ht="16" customHeight="1" x14ac:dyDescent="0.2"/>
    <row r="2210" ht="16" customHeight="1" x14ac:dyDescent="0.2"/>
    <row r="2211" ht="16" customHeight="1" x14ac:dyDescent="0.2"/>
    <row r="2212" ht="16" customHeight="1" x14ac:dyDescent="0.2"/>
    <row r="2213" ht="16" customHeight="1" x14ac:dyDescent="0.2"/>
    <row r="2214" ht="16" customHeight="1" x14ac:dyDescent="0.2"/>
    <row r="2215" ht="16" customHeight="1" x14ac:dyDescent="0.2"/>
    <row r="2216" ht="16" customHeight="1" x14ac:dyDescent="0.2"/>
    <row r="2217" ht="16" customHeight="1" x14ac:dyDescent="0.2"/>
    <row r="2218" ht="16" customHeight="1" x14ac:dyDescent="0.2"/>
    <row r="2219" ht="16" customHeight="1" x14ac:dyDescent="0.2"/>
    <row r="2220" ht="16" customHeight="1" x14ac:dyDescent="0.2"/>
    <row r="2221" ht="16" customHeight="1" x14ac:dyDescent="0.2"/>
    <row r="2222" ht="16" customHeight="1" x14ac:dyDescent="0.2"/>
    <row r="2223" ht="16" customHeight="1" x14ac:dyDescent="0.2"/>
    <row r="2224" ht="16" customHeight="1" x14ac:dyDescent="0.2"/>
    <row r="2225" ht="16" customHeight="1" x14ac:dyDescent="0.2"/>
    <row r="2226" ht="16" customHeight="1" x14ac:dyDescent="0.2"/>
    <row r="2227" ht="16" customHeight="1" x14ac:dyDescent="0.2"/>
    <row r="2228" ht="16" customHeight="1" x14ac:dyDescent="0.2"/>
    <row r="2229" ht="16" customHeight="1" x14ac:dyDescent="0.2"/>
    <row r="2230" ht="16" customHeight="1" x14ac:dyDescent="0.2"/>
    <row r="2231" ht="16" customHeight="1" x14ac:dyDescent="0.2"/>
    <row r="2232" ht="16" customHeight="1" x14ac:dyDescent="0.2"/>
    <row r="2233" ht="16" customHeight="1" x14ac:dyDescent="0.2"/>
    <row r="2234" ht="16" customHeight="1" x14ac:dyDescent="0.2"/>
    <row r="2235" ht="16" customHeight="1" x14ac:dyDescent="0.2"/>
    <row r="2236" ht="16" customHeight="1" x14ac:dyDescent="0.2"/>
    <row r="2237" ht="16" customHeight="1" x14ac:dyDescent="0.2"/>
    <row r="2238" ht="16" customHeight="1" x14ac:dyDescent="0.2"/>
    <row r="2239" ht="16" customHeight="1" x14ac:dyDescent="0.2"/>
    <row r="2240" ht="16" customHeight="1" x14ac:dyDescent="0.2"/>
    <row r="2241" ht="16" customHeight="1" x14ac:dyDescent="0.2"/>
    <row r="2242" ht="16" customHeight="1" x14ac:dyDescent="0.2"/>
    <row r="2243" ht="16" customHeight="1" x14ac:dyDescent="0.2"/>
    <row r="2244" ht="16" customHeight="1" x14ac:dyDescent="0.2"/>
    <row r="2245" ht="16" customHeight="1" x14ac:dyDescent="0.2"/>
    <row r="2246" ht="16" customHeight="1" x14ac:dyDescent="0.2"/>
    <row r="2247" ht="16" customHeight="1" x14ac:dyDescent="0.2"/>
    <row r="2248" ht="16" customHeight="1" x14ac:dyDescent="0.2"/>
    <row r="2249" ht="16" customHeight="1" x14ac:dyDescent="0.2"/>
    <row r="2250" ht="16" customHeight="1" x14ac:dyDescent="0.2"/>
    <row r="2251" ht="16" customHeight="1" x14ac:dyDescent="0.2"/>
    <row r="2252" ht="16" customHeight="1" x14ac:dyDescent="0.2"/>
    <row r="2253" ht="16" customHeight="1" x14ac:dyDescent="0.2"/>
    <row r="2254" ht="16" customHeight="1" x14ac:dyDescent="0.2"/>
    <row r="2255" ht="16" customHeight="1" x14ac:dyDescent="0.2"/>
    <row r="2256" ht="16" customHeight="1" x14ac:dyDescent="0.2"/>
    <row r="2257" ht="16" customHeight="1" x14ac:dyDescent="0.2"/>
    <row r="2258" ht="16" customHeight="1" x14ac:dyDescent="0.2"/>
    <row r="2259" ht="16" customHeight="1" x14ac:dyDescent="0.2"/>
    <row r="2260" ht="16" customHeight="1" x14ac:dyDescent="0.2"/>
    <row r="2261" ht="16" customHeight="1" x14ac:dyDescent="0.2"/>
    <row r="2262" ht="16" customHeight="1" x14ac:dyDescent="0.2"/>
    <row r="2263" ht="16" customHeight="1" x14ac:dyDescent="0.2"/>
    <row r="2264" ht="16" customHeight="1" x14ac:dyDescent="0.2"/>
    <row r="2265" ht="16" customHeight="1" x14ac:dyDescent="0.2"/>
    <row r="2266" ht="16" customHeight="1" x14ac:dyDescent="0.2"/>
    <row r="2267" ht="16" customHeight="1" x14ac:dyDescent="0.2"/>
    <row r="2268" ht="16" customHeight="1" x14ac:dyDescent="0.2"/>
    <row r="2269" ht="16" customHeight="1" x14ac:dyDescent="0.2"/>
    <row r="2270" ht="16" customHeight="1" x14ac:dyDescent="0.2"/>
    <row r="2271" ht="16" customHeight="1" x14ac:dyDescent="0.2"/>
    <row r="2272" ht="16" customHeight="1" x14ac:dyDescent="0.2"/>
    <row r="2273" ht="16" customHeight="1" x14ac:dyDescent="0.2"/>
    <row r="2274" ht="16" customHeight="1" x14ac:dyDescent="0.2"/>
    <row r="2275" ht="16" customHeight="1" x14ac:dyDescent="0.2"/>
    <row r="2276" ht="16" customHeight="1" x14ac:dyDescent="0.2"/>
    <row r="2277" ht="16" customHeight="1" x14ac:dyDescent="0.2"/>
    <row r="2278" ht="16" customHeight="1" x14ac:dyDescent="0.2"/>
    <row r="2279" ht="16" customHeight="1" x14ac:dyDescent="0.2"/>
    <row r="2280" ht="16" customHeight="1" x14ac:dyDescent="0.2"/>
    <row r="2281" ht="16" customHeight="1" x14ac:dyDescent="0.2"/>
    <row r="2282" ht="16" customHeight="1" x14ac:dyDescent="0.2"/>
    <row r="2283" ht="16" customHeight="1" x14ac:dyDescent="0.2"/>
    <row r="2284" ht="16" customHeight="1" x14ac:dyDescent="0.2"/>
    <row r="2285" ht="16" customHeight="1" x14ac:dyDescent="0.2"/>
    <row r="2286" ht="16" customHeight="1" x14ac:dyDescent="0.2"/>
    <row r="2287" ht="16" customHeight="1" x14ac:dyDescent="0.2"/>
    <row r="2288" ht="16" customHeight="1" x14ac:dyDescent="0.2"/>
    <row r="2289" ht="16" customHeight="1" x14ac:dyDescent="0.2"/>
    <row r="2290" ht="16" customHeight="1" x14ac:dyDescent="0.2"/>
    <row r="2291" ht="16" customHeight="1" x14ac:dyDescent="0.2"/>
    <row r="2292" ht="16" customHeight="1" x14ac:dyDescent="0.2"/>
    <row r="2293" ht="16" customHeight="1" x14ac:dyDescent="0.2"/>
    <row r="2294" ht="16" customHeight="1" x14ac:dyDescent="0.2"/>
    <row r="2295" ht="16" customHeight="1" x14ac:dyDescent="0.2"/>
    <row r="2296" ht="16" customHeight="1" x14ac:dyDescent="0.2"/>
    <row r="2297" ht="16" customHeight="1" x14ac:dyDescent="0.2"/>
    <row r="2298" ht="16" customHeight="1" x14ac:dyDescent="0.2"/>
    <row r="2299" ht="16" customHeight="1" x14ac:dyDescent="0.2"/>
    <row r="2300" ht="16" customHeight="1" x14ac:dyDescent="0.2"/>
    <row r="2301" ht="16" customHeight="1" x14ac:dyDescent="0.2"/>
    <row r="2302" ht="16" customHeight="1" x14ac:dyDescent="0.2"/>
    <row r="2303" ht="16" customHeight="1" x14ac:dyDescent="0.2"/>
    <row r="2304" ht="16" customHeight="1" x14ac:dyDescent="0.2"/>
    <row r="2305" ht="16" customHeight="1" x14ac:dyDescent="0.2"/>
    <row r="2306" ht="16" customHeight="1" x14ac:dyDescent="0.2"/>
    <row r="2307" ht="16" customHeight="1" x14ac:dyDescent="0.2"/>
    <row r="2308" ht="16" customHeight="1" x14ac:dyDescent="0.2"/>
    <row r="2309" ht="16" customHeight="1" x14ac:dyDescent="0.2"/>
    <row r="2310" ht="16" customHeight="1" x14ac:dyDescent="0.2"/>
    <row r="2311" ht="16" customHeight="1" x14ac:dyDescent="0.2"/>
    <row r="2312" ht="16" customHeight="1" x14ac:dyDescent="0.2"/>
    <row r="2313" ht="16" customHeight="1" x14ac:dyDescent="0.2"/>
    <row r="2314" ht="16" customHeight="1" x14ac:dyDescent="0.2"/>
    <row r="2315" ht="16" customHeight="1" x14ac:dyDescent="0.2"/>
    <row r="2316" ht="16" customHeight="1" x14ac:dyDescent="0.2"/>
    <row r="2317" ht="16" customHeight="1" x14ac:dyDescent="0.2"/>
    <row r="2318" ht="16" customHeight="1" x14ac:dyDescent="0.2"/>
    <row r="2319" ht="16" customHeight="1" x14ac:dyDescent="0.2"/>
    <row r="2320" ht="16" customHeight="1" x14ac:dyDescent="0.2"/>
    <row r="2321" ht="16" customHeight="1" x14ac:dyDescent="0.2"/>
    <row r="2322" ht="16" customHeight="1" x14ac:dyDescent="0.2"/>
    <row r="2323" ht="16" customHeight="1" x14ac:dyDescent="0.2"/>
    <row r="2324" ht="16" customHeight="1" x14ac:dyDescent="0.2"/>
    <row r="2325" ht="16" customHeight="1" x14ac:dyDescent="0.2"/>
    <row r="2326" ht="16" customHeight="1" x14ac:dyDescent="0.2"/>
    <row r="2327" ht="16" customHeight="1" x14ac:dyDescent="0.2"/>
    <row r="2328" ht="16" customHeight="1" x14ac:dyDescent="0.2"/>
    <row r="2329" ht="16" customHeight="1" x14ac:dyDescent="0.2"/>
    <row r="2330" ht="16" customHeight="1" x14ac:dyDescent="0.2"/>
    <row r="2331" ht="16" customHeight="1" x14ac:dyDescent="0.2"/>
    <row r="2332" ht="16" customHeight="1" x14ac:dyDescent="0.2"/>
    <row r="2333" ht="16" customHeight="1" x14ac:dyDescent="0.2"/>
    <row r="2334" ht="16" customHeight="1" x14ac:dyDescent="0.2"/>
    <row r="2335" ht="16" customHeight="1" x14ac:dyDescent="0.2"/>
    <row r="2336" ht="16" customHeight="1" x14ac:dyDescent="0.2"/>
    <row r="2337" ht="16" customHeight="1" x14ac:dyDescent="0.2"/>
    <row r="2338" ht="16" customHeight="1" x14ac:dyDescent="0.2"/>
    <row r="2339" ht="16" customHeight="1" x14ac:dyDescent="0.2"/>
    <row r="2340" ht="16" customHeight="1" x14ac:dyDescent="0.2"/>
    <row r="2341" ht="16" customHeight="1" x14ac:dyDescent="0.2"/>
    <row r="2342" ht="16" customHeight="1" x14ac:dyDescent="0.2"/>
    <row r="2343" ht="16" customHeight="1" x14ac:dyDescent="0.2"/>
    <row r="2344" ht="16" customHeight="1" x14ac:dyDescent="0.2"/>
    <row r="2345" ht="16" customHeight="1" x14ac:dyDescent="0.2"/>
    <row r="2346" ht="16" customHeight="1" x14ac:dyDescent="0.2"/>
    <row r="2347" ht="16" customHeight="1" x14ac:dyDescent="0.2"/>
    <row r="2348" ht="16" customHeight="1" x14ac:dyDescent="0.2"/>
    <row r="2349" ht="16" customHeight="1" x14ac:dyDescent="0.2"/>
    <row r="2350" ht="16" customHeight="1" x14ac:dyDescent="0.2"/>
    <row r="2351" ht="16" customHeight="1" x14ac:dyDescent="0.2"/>
    <row r="2352" ht="16" customHeight="1" x14ac:dyDescent="0.2"/>
    <row r="2353" ht="16" customHeight="1" x14ac:dyDescent="0.2"/>
    <row r="2354" ht="16" customHeight="1" x14ac:dyDescent="0.2"/>
    <row r="2355" ht="16" customHeight="1" x14ac:dyDescent="0.2"/>
    <row r="2356" ht="16" customHeight="1" x14ac:dyDescent="0.2"/>
    <row r="2357" ht="16" customHeight="1" x14ac:dyDescent="0.2"/>
    <row r="2358" ht="16" customHeight="1" x14ac:dyDescent="0.2"/>
    <row r="2359" ht="16" customHeight="1" x14ac:dyDescent="0.2"/>
    <row r="2360" ht="16" customHeight="1" x14ac:dyDescent="0.2"/>
    <row r="2361" ht="16" customHeight="1" x14ac:dyDescent="0.2"/>
    <row r="2362" ht="16" customHeight="1" x14ac:dyDescent="0.2"/>
    <row r="2363" ht="16" customHeight="1" x14ac:dyDescent="0.2"/>
    <row r="2364" ht="16" customHeight="1" x14ac:dyDescent="0.2"/>
    <row r="2365" ht="16" customHeight="1" x14ac:dyDescent="0.2"/>
    <row r="2366" ht="16" customHeight="1" x14ac:dyDescent="0.2"/>
    <row r="2367" ht="16" customHeight="1" x14ac:dyDescent="0.2"/>
    <row r="2368" ht="16" customHeight="1" x14ac:dyDescent="0.2"/>
    <row r="2369" ht="16" customHeight="1" x14ac:dyDescent="0.2"/>
    <row r="2370" ht="16" customHeight="1" x14ac:dyDescent="0.2"/>
    <row r="2371" ht="16" customHeight="1" x14ac:dyDescent="0.2"/>
    <row r="2372" ht="16" customHeight="1" x14ac:dyDescent="0.2"/>
    <row r="2373" ht="16" customHeight="1" x14ac:dyDescent="0.2"/>
    <row r="2374" ht="16" customHeight="1" x14ac:dyDescent="0.2"/>
    <row r="2375" ht="16" customHeight="1" x14ac:dyDescent="0.2"/>
    <row r="2376" ht="16" customHeight="1" x14ac:dyDescent="0.2"/>
    <row r="2377" ht="16" customHeight="1" x14ac:dyDescent="0.2"/>
    <row r="2378" ht="16" customHeight="1" x14ac:dyDescent="0.2"/>
    <row r="2379" ht="16" customHeight="1" x14ac:dyDescent="0.2"/>
    <row r="2380" ht="16" customHeight="1" x14ac:dyDescent="0.2"/>
    <row r="2381" ht="16" customHeight="1" x14ac:dyDescent="0.2"/>
    <row r="2382" ht="16" customHeight="1" x14ac:dyDescent="0.2"/>
    <row r="2383" ht="16" customHeight="1" x14ac:dyDescent="0.2"/>
    <row r="2384" ht="16" customHeight="1" x14ac:dyDescent="0.2"/>
    <row r="2385" ht="16" customHeight="1" x14ac:dyDescent="0.2"/>
    <row r="2386" ht="16" customHeight="1" x14ac:dyDescent="0.2"/>
    <row r="2387" ht="16" customHeight="1" x14ac:dyDescent="0.2"/>
    <row r="2388" ht="16" customHeight="1" x14ac:dyDescent="0.2"/>
    <row r="2389" ht="16" customHeight="1" x14ac:dyDescent="0.2"/>
    <row r="2390" ht="16" customHeight="1" x14ac:dyDescent="0.2"/>
    <row r="2391" ht="16" customHeight="1" x14ac:dyDescent="0.2"/>
    <row r="2392" ht="16" customHeight="1" x14ac:dyDescent="0.2"/>
    <row r="2393" ht="16" customHeight="1" x14ac:dyDescent="0.2"/>
    <row r="2394" ht="16" customHeight="1" x14ac:dyDescent="0.2"/>
    <row r="2395" ht="16" customHeight="1" x14ac:dyDescent="0.2"/>
    <row r="2396" ht="16" customHeight="1" x14ac:dyDescent="0.2"/>
    <row r="2397" ht="16" customHeight="1" x14ac:dyDescent="0.2"/>
    <row r="2398" ht="16" customHeight="1" x14ac:dyDescent="0.2"/>
    <row r="2399" ht="16" customHeight="1" x14ac:dyDescent="0.2"/>
    <row r="2400" ht="16" customHeight="1" x14ac:dyDescent="0.2"/>
    <row r="2401" ht="16" customHeight="1" x14ac:dyDescent="0.2"/>
    <row r="2402" ht="16" customHeight="1" x14ac:dyDescent="0.2"/>
    <row r="2403" ht="16" customHeight="1" x14ac:dyDescent="0.2"/>
    <row r="2404" ht="16" customHeight="1" x14ac:dyDescent="0.2"/>
    <row r="2405" ht="16" customHeight="1" x14ac:dyDescent="0.2"/>
    <row r="2406" ht="16" customHeight="1" x14ac:dyDescent="0.2"/>
    <row r="2407" ht="16" customHeight="1" x14ac:dyDescent="0.2"/>
    <row r="2408" ht="16" customHeight="1" x14ac:dyDescent="0.2"/>
    <row r="2409" ht="16" customHeight="1" x14ac:dyDescent="0.2"/>
    <row r="2410" ht="16" customHeight="1" x14ac:dyDescent="0.2"/>
    <row r="2411" ht="16" customHeight="1" x14ac:dyDescent="0.2"/>
    <row r="2412" ht="16" customHeight="1" x14ac:dyDescent="0.2"/>
    <row r="2413" ht="16" customHeight="1" x14ac:dyDescent="0.2"/>
    <row r="2414" ht="16" customHeight="1" x14ac:dyDescent="0.2"/>
    <row r="2415" ht="16" customHeight="1" x14ac:dyDescent="0.2"/>
    <row r="2416" ht="16" customHeight="1" x14ac:dyDescent="0.2"/>
    <row r="2417" ht="16" customHeight="1" x14ac:dyDescent="0.2"/>
    <row r="2418" ht="16" customHeight="1" x14ac:dyDescent="0.2"/>
    <row r="2419" ht="16" customHeight="1" x14ac:dyDescent="0.2"/>
    <row r="2420" ht="16" customHeight="1" x14ac:dyDescent="0.2"/>
    <row r="2421" ht="16" customHeight="1" x14ac:dyDescent="0.2"/>
    <row r="2422" ht="16" customHeight="1" x14ac:dyDescent="0.2"/>
    <row r="2423" ht="16" customHeight="1" x14ac:dyDescent="0.2"/>
    <row r="2424" ht="16" customHeight="1" x14ac:dyDescent="0.2"/>
    <row r="2425" ht="16" customHeight="1" x14ac:dyDescent="0.2"/>
    <row r="2426" ht="16" customHeight="1" x14ac:dyDescent="0.2"/>
    <row r="2427" ht="16" customHeight="1" x14ac:dyDescent="0.2"/>
    <row r="2428" ht="16" customHeight="1" x14ac:dyDescent="0.2"/>
    <row r="2429" ht="16" customHeight="1" x14ac:dyDescent="0.2"/>
    <row r="2430" ht="16" customHeight="1" x14ac:dyDescent="0.2"/>
    <row r="2431" ht="16" customHeight="1" x14ac:dyDescent="0.2"/>
    <row r="2432" ht="16" customHeight="1" x14ac:dyDescent="0.2"/>
    <row r="2433" ht="16" customHeight="1" x14ac:dyDescent="0.2"/>
    <row r="2434" ht="16" customHeight="1" x14ac:dyDescent="0.2"/>
    <row r="2435" ht="16" customHeight="1" x14ac:dyDescent="0.2"/>
    <row r="2436" ht="16" customHeight="1" x14ac:dyDescent="0.2"/>
    <row r="2437" ht="16" customHeight="1" x14ac:dyDescent="0.2"/>
    <row r="2438" ht="16" customHeight="1" x14ac:dyDescent="0.2"/>
    <row r="2439" ht="16" customHeight="1" x14ac:dyDescent="0.2"/>
    <row r="2440" ht="16" customHeight="1" x14ac:dyDescent="0.2"/>
    <row r="2441" ht="16" customHeight="1" x14ac:dyDescent="0.2"/>
    <row r="2442" ht="16" customHeight="1" x14ac:dyDescent="0.2"/>
    <row r="2443" ht="16" customHeight="1" x14ac:dyDescent="0.2"/>
    <row r="2444" ht="16" customHeight="1" x14ac:dyDescent="0.2"/>
    <row r="2445" ht="16" customHeight="1" x14ac:dyDescent="0.2"/>
    <row r="2446" ht="16" customHeight="1" x14ac:dyDescent="0.2"/>
    <row r="2447" ht="16" customHeight="1" x14ac:dyDescent="0.2"/>
    <row r="2448" ht="16" customHeight="1" x14ac:dyDescent="0.2"/>
    <row r="2449" ht="16" customHeight="1" x14ac:dyDescent="0.2"/>
    <row r="2450" ht="16" customHeight="1" x14ac:dyDescent="0.2"/>
    <row r="2451" ht="16" customHeight="1" x14ac:dyDescent="0.2"/>
    <row r="2452" ht="16" customHeight="1" x14ac:dyDescent="0.2"/>
    <row r="2453" ht="16" customHeight="1" x14ac:dyDescent="0.2"/>
    <row r="2454" ht="16" customHeight="1" x14ac:dyDescent="0.2"/>
    <row r="2455" ht="16" customHeight="1" x14ac:dyDescent="0.2"/>
    <row r="2456" ht="16" customHeight="1" x14ac:dyDescent="0.2"/>
    <row r="2457" ht="16" customHeight="1" x14ac:dyDescent="0.2"/>
    <row r="2458" ht="16" customHeight="1" x14ac:dyDescent="0.2"/>
    <row r="2459" ht="16" customHeight="1" x14ac:dyDescent="0.2"/>
    <row r="2460" ht="16" customHeight="1" x14ac:dyDescent="0.2"/>
    <row r="2461" ht="16" customHeight="1" x14ac:dyDescent="0.2"/>
    <row r="2462" ht="16" customHeight="1" x14ac:dyDescent="0.2"/>
    <row r="2463" ht="16" customHeight="1" x14ac:dyDescent="0.2"/>
    <row r="2464" ht="16" customHeight="1" x14ac:dyDescent="0.2"/>
    <row r="2465" ht="16" customHeight="1" x14ac:dyDescent="0.2"/>
    <row r="2466" ht="16" customHeight="1" x14ac:dyDescent="0.2"/>
    <row r="2467" ht="16" customHeight="1" x14ac:dyDescent="0.2"/>
    <row r="2468" ht="16" customHeight="1" x14ac:dyDescent="0.2"/>
    <row r="2469" ht="16" customHeight="1" x14ac:dyDescent="0.2"/>
    <row r="2470" ht="16" customHeight="1" x14ac:dyDescent="0.2"/>
    <row r="2471" ht="16" customHeight="1" x14ac:dyDescent="0.2"/>
    <row r="2472" ht="16" customHeight="1" x14ac:dyDescent="0.2"/>
    <row r="2473" ht="16" customHeight="1" x14ac:dyDescent="0.2"/>
    <row r="2474" ht="16" customHeight="1" x14ac:dyDescent="0.2"/>
    <row r="2475" ht="16" customHeight="1" x14ac:dyDescent="0.2"/>
    <row r="2476" ht="16" customHeight="1" x14ac:dyDescent="0.2"/>
    <row r="2477" ht="16" customHeight="1" x14ac:dyDescent="0.2"/>
    <row r="2478" ht="16" customHeight="1" x14ac:dyDescent="0.2"/>
    <row r="2479" ht="16" customHeight="1" x14ac:dyDescent="0.2"/>
    <row r="2480" ht="16" customHeight="1" x14ac:dyDescent="0.2"/>
    <row r="2481" ht="16" customHeight="1" x14ac:dyDescent="0.2"/>
    <row r="2482" ht="16" customHeight="1" x14ac:dyDescent="0.2"/>
    <row r="2483" ht="16" customHeight="1" x14ac:dyDescent="0.2"/>
    <row r="2484" ht="16" customHeight="1" x14ac:dyDescent="0.2"/>
    <row r="2485" ht="16" customHeight="1" x14ac:dyDescent="0.2"/>
    <row r="2486" ht="16" customHeight="1" x14ac:dyDescent="0.2"/>
    <row r="2487" ht="16" customHeight="1" x14ac:dyDescent="0.2"/>
    <row r="2488" ht="16" customHeight="1" x14ac:dyDescent="0.2"/>
    <row r="2489" ht="16" customHeight="1" x14ac:dyDescent="0.2"/>
    <row r="2490" ht="16" customHeight="1" x14ac:dyDescent="0.2"/>
    <row r="2491" ht="16" customHeight="1" x14ac:dyDescent="0.2"/>
    <row r="2492" ht="16" customHeight="1" x14ac:dyDescent="0.2"/>
    <row r="2493" ht="16" customHeight="1" x14ac:dyDescent="0.2"/>
    <row r="2494" ht="16" customHeight="1" x14ac:dyDescent="0.2"/>
    <row r="2495" ht="16" customHeight="1" x14ac:dyDescent="0.2"/>
    <row r="2496" ht="16" customHeight="1" x14ac:dyDescent="0.2"/>
    <row r="2497" ht="16" customHeight="1" x14ac:dyDescent="0.2"/>
    <row r="2498" ht="16" customHeight="1" x14ac:dyDescent="0.2"/>
    <row r="2499" ht="16" customHeight="1" x14ac:dyDescent="0.2"/>
    <row r="2500" ht="16" customHeight="1" x14ac:dyDescent="0.2"/>
    <row r="2501" ht="16" customHeight="1" x14ac:dyDescent="0.2"/>
    <row r="2502" ht="16" customHeight="1" x14ac:dyDescent="0.2"/>
    <row r="2503" ht="16" customHeight="1" x14ac:dyDescent="0.2"/>
    <row r="2504" ht="16" customHeight="1" x14ac:dyDescent="0.2"/>
    <row r="2505" ht="16" customHeight="1" x14ac:dyDescent="0.2"/>
    <row r="2506" ht="16" customHeight="1" x14ac:dyDescent="0.2"/>
    <row r="2507" ht="16" customHeight="1" x14ac:dyDescent="0.2"/>
    <row r="2508" ht="16" customHeight="1" x14ac:dyDescent="0.2"/>
    <row r="2509" ht="16" customHeight="1" x14ac:dyDescent="0.2"/>
    <row r="2510" ht="16" customHeight="1" x14ac:dyDescent="0.2"/>
    <row r="2511" ht="16" customHeight="1" x14ac:dyDescent="0.2"/>
    <row r="2512" ht="16" customHeight="1" x14ac:dyDescent="0.2"/>
    <row r="2513" ht="16" customHeight="1" x14ac:dyDescent="0.2"/>
    <row r="2514" ht="16" customHeight="1" x14ac:dyDescent="0.2"/>
    <row r="2515" ht="16" customHeight="1" x14ac:dyDescent="0.2"/>
    <row r="2516" ht="16" customHeight="1" x14ac:dyDescent="0.2"/>
    <row r="2517" ht="16" customHeight="1" x14ac:dyDescent="0.2"/>
    <row r="2518" ht="16" customHeight="1" x14ac:dyDescent="0.2"/>
    <row r="2519" ht="16" customHeight="1" x14ac:dyDescent="0.2"/>
    <row r="2520" ht="16" customHeight="1" x14ac:dyDescent="0.2"/>
    <row r="2521" ht="16" customHeight="1" x14ac:dyDescent="0.2"/>
    <row r="2522" ht="16" customHeight="1" x14ac:dyDescent="0.2"/>
    <row r="2523" ht="16" customHeight="1" x14ac:dyDescent="0.2"/>
    <row r="2524" ht="16" customHeight="1" x14ac:dyDescent="0.2"/>
    <row r="2525" ht="16" customHeight="1" x14ac:dyDescent="0.2"/>
    <row r="2526" ht="16" customHeight="1" x14ac:dyDescent="0.2"/>
    <row r="2527" ht="16" customHeight="1" x14ac:dyDescent="0.2"/>
    <row r="2528" ht="16" customHeight="1" x14ac:dyDescent="0.2"/>
    <row r="2529" ht="16" customHeight="1" x14ac:dyDescent="0.2"/>
    <row r="2530" ht="16" customHeight="1" x14ac:dyDescent="0.2"/>
    <row r="2531" ht="16" customHeight="1" x14ac:dyDescent="0.2"/>
    <row r="2532" ht="16" customHeight="1" x14ac:dyDescent="0.2"/>
    <row r="2533" ht="16" customHeight="1" x14ac:dyDescent="0.2"/>
    <row r="2534" ht="16" customHeight="1" x14ac:dyDescent="0.2"/>
    <row r="2535" ht="16" customHeight="1" x14ac:dyDescent="0.2"/>
    <row r="2536" ht="16" customHeight="1" x14ac:dyDescent="0.2"/>
    <row r="2537" ht="16" customHeight="1" x14ac:dyDescent="0.2"/>
    <row r="2538" ht="16" customHeight="1" x14ac:dyDescent="0.2"/>
    <row r="2539" ht="16" customHeight="1" x14ac:dyDescent="0.2"/>
    <row r="2540" ht="16" customHeight="1" x14ac:dyDescent="0.2"/>
    <row r="2541" ht="16" customHeight="1" x14ac:dyDescent="0.2"/>
    <row r="2542" ht="16" customHeight="1" x14ac:dyDescent="0.2"/>
    <row r="2543" ht="16" customHeight="1" x14ac:dyDescent="0.2"/>
    <row r="2544" ht="16" customHeight="1" x14ac:dyDescent="0.2"/>
    <row r="2545" ht="16" customHeight="1" x14ac:dyDescent="0.2"/>
    <row r="2546" ht="16" customHeight="1" x14ac:dyDescent="0.2"/>
    <row r="2547" ht="16" customHeight="1" x14ac:dyDescent="0.2"/>
    <row r="2548" ht="16" customHeight="1" x14ac:dyDescent="0.2"/>
    <row r="2549" ht="16" customHeight="1" x14ac:dyDescent="0.2"/>
    <row r="2550" ht="16" customHeight="1" x14ac:dyDescent="0.2"/>
    <row r="2551" ht="16" customHeight="1" x14ac:dyDescent="0.2"/>
    <row r="2552" ht="16" customHeight="1" x14ac:dyDescent="0.2"/>
    <row r="2553" ht="16" customHeight="1" x14ac:dyDescent="0.2"/>
    <row r="2554" ht="16" customHeight="1" x14ac:dyDescent="0.2"/>
    <row r="2555" ht="16" customHeight="1" x14ac:dyDescent="0.2"/>
    <row r="2556" ht="16" customHeight="1" x14ac:dyDescent="0.2"/>
    <row r="2557" ht="16" customHeight="1" x14ac:dyDescent="0.2"/>
    <row r="2558" ht="16" customHeight="1" x14ac:dyDescent="0.2"/>
    <row r="2559" ht="16" customHeight="1" x14ac:dyDescent="0.2"/>
    <row r="2560" ht="16" customHeight="1" x14ac:dyDescent="0.2"/>
    <row r="2561" ht="16" customHeight="1" x14ac:dyDescent="0.2"/>
    <row r="2562" ht="16" customHeight="1" x14ac:dyDescent="0.2"/>
    <row r="2563" ht="16" customHeight="1" x14ac:dyDescent="0.2"/>
    <row r="2564" ht="16" customHeight="1" x14ac:dyDescent="0.2"/>
    <row r="2565" ht="16" customHeight="1" x14ac:dyDescent="0.2"/>
    <row r="2566" ht="16" customHeight="1" x14ac:dyDescent="0.2"/>
    <row r="2567" ht="16" customHeight="1" x14ac:dyDescent="0.2"/>
    <row r="2568" ht="16" customHeight="1" x14ac:dyDescent="0.2"/>
    <row r="2569" ht="16" customHeight="1" x14ac:dyDescent="0.2"/>
    <row r="2570" ht="16" customHeight="1" x14ac:dyDescent="0.2"/>
    <row r="2571" ht="16" customHeight="1" x14ac:dyDescent="0.2"/>
    <row r="2572" ht="16" customHeight="1" x14ac:dyDescent="0.2"/>
    <row r="2573" ht="16" customHeight="1" x14ac:dyDescent="0.2"/>
    <row r="2574" ht="16" customHeight="1" x14ac:dyDescent="0.2"/>
    <row r="2575" ht="16" customHeight="1" x14ac:dyDescent="0.2"/>
    <row r="2576" ht="16" customHeight="1" x14ac:dyDescent="0.2"/>
    <row r="2577" ht="16" customHeight="1" x14ac:dyDescent="0.2"/>
    <row r="2578" ht="16" customHeight="1" x14ac:dyDescent="0.2"/>
    <row r="2579" ht="16" customHeight="1" x14ac:dyDescent="0.2"/>
    <row r="2580" ht="16" customHeight="1" x14ac:dyDescent="0.2"/>
    <row r="2581" ht="16" customHeight="1" x14ac:dyDescent="0.2"/>
    <row r="2582" ht="16" customHeight="1" x14ac:dyDescent="0.2"/>
    <row r="2583" ht="16" customHeight="1" x14ac:dyDescent="0.2"/>
    <row r="2584" ht="16" customHeight="1" x14ac:dyDescent="0.2"/>
    <row r="2585" ht="16" customHeight="1" x14ac:dyDescent="0.2"/>
    <row r="2586" ht="16" customHeight="1" x14ac:dyDescent="0.2"/>
    <row r="2587" ht="16" customHeight="1" x14ac:dyDescent="0.2"/>
    <row r="2588" ht="16" customHeight="1" x14ac:dyDescent="0.2"/>
    <row r="2589" ht="16" customHeight="1" x14ac:dyDescent="0.2"/>
    <row r="2590" ht="16" customHeight="1" x14ac:dyDescent="0.2"/>
    <row r="2591" ht="16" customHeight="1" x14ac:dyDescent="0.2"/>
    <row r="2592" ht="16" customHeight="1" x14ac:dyDescent="0.2"/>
    <row r="2593" ht="16" customHeight="1" x14ac:dyDescent="0.2"/>
    <row r="2594" ht="16" customHeight="1" x14ac:dyDescent="0.2"/>
    <row r="2595" ht="16" customHeight="1" x14ac:dyDescent="0.2"/>
    <row r="2596" ht="16" customHeight="1" x14ac:dyDescent="0.2"/>
    <row r="2597" ht="16" customHeight="1" x14ac:dyDescent="0.2"/>
    <row r="2598" ht="16" customHeight="1" x14ac:dyDescent="0.2"/>
    <row r="2599" ht="16" customHeight="1" x14ac:dyDescent="0.2"/>
    <row r="2600" ht="16" customHeight="1" x14ac:dyDescent="0.2"/>
    <row r="2601" ht="16" customHeight="1" x14ac:dyDescent="0.2"/>
    <row r="2602" ht="16" customHeight="1" x14ac:dyDescent="0.2"/>
    <row r="2603" ht="16" customHeight="1" x14ac:dyDescent="0.2"/>
    <row r="2604" ht="16" customHeight="1" x14ac:dyDescent="0.2"/>
    <row r="2605" ht="16" customHeight="1" x14ac:dyDescent="0.2"/>
    <row r="2606" ht="16" customHeight="1" x14ac:dyDescent="0.2"/>
    <row r="2607" ht="16" customHeight="1" x14ac:dyDescent="0.2"/>
    <row r="2608" ht="16" customHeight="1" x14ac:dyDescent="0.2"/>
    <row r="2609" ht="16" customHeight="1" x14ac:dyDescent="0.2"/>
    <row r="2610" ht="16" customHeight="1" x14ac:dyDescent="0.2"/>
    <row r="2611" ht="16" customHeight="1" x14ac:dyDescent="0.2"/>
    <row r="2612" ht="16" customHeight="1" x14ac:dyDescent="0.2"/>
    <row r="2613" ht="16" customHeight="1" x14ac:dyDescent="0.2"/>
    <row r="2614" ht="16" customHeight="1" x14ac:dyDescent="0.2"/>
    <row r="2615" ht="16" customHeight="1" x14ac:dyDescent="0.2"/>
    <row r="2616" ht="16" customHeight="1" x14ac:dyDescent="0.2"/>
    <row r="2617" ht="16" customHeight="1" x14ac:dyDescent="0.2"/>
    <row r="2618" ht="16" customHeight="1" x14ac:dyDescent="0.2"/>
    <row r="2619" ht="16" customHeight="1" x14ac:dyDescent="0.2"/>
    <row r="2620" ht="16" customHeight="1" x14ac:dyDescent="0.2"/>
    <row r="2621" ht="16" customHeight="1" x14ac:dyDescent="0.2"/>
    <row r="2622" ht="16" customHeight="1" x14ac:dyDescent="0.2"/>
    <row r="2623" ht="16" customHeight="1" x14ac:dyDescent="0.2"/>
    <row r="2624" ht="16" customHeight="1" x14ac:dyDescent="0.2"/>
    <row r="2625" ht="16" customHeight="1" x14ac:dyDescent="0.2"/>
    <row r="2626" ht="16" customHeight="1" x14ac:dyDescent="0.2"/>
    <row r="2627" ht="16" customHeight="1" x14ac:dyDescent="0.2"/>
    <row r="2628" ht="16" customHeight="1" x14ac:dyDescent="0.2"/>
    <row r="2629" ht="16" customHeight="1" x14ac:dyDescent="0.2"/>
    <row r="2630" ht="16" customHeight="1" x14ac:dyDescent="0.2"/>
    <row r="2631" ht="16" customHeight="1" x14ac:dyDescent="0.2"/>
    <row r="2632" ht="16" customHeight="1" x14ac:dyDescent="0.2"/>
    <row r="2633" ht="16" customHeight="1" x14ac:dyDescent="0.2"/>
    <row r="2634" ht="16" customHeight="1" x14ac:dyDescent="0.2"/>
    <row r="2635" ht="16" customHeight="1" x14ac:dyDescent="0.2"/>
    <row r="2636" ht="16" customHeight="1" x14ac:dyDescent="0.2"/>
    <row r="2637" ht="16" customHeight="1" x14ac:dyDescent="0.2"/>
    <row r="2638" ht="16" customHeight="1" x14ac:dyDescent="0.2"/>
    <row r="2639" ht="16" customHeight="1" x14ac:dyDescent="0.2"/>
    <row r="2640" ht="16" customHeight="1" x14ac:dyDescent="0.2"/>
    <row r="2641" ht="16" customHeight="1" x14ac:dyDescent="0.2"/>
    <row r="2642" ht="16" customHeight="1" x14ac:dyDescent="0.2"/>
    <row r="2643" ht="16" customHeight="1" x14ac:dyDescent="0.2"/>
    <row r="2644" ht="16" customHeight="1" x14ac:dyDescent="0.2"/>
    <row r="2645" ht="16" customHeight="1" x14ac:dyDescent="0.2"/>
    <row r="2646" ht="16" customHeight="1" x14ac:dyDescent="0.2"/>
    <row r="2647" ht="16" customHeight="1" x14ac:dyDescent="0.2"/>
    <row r="2648" ht="16" customHeight="1" x14ac:dyDescent="0.2"/>
    <row r="2649" ht="16" customHeight="1" x14ac:dyDescent="0.2"/>
    <row r="2650" ht="16" customHeight="1" x14ac:dyDescent="0.2"/>
    <row r="2651" ht="16" customHeight="1" x14ac:dyDescent="0.2"/>
    <row r="2652" ht="16" customHeight="1" x14ac:dyDescent="0.2"/>
    <row r="2653" ht="16" customHeight="1" x14ac:dyDescent="0.2"/>
    <row r="2654" ht="16" customHeight="1" x14ac:dyDescent="0.2"/>
    <row r="2655" ht="16" customHeight="1" x14ac:dyDescent="0.2"/>
    <row r="2656" ht="16" customHeight="1" x14ac:dyDescent="0.2"/>
    <row r="2657" ht="16" customHeight="1" x14ac:dyDescent="0.2"/>
    <row r="2658" ht="16" customHeight="1" x14ac:dyDescent="0.2"/>
    <row r="2659" ht="16" customHeight="1" x14ac:dyDescent="0.2"/>
    <row r="2660" ht="16" customHeight="1" x14ac:dyDescent="0.2"/>
    <row r="2661" ht="16" customHeight="1" x14ac:dyDescent="0.2"/>
    <row r="2662" ht="16" customHeight="1" x14ac:dyDescent="0.2"/>
    <row r="2663" ht="16" customHeight="1" x14ac:dyDescent="0.2"/>
    <row r="2664" ht="16" customHeight="1" x14ac:dyDescent="0.2"/>
    <row r="2665" ht="16" customHeight="1" x14ac:dyDescent="0.2"/>
    <row r="2666" ht="16" customHeight="1" x14ac:dyDescent="0.2"/>
    <row r="2667" ht="16" customHeight="1" x14ac:dyDescent="0.2"/>
    <row r="2668" ht="16" customHeight="1" x14ac:dyDescent="0.2"/>
    <row r="2669" ht="16" customHeight="1" x14ac:dyDescent="0.2"/>
    <row r="2670" ht="16" customHeight="1" x14ac:dyDescent="0.2"/>
    <row r="2671" ht="16" customHeight="1" x14ac:dyDescent="0.2"/>
    <row r="2672" ht="16" customHeight="1" x14ac:dyDescent="0.2"/>
    <row r="2673" ht="16" customHeight="1" x14ac:dyDescent="0.2"/>
    <row r="2674" ht="16" customHeight="1" x14ac:dyDescent="0.2"/>
    <row r="2675" ht="16" customHeight="1" x14ac:dyDescent="0.2"/>
    <row r="2676" ht="16" customHeight="1" x14ac:dyDescent="0.2"/>
    <row r="2677" ht="16" customHeight="1" x14ac:dyDescent="0.2"/>
    <row r="2678" ht="16" customHeight="1" x14ac:dyDescent="0.2"/>
    <row r="2679" ht="16" customHeight="1" x14ac:dyDescent="0.2"/>
    <row r="2680" ht="16" customHeight="1" x14ac:dyDescent="0.2"/>
    <row r="2681" ht="16" customHeight="1" x14ac:dyDescent="0.2"/>
    <row r="2682" ht="16" customHeight="1" x14ac:dyDescent="0.2"/>
    <row r="2683" ht="16" customHeight="1" x14ac:dyDescent="0.2"/>
    <row r="2684" ht="16" customHeight="1" x14ac:dyDescent="0.2"/>
    <row r="2685" ht="16" customHeight="1" x14ac:dyDescent="0.2"/>
    <row r="2686" ht="16" customHeight="1" x14ac:dyDescent="0.2"/>
    <row r="2687" ht="16" customHeight="1" x14ac:dyDescent="0.2"/>
    <row r="2688" ht="16" customHeight="1" x14ac:dyDescent="0.2"/>
    <row r="2689" ht="16" customHeight="1" x14ac:dyDescent="0.2"/>
    <row r="2690" ht="16" customHeight="1" x14ac:dyDescent="0.2"/>
    <row r="2691" ht="16" customHeight="1" x14ac:dyDescent="0.2"/>
    <row r="2692" ht="16" customHeight="1" x14ac:dyDescent="0.2"/>
    <row r="2693" ht="16" customHeight="1" x14ac:dyDescent="0.2"/>
    <row r="2694" ht="16" customHeight="1" x14ac:dyDescent="0.2"/>
    <row r="2695" ht="16" customHeight="1" x14ac:dyDescent="0.2"/>
    <row r="2696" ht="16" customHeight="1" x14ac:dyDescent="0.2"/>
    <row r="2697" ht="16" customHeight="1" x14ac:dyDescent="0.2"/>
    <row r="2698" ht="16" customHeight="1" x14ac:dyDescent="0.2"/>
    <row r="2699" ht="16" customHeight="1" x14ac:dyDescent="0.2"/>
    <row r="2700" ht="16" customHeight="1" x14ac:dyDescent="0.2"/>
    <row r="2701" ht="16" customHeight="1" x14ac:dyDescent="0.2"/>
    <row r="2702" ht="16" customHeight="1" x14ac:dyDescent="0.2"/>
    <row r="2703" ht="16" customHeight="1" x14ac:dyDescent="0.2"/>
    <row r="2704" ht="16" customHeight="1" x14ac:dyDescent="0.2"/>
    <row r="2705" ht="16" customHeight="1" x14ac:dyDescent="0.2"/>
    <row r="2706" ht="16" customHeight="1" x14ac:dyDescent="0.2"/>
    <row r="2707" ht="16" customHeight="1" x14ac:dyDescent="0.2"/>
    <row r="2708" ht="16" customHeight="1" x14ac:dyDescent="0.2"/>
    <row r="2709" ht="16" customHeight="1" x14ac:dyDescent="0.2"/>
    <row r="2710" ht="16" customHeight="1" x14ac:dyDescent="0.2"/>
    <row r="2711" ht="16" customHeight="1" x14ac:dyDescent="0.2"/>
    <row r="2712" ht="16" customHeight="1" x14ac:dyDescent="0.2"/>
    <row r="2713" ht="16" customHeight="1" x14ac:dyDescent="0.2"/>
    <row r="2714" ht="16" customHeight="1" x14ac:dyDescent="0.2"/>
    <row r="2715" ht="16" customHeight="1" x14ac:dyDescent="0.2"/>
    <row r="2716" ht="16" customHeight="1" x14ac:dyDescent="0.2"/>
    <row r="2717" ht="16" customHeight="1" x14ac:dyDescent="0.2"/>
    <row r="2718" ht="16" customHeight="1" x14ac:dyDescent="0.2"/>
    <row r="2719" ht="16" customHeight="1" x14ac:dyDescent="0.2"/>
    <row r="2720" ht="16" customHeight="1" x14ac:dyDescent="0.2"/>
    <row r="2721" ht="16" customHeight="1" x14ac:dyDescent="0.2"/>
    <row r="2722" ht="16" customHeight="1" x14ac:dyDescent="0.2"/>
    <row r="2723" ht="16" customHeight="1" x14ac:dyDescent="0.2"/>
    <row r="2724" ht="16" customHeight="1" x14ac:dyDescent="0.2"/>
    <row r="2725" ht="16" customHeight="1" x14ac:dyDescent="0.2"/>
    <row r="2726" ht="16" customHeight="1" x14ac:dyDescent="0.2"/>
    <row r="2727" ht="16" customHeight="1" x14ac:dyDescent="0.2"/>
    <row r="2728" ht="16" customHeight="1" x14ac:dyDescent="0.2"/>
    <row r="2729" ht="16" customHeight="1" x14ac:dyDescent="0.2"/>
    <row r="2730" ht="16" customHeight="1" x14ac:dyDescent="0.2"/>
    <row r="2731" ht="16" customHeight="1" x14ac:dyDescent="0.2"/>
    <row r="2732" ht="16" customHeight="1" x14ac:dyDescent="0.2"/>
    <row r="2733" ht="16" customHeight="1" x14ac:dyDescent="0.2"/>
    <row r="2734" ht="16" customHeight="1" x14ac:dyDescent="0.2"/>
    <row r="2735" ht="16" customHeight="1" x14ac:dyDescent="0.2"/>
    <row r="2736" ht="16" customHeight="1" x14ac:dyDescent="0.2"/>
    <row r="2737" ht="16" customHeight="1" x14ac:dyDescent="0.2"/>
    <row r="2738" ht="16" customHeight="1" x14ac:dyDescent="0.2"/>
    <row r="2739" ht="16" customHeight="1" x14ac:dyDescent="0.2"/>
    <row r="2740" ht="16" customHeight="1" x14ac:dyDescent="0.2"/>
    <row r="2741" ht="16" customHeight="1" x14ac:dyDescent="0.2"/>
    <row r="2742" ht="16" customHeight="1" x14ac:dyDescent="0.2"/>
    <row r="2743" ht="16" customHeight="1" x14ac:dyDescent="0.2"/>
    <row r="2744" ht="16" customHeight="1" x14ac:dyDescent="0.2"/>
    <row r="2745" ht="16" customHeight="1" x14ac:dyDescent="0.2"/>
    <row r="2746" ht="16" customHeight="1" x14ac:dyDescent="0.2"/>
    <row r="2747" ht="16" customHeight="1" x14ac:dyDescent="0.2"/>
    <row r="2748" ht="16" customHeight="1" x14ac:dyDescent="0.2"/>
    <row r="2749" ht="16" customHeight="1" x14ac:dyDescent="0.2"/>
    <row r="2750" ht="16" customHeight="1" x14ac:dyDescent="0.2"/>
    <row r="2751" ht="16" customHeight="1" x14ac:dyDescent="0.2"/>
    <row r="2752" ht="16" customHeight="1" x14ac:dyDescent="0.2"/>
    <row r="2753" ht="16" customHeight="1" x14ac:dyDescent="0.2"/>
    <row r="2754" ht="16" customHeight="1" x14ac:dyDescent="0.2"/>
    <row r="2755" ht="16" customHeight="1" x14ac:dyDescent="0.2"/>
    <row r="2756" ht="16" customHeight="1" x14ac:dyDescent="0.2"/>
    <row r="2757" ht="16" customHeight="1" x14ac:dyDescent="0.2"/>
    <row r="2758" ht="16" customHeight="1" x14ac:dyDescent="0.2"/>
    <row r="2759" ht="16" customHeight="1" x14ac:dyDescent="0.2"/>
    <row r="2760" ht="16" customHeight="1" x14ac:dyDescent="0.2"/>
    <row r="2761" ht="16" customHeight="1" x14ac:dyDescent="0.2"/>
    <row r="2762" ht="16" customHeight="1" x14ac:dyDescent="0.2"/>
    <row r="2763" ht="16" customHeight="1" x14ac:dyDescent="0.2"/>
    <row r="2764" ht="16" customHeight="1" x14ac:dyDescent="0.2"/>
    <row r="2765" ht="16" customHeight="1" x14ac:dyDescent="0.2"/>
    <row r="2766" ht="16" customHeight="1" x14ac:dyDescent="0.2"/>
    <row r="2767" ht="16" customHeight="1" x14ac:dyDescent="0.2"/>
    <row r="2768" ht="16" customHeight="1" x14ac:dyDescent="0.2"/>
    <row r="2769" ht="16" customHeight="1" x14ac:dyDescent="0.2"/>
    <row r="2770" ht="16" customHeight="1" x14ac:dyDescent="0.2"/>
    <row r="2771" ht="16" customHeight="1" x14ac:dyDescent="0.2"/>
    <row r="2772" ht="16" customHeight="1" x14ac:dyDescent="0.2"/>
    <row r="2773" ht="16" customHeight="1" x14ac:dyDescent="0.2"/>
    <row r="2774" ht="16" customHeight="1" x14ac:dyDescent="0.2"/>
    <row r="2775" ht="16" customHeight="1" x14ac:dyDescent="0.2"/>
    <row r="2776" ht="16" customHeight="1" x14ac:dyDescent="0.2"/>
    <row r="2777" ht="16" customHeight="1" x14ac:dyDescent="0.2"/>
    <row r="2778" ht="16" customHeight="1" x14ac:dyDescent="0.2"/>
    <row r="2779" ht="16" customHeight="1" x14ac:dyDescent="0.2"/>
    <row r="2780" ht="16" customHeight="1" x14ac:dyDescent="0.2"/>
    <row r="2781" ht="16" customHeight="1" x14ac:dyDescent="0.2"/>
    <row r="2782" ht="16" customHeight="1" x14ac:dyDescent="0.2"/>
    <row r="2783" ht="16" customHeight="1" x14ac:dyDescent="0.2"/>
    <row r="2784" ht="16" customHeight="1" x14ac:dyDescent="0.2"/>
    <row r="2785" ht="16" customHeight="1" x14ac:dyDescent="0.2"/>
    <row r="2786" ht="16" customHeight="1" x14ac:dyDescent="0.2"/>
    <row r="2787" ht="16" customHeight="1" x14ac:dyDescent="0.2"/>
    <row r="2788" ht="16" customHeight="1" x14ac:dyDescent="0.2"/>
    <row r="2789" ht="16" customHeight="1" x14ac:dyDescent="0.2"/>
    <row r="2790" ht="16" customHeight="1" x14ac:dyDescent="0.2"/>
    <row r="2791" ht="16" customHeight="1" x14ac:dyDescent="0.2"/>
    <row r="2792" ht="16" customHeight="1" x14ac:dyDescent="0.2"/>
    <row r="2793" ht="16" customHeight="1" x14ac:dyDescent="0.2"/>
    <row r="2794" ht="16" customHeight="1" x14ac:dyDescent="0.2"/>
    <row r="2795" ht="16" customHeight="1" x14ac:dyDescent="0.2"/>
    <row r="2796" ht="16" customHeight="1" x14ac:dyDescent="0.2"/>
    <row r="2797" ht="16" customHeight="1" x14ac:dyDescent="0.2"/>
    <row r="2798" ht="16" customHeight="1" x14ac:dyDescent="0.2"/>
    <row r="2799" ht="16" customHeight="1" x14ac:dyDescent="0.2"/>
    <row r="2800" ht="16" customHeight="1" x14ac:dyDescent="0.2"/>
    <row r="2801" ht="16" customHeight="1" x14ac:dyDescent="0.2"/>
    <row r="2802" ht="16" customHeight="1" x14ac:dyDescent="0.2"/>
    <row r="2803" ht="16" customHeight="1" x14ac:dyDescent="0.2"/>
    <row r="2804" ht="16" customHeight="1" x14ac:dyDescent="0.2"/>
    <row r="2805" ht="16" customHeight="1" x14ac:dyDescent="0.2"/>
    <row r="2806" ht="16" customHeight="1" x14ac:dyDescent="0.2"/>
    <row r="2807" ht="16" customHeight="1" x14ac:dyDescent="0.2"/>
    <row r="2808" ht="16" customHeight="1" x14ac:dyDescent="0.2"/>
    <row r="2809" ht="16" customHeight="1" x14ac:dyDescent="0.2"/>
    <row r="2810" ht="16" customHeight="1" x14ac:dyDescent="0.2"/>
    <row r="2811" ht="16" customHeight="1" x14ac:dyDescent="0.2"/>
    <row r="2812" ht="16" customHeight="1" x14ac:dyDescent="0.2"/>
    <row r="2813" ht="16" customHeight="1" x14ac:dyDescent="0.2"/>
    <row r="2814" ht="16" customHeight="1" x14ac:dyDescent="0.2"/>
    <row r="2815" ht="16" customHeight="1" x14ac:dyDescent="0.2"/>
    <row r="2816" ht="16" customHeight="1" x14ac:dyDescent="0.2"/>
    <row r="2817" ht="16" customHeight="1" x14ac:dyDescent="0.2"/>
    <row r="2818" ht="16" customHeight="1" x14ac:dyDescent="0.2"/>
    <row r="2819" ht="16" customHeight="1" x14ac:dyDescent="0.2"/>
    <row r="2820" ht="16" customHeight="1" x14ac:dyDescent="0.2"/>
    <row r="2821" ht="16" customHeight="1" x14ac:dyDescent="0.2"/>
    <row r="2822" ht="16" customHeight="1" x14ac:dyDescent="0.2"/>
    <row r="2823" ht="16" customHeight="1" x14ac:dyDescent="0.2"/>
    <row r="2824" ht="16" customHeight="1" x14ac:dyDescent="0.2"/>
    <row r="2825" ht="16" customHeight="1" x14ac:dyDescent="0.2"/>
    <row r="2826" ht="16" customHeight="1" x14ac:dyDescent="0.2"/>
    <row r="2827" ht="16" customHeight="1" x14ac:dyDescent="0.2"/>
    <row r="2828" ht="16" customHeight="1" x14ac:dyDescent="0.2"/>
    <row r="2829" ht="16" customHeight="1" x14ac:dyDescent="0.2"/>
    <row r="2830" ht="16" customHeight="1" x14ac:dyDescent="0.2"/>
    <row r="2831" ht="16" customHeight="1" x14ac:dyDescent="0.2"/>
    <row r="2832" ht="16" customHeight="1" x14ac:dyDescent="0.2"/>
    <row r="2833" ht="16" customHeight="1" x14ac:dyDescent="0.2"/>
    <row r="2834" ht="16" customHeight="1" x14ac:dyDescent="0.2"/>
    <row r="2835" ht="16" customHeight="1" x14ac:dyDescent="0.2"/>
    <row r="2836" ht="16" customHeight="1" x14ac:dyDescent="0.2"/>
    <row r="2837" ht="16" customHeight="1" x14ac:dyDescent="0.2"/>
    <row r="2838" ht="16" customHeight="1" x14ac:dyDescent="0.2"/>
    <row r="2839" ht="16" customHeight="1" x14ac:dyDescent="0.2"/>
    <row r="2840" ht="16" customHeight="1" x14ac:dyDescent="0.2"/>
    <row r="2841" ht="16" customHeight="1" x14ac:dyDescent="0.2"/>
    <row r="2842" ht="16" customHeight="1" x14ac:dyDescent="0.2"/>
    <row r="2843" ht="16" customHeight="1" x14ac:dyDescent="0.2"/>
    <row r="2844" ht="16" customHeight="1" x14ac:dyDescent="0.2"/>
    <row r="2845" ht="16" customHeight="1" x14ac:dyDescent="0.2"/>
    <row r="2846" ht="16" customHeight="1" x14ac:dyDescent="0.2"/>
    <row r="2847" ht="16" customHeight="1" x14ac:dyDescent="0.2"/>
    <row r="2848" ht="16" customHeight="1" x14ac:dyDescent="0.2"/>
    <row r="2849" ht="16" customHeight="1" x14ac:dyDescent="0.2"/>
    <row r="2850" ht="16" customHeight="1" x14ac:dyDescent="0.2"/>
    <row r="2851" ht="16" customHeight="1" x14ac:dyDescent="0.2"/>
    <row r="2852" ht="16" customHeight="1" x14ac:dyDescent="0.2"/>
    <row r="2853" ht="16" customHeight="1" x14ac:dyDescent="0.2"/>
    <row r="2854" ht="16" customHeight="1" x14ac:dyDescent="0.2"/>
    <row r="2855" ht="16" customHeight="1" x14ac:dyDescent="0.2"/>
    <row r="2856" ht="16" customHeight="1" x14ac:dyDescent="0.2"/>
    <row r="2857" ht="16" customHeight="1" x14ac:dyDescent="0.2"/>
    <row r="2858" ht="16" customHeight="1" x14ac:dyDescent="0.2"/>
    <row r="2859" ht="16" customHeight="1" x14ac:dyDescent="0.2"/>
    <row r="2860" ht="16" customHeight="1" x14ac:dyDescent="0.2"/>
    <row r="2861" ht="16" customHeight="1" x14ac:dyDescent="0.2"/>
    <row r="2862" ht="16" customHeight="1" x14ac:dyDescent="0.2"/>
    <row r="2863" ht="16" customHeight="1" x14ac:dyDescent="0.2"/>
    <row r="2864" ht="16" customHeight="1" x14ac:dyDescent="0.2"/>
    <row r="2865" ht="16" customHeight="1" x14ac:dyDescent="0.2"/>
    <row r="2866" ht="16" customHeight="1" x14ac:dyDescent="0.2"/>
    <row r="2867" ht="16" customHeight="1" x14ac:dyDescent="0.2"/>
    <row r="2868" ht="16" customHeight="1" x14ac:dyDescent="0.2"/>
    <row r="2869" ht="16" customHeight="1" x14ac:dyDescent="0.2"/>
    <row r="2870" ht="16" customHeight="1" x14ac:dyDescent="0.2"/>
    <row r="2871" ht="16" customHeight="1" x14ac:dyDescent="0.2"/>
    <row r="2872" ht="16" customHeight="1" x14ac:dyDescent="0.2"/>
    <row r="2873" ht="16" customHeight="1" x14ac:dyDescent="0.2"/>
    <row r="2874" ht="16" customHeight="1" x14ac:dyDescent="0.2"/>
    <row r="2875" ht="16" customHeight="1" x14ac:dyDescent="0.2"/>
    <row r="2876" ht="16" customHeight="1" x14ac:dyDescent="0.2"/>
    <row r="2877" ht="16" customHeight="1" x14ac:dyDescent="0.2"/>
    <row r="2878" ht="16" customHeight="1" x14ac:dyDescent="0.2"/>
    <row r="2879" ht="16" customHeight="1" x14ac:dyDescent="0.2"/>
    <row r="2880" ht="16" customHeight="1" x14ac:dyDescent="0.2"/>
    <row r="2881" ht="16" customHeight="1" x14ac:dyDescent="0.2"/>
    <row r="2882" ht="16" customHeight="1" x14ac:dyDescent="0.2"/>
    <row r="2883" ht="16" customHeight="1" x14ac:dyDescent="0.2"/>
    <row r="2884" ht="16" customHeight="1" x14ac:dyDescent="0.2"/>
    <row r="2885" ht="16" customHeight="1" x14ac:dyDescent="0.2"/>
    <row r="2886" ht="16" customHeight="1" x14ac:dyDescent="0.2"/>
    <row r="2887" ht="16" customHeight="1" x14ac:dyDescent="0.2"/>
    <row r="2888" ht="16" customHeight="1" x14ac:dyDescent="0.2"/>
    <row r="2889" ht="16" customHeight="1" x14ac:dyDescent="0.2"/>
    <row r="2890" ht="16" customHeight="1" x14ac:dyDescent="0.2"/>
    <row r="2891" ht="16" customHeight="1" x14ac:dyDescent="0.2"/>
    <row r="2892" ht="16" customHeight="1" x14ac:dyDescent="0.2"/>
    <row r="2893" ht="16" customHeight="1" x14ac:dyDescent="0.2"/>
    <row r="2894" ht="16" customHeight="1" x14ac:dyDescent="0.2"/>
    <row r="2895" ht="16" customHeight="1" x14ac:dyDescent="0.2"/>
    <row r="2896" ht="16" customHeight="1" x14ac:dyDescent="0.2"/>
    <row r="2897" ht="16" customHeight="1" x14ac:dyDescent="0.2"/>
    <row r="2898" ht="16" customHeight="1" x14ac:dyDescent="0.2"/>
    <row r="2899" ht="16" customHeight="1" x14ac:dyDescent="0.2"/>
    <row r="2900" ht="16" customHeight="1" x14ac:dyDescent="0.2"/>
    <row r="2901" ht="16" customHeight="1" x14ac:dyDescent="0.2"/>
    <row r="2902" ht="16" customHeight="1" x14ac:dyDescent="0.2"/>
    <row r="2903" ht="16" customHeight="1" x14ac:dyDescent="0.2"/>
    <row r="2904" ht="16" customHeight="1" x14ac:dyDescent="0.2"/>
    <row r="2905" ht="16" customHeight="1" x14ac:dyDescent="0.2"/>
    <row r="2906" ht="16" customHeight="1" x14ac:dyDescent="0.2"/>
    <row r="2907" ht="16" customHeight="1" x14ac:dyDescent="0.2"/>
    <row r="2908" ht="16" customHeight="1" x14ac:dyDescent="0.2"/>
    <row r="2909" ht="16" customHeight="1" x14ac:dyDescent="0.2"/>
    <row r="2910" ht="16" customHeight="1" x14ac:dyDescent="0.2"/>
    <row r="2911" ht="16" customHeight="1" x14ac:dyDescent="0.2"/>
    <row r="2912" ht="16" customHeight="1" x14ac:dyDescent="0.2"/>
    <row r="2913" ht="16" customHeight="1" x14ac:dyDescent="0.2"/>
    <row r="2914" ht="16" customHeight="1" x14ac:dyDescent="0.2"/>
    <row r="2915" ht="16" customHeight="1" x14ac:dyDescent="0.2"/>
    <row r="2916" ht="16" customHeight="1" x14ac:dyDescent="0.2"/>
    <row r="2917" ht="16" customHeight="1" x14ac:dyDescent="0.2"/>
    <row r="2918" ht="16" customHeight="1" x14ac:dyDescent="0.2"/>
    <row r="2919" ht="16" customHeight="1" x14ac:dyDescent="0.2"/>
    <row r="2920" ht="16" customHeight="1" x14ac:dyDescent="0.2"/>
    <row r="2921" ht="16" customHeight="1" x14ac:dyDescent="0.2"/>
    <row r="2922" ht="16" customHeight="1" x14ac:dyDescent="0.2"/>
    <row r="2923" ht="16" customHeight="1" x14ac:dyDescent="0.2"/>
    <row r="2924" ht="16" customHeight="1" x14ac:dyDescent="0.2"/>
    <row r="2925" ht="16" customHeight="1" x14ac:dyDescent="0.2"/>
    <row r="2926" ht="16" customHeight="1" x14ac:dyDescent="0.2"/>
    <row r="2927" ht="16" customHeight="1" x14ac:dyDescent="0.2"/>
    <row r="2928" ht="16" customHeight="1" x14ac:dyDescent="0.2"/>
    <row r="2929" ht="16" customHeight="1" x14ac:dyDescent="0.2"/>
    <row r="2930" ht="16" customHeight="1" x14ac:dyDescent="0.2"/>
    <row r="2931" ht="16" customHeight="1" x14ac:dyDescent="0.2"/>
    <row r="2932" ht="16" customHeight="1" x14ac:dyDescent="0.2"/>
    <row r="2933" ht="16" customHeight="1" x14ac:dyDescent="0.2"/>
    <row r="2934" ht="16" customHeight="1" x14ac:dyDescent="0.2"/>
    <row r="2935" ht="16" customHeight="1" x14ac:dyDescent="0.2"/>
    <row r="2936" ht="16" customHeight="1" x14ac:dyDescent="0.2"/>
    <row r="2937" ht="16" customHeight="1" x14ac:dyDescent="0.2"/>
    <row r="2938" ht="16" customHeight="1" x14ac:dyDescent="0.2"/>
    <row r="2939" ht="16" customHeight="1" x14ac:dyDescent="0.2"/>
    <row r="2940" ht="16" customHeight="1" x14ac:dyDescent="0.2"/>
    <row r="2941" ht="16" customHeight="1" x14ac:dyDescent="0.2"/>
    <row r="2942" ht="16" customHeight="1" x14ac:dyDescent="0.2"/>
    <row r="2943" ht="16" customHeight="1" x14ac:dyDescent="0.2"/>
    <row r="2944" ht="16" customHeight="1" x14ac:dyDescent="0.2"/>
    <row r="2945" ht="16" customHeight="1" x14ac:dyDescent="0.2"/>
    <row r="2946" ht="16" customHeight="1" x14ac:dyDescent="0.2"/>
    <row r="2947" ht="16" customHeight="1" x14ac:dyDescent="0.2"/>
    <row r="2948" ht="16" customHeight="1" x14ac:dyDescent="0.2"/>
    <row r="2949" ht="16" customHeight="1" x14ac:dyDescent="0.2"/>
    <row r="2950" ht="16" customHeight="1" x14ac:dyDescent="0.2"/>
    <row r="2951" ht="16" customHeight="1" x14ac:dyDescent="0.2"/>
    <row r="2952" ht="16" customHeight="1" x14ac:dyDescent="0.2"/>
    <row r="2953" ht="16" customHeight="1" x14ac:dyDescent="0.2"/>
    <row r="2954" ht="16" customHeight="1" x14ac:dyDescent="0.2"/>
    <row r="2955" ht="16" customHeight="1" x14ac:dyDescent="0.2"/>
    <row r="2956" ht="16" customHeight="1" x14ac:dyDescent="0.2"/>
    <row r="2957" ht="16" customHeight="1" x14ac:dyDescent="0.2"/>
    <row r="2958" ht="16" customHeight="1" x14ac:dyDescent="0.2"/>
    <row r="2959" ht="16" customHeight="1" x14ac:dyDescent="0.2"/>
    <row r="2960" ht="16" customHeight="1" x14ac:dyDescent="0.2"/>
    <row r="2961" ht="16" customHeight="1" x14ac:dyDescent="0.2"/>
    <row r="2962" ht="16" customHeight="1" x14ac:dyDescent="0.2"/>
    <row r="2963" ht="16" customHeight="1" x14ac:dyDescent="0.2"/>
    <row r="2964" ht="16" customHeight="1" x14ac:dyDescent="0.2"/>
    <row r="2965" ht="16" customHeight="1" x14ac:dyDescent="0.2"/>
    <row r="2966" ht="16" customHeight="1" x14ac:dyDescent="0.2"/>
    <row r="2967" ht="16" customHeight="1" x14ac:dyDescent="0.2"/>
    <row r="2968" ht="16" customHeight="1" x14ac:dyDescent="0.2"/>
    <row r="2969" ht="16" customHeight="1" x14ac:dyDescent="0.2"/>
    <row r="2970" ht="16" customHeight="1" x14ac:dyDescent="0.2"/>
    <row r="2971" ht="16" customHeight="1" x14ac:dyDescent="0.2"/>
    <row r="2972" ht="16" customHeight="1" x14ac:dyDescent="0.2"/>
    <row r="2973" ht="16" customHeight="1" x14ac:dyDescent="0.2"/>
    <row r="2974" ht="16" customHeight="1" x14ac:dyDescent="0.2"/>
    <row r="2975" ht="16" customHeight="1" x14ac:dyDescent="0.2"/>
    <row r="2976" ht="16" customHeight="1" x14ac:dyDescent="0.2"/>
    <row r="2977" ht="16" customHeight="1" x14ac:dyDescent="0.2"/>
    <row r="2978" ht="16" customHeight="1" x14ac:dyDescent="0.2"/>
    <row r="2979" ht="16" customHeight="1" x14ac:dyDescent="0.2"/>
    <row r="2980" ht="16" customHeight="1" x14ac:dyDescent="0.2"/>
    <row r="2981" ht="16" customHeight="1" x14ac:dyDescent="0.2"/>
    <row r="2982" ht="16" customHeight="1" x14ac:dyDescent="0.2"/>
    <row r="2983" ht="16" customHeight="1" x14ac:dyDescent="0.2"/>
    <row r="2984" ht="16" customHeight="1" x14ac:dyDescent="0.2"/>
    <row r="2985" ht="16" customHeight="1" x14ac:dyDescent="0.2"/>
    <row r="2986" ht="16" customHeight="1" x14ac:dyDescent="0.2"/>
    <row r="2987" ht="16" customHeight="1" x14ac:dyDescent="0.2"/>
    <row r="2988" ht="16" customHeight="1" x14ac:dyDescent="0.2"/>
    <row r="2989" ht="16" customHeight="1" x14ac:dyDescent="0.2"/>
    <row r="2990" ht="16" customHeight="1" x14ac:dyDescent="0.2"/>
    <row r="2991" ht="16" customHeight="1" x14ac:dyDescent="0.2"/>
    <row r="2992" ht="16" customHeight="1" x14ac:dyDescent="0.2"/>
    <row r="2993" ht="16" customHeight="1" x14ac:dyDescent="0.2"/>
    <row r="2994" ht="16" customHeight="1" x14ac:dyDescent="0.2"/>
    <row r="2995" ht="16" customHeight="1" x14ac:dyDescent="0.2"/>
    <row r="2996" ht="16" customHeight="1" x14ac:dyDescent="0.2"/>
    <row r="2997" ht="16" customHeight="1" x14ac:dyDescent="0.2"/>
    <row r="2998" ht="16" customHeight="1" x14ac:dyDescent="0.2"/>
    <row r="2999" ht="16" customHeight="1" x14ac:dyDescent="0.2"/>
    <row r="3000" ht="16" customHeight="1" x14ac:dyDescent="0.2"/>
    <row r="3001" ht="16" customHeight="1" x14ac:dyDescent="0.2"/>
    <row r="3002" ht="16" customHeight="1" x14ac:dyDescent="0.2"/>
    <row r="3003" ht="16" customHeight="1" x14ac:dyDescent="0.2"/>
    <row r="3004" ht="16" customHeight="1" x14ac:dyDescent="0.2"/>
    <row r="3005" ht="16" customHeight="1" x14ac:dyDescent="0.2"/>
    <row r="3006" ht="16" customHeight="1" x14ac:dyDescent="0.2"/>
    <row r="3007" ht="16" customHeight="1" x14ac:dyDescent="0.2"/>
    <row r="3008" ht="16" customHeight="1" x14ac:dyDescent="0.2"/>
    <row r="3009" ht="16" customHeight="1" x14ac:dyDescent="0.2"/>
    <row r="3010" ht="16" customHeight="1" x14ac:dyDescent="0.2"/>
    <row r="3011" ht="16" customHeight="1" x14ac:dyDescent="0.2"/>
    <row r="3012" ht="16" customHeight="1" x14ac:dyDescent="0.2"/>
    <row r="3013" ht="16" customHeight="1" x14ac:dyDescent="0.2"/>
    <row r="3014" ht="16" customHeight="1" x14ac:dyDescent="0.2"/>
    <row r="3015" ht="16" customHeight="1" x14ac:dyDescent="0.2"/>
    <row r="3016" ht="16" customHeight="1" x14ac:dyDescent="0.2"/>
    <row r="3017" ht="16" customHeight="1" x14ac:dyDescent="0.2"/>
    <row r="3018" ht="16" customHeight="1" x14ac:dyDescent="0.2"/>
    <row r="3019" ht="16" customHeight="1" x14ac:dyDescent="0.2"/>
    <row r="3020" ht="16" customHeight="1" x14ac:dyDescent="0.2"/>
    <row r="3021" ht="16" customHeight="1" x14ac:dyDescent="0.2"/>
    <row r="3022" ht="16" customHeight="1" x14ac:dyDescent="0.2"/>
    <row r="3023" ht="16" customHeight="1" x14ac:dyDescent="0.2"/>
    <row r="3024" ht="16" customHeight="1" x14ac:dyDescent="0.2"/>
    <row r="3025" ht="16" customHeight="1" x14ac:dyDescent="0.2"/>
    <row r="3026" ht="16" customHeight="1" x14ac:dyDescent="0.2"/>
    <row r="3027" ht="16" customHeight="1" x14ac:dyDescent="0.2"/>
    <row r="3028" ht="16" customHeight="1" x14ac:dyDescent="0.2"/>
    <row r="3029" ht="16" customHeight="1" x14ac:dyDescent="0.2"/>
    <row r="3030" ht="16" customHeight="1" x14ac:dyDescent="0.2"/>
    <row r="3031" ht="16" customHeight="1" x14ac:dyDescent="0.2"/>
    <row r="3032" ht="16" customHeight="1" x14ac:dyDescent="0.2"/>
    <row r="3033" ht="16" customHeight="1" x14ac:dyDescent="0.2"/>
    <row r="3034" ht="16" customHeight="1" x14ac:dyDescent="0.2"/>
    <row r="3035" ht="16" customHeight="1" x14ac:dyDescent="0.2"/>
    <row r="3036" ht="16" customHeight="1" x14ac:dyDescent="0.2"/>
    <row r="3037" ht="16" customHeight="1" x14ac:dyDescent="0.2"/>
    <row r="3038" ht="16" customHeight="1" x14ac:dyDescent="0.2"/>
    <row r="3039" ht="16" customHeight="1" x14ac:dyDescent="0.2"/>
    <row r="3040" ht="16" customHeight="1" x14ac:dyDescent="0.2"/>
    <row r="3041" ht="16" customHeight="1" x14ac:dyDescent="0.2"/>
    <row r="3042" ht="16" customHeight="1" x14ac:dyDescent="0.2"/>
    <row r="3043" ht="16" customHeight="1" x14ac:dyDescent="0.2"/>
    <row r="3044" ht="16" customHeight="1" x14ac:dyDescent="0.2"/>
    <row r="3045" ht="16" customHeight="1" x14ac:dyDescent="0.2"/>
    <row r="3046" ht="16" customHeight="1" x14ac:dyDescent="0.2"/>
    <row r="3047" ht="16" customHeight="1" x14ac:dyDescent="0.2"/>
    <row r="3048" ht="16" customHeight="1" x14ac:dyDescent="0.2"/>
    <row r="3049" ht="16" customHeight="1" x14ac:dyDescent="0.2"/>
    <row r="3050" ht="16" customHeight="1" x14ac:dyDescent="0.2"/>
    <row r="3051" ht="16" customHeight="1" x14ac:dyDescent="0.2"/>
    <row r="3052" ht="16" customHeight="1" x14ac:dyDescent="0.2"/>
    <row r="3053" ht="16" customHeight="1" x14ac:dyDescent="0.2"/>
    <row r="3054" ht="16" customHeight="1" x14ac:dyDescent="0.2"/>
    <row r="3055" ht="16" customHeight="1" x14ac:dyDescent="0.2"/>
    <row r="3056" ht="16" customHeight="1" x14ac:dyDescent="0.2"/>
    <row r="3057" ht="16" customHeight="1" x14ac:dyDescent="0.2"/>
    <row r="3058" ht="16" customHeight="1" x14ac:dyDescent="0.2"/>
    <row r="3059" ht="16" customHeight="1" x14ac:dyDescent="0.2"/>
    <row r="3060" ht="16" customHeight="1" x14ac:dyDescent="0.2"/>
    <row r="3061" ht="16" customHeight="1" x14ac:dyDescent="0.2"/>
    <row r="3062" ht="16" customHeight="1" x14ac:dyDescent="0.2"/>
    <row r="3063" ht="16" customHeight="1" x14ac:dyDescent="0.2"/>
    <row r="3064" ht="16" customHeight="1" x14ac:dyDescent="0.2"/>
    <row r="3065" ht="16" customHeight="1" x14ac:dyDescent="0.2"/>
    <row r="3066" ht="16" customHeight="1" x14ac:dyDescent="0.2"/>
    <row r="3067" ht="16" customHeight="1" x14ac:dyDescent="0.2"/>
    <row r="3068" ht="16" customHeight="1" x14ac:dyDescent="0.2"/>
    <row r="3069" ht="16" customHeight="1" x14ac:dyDescent="0.2"/>
    <row r="3070" ht="16" customHeight="1" x14ac:dyDescent="0.2"/>
    <row r="3071" ht="16" customHeight="1" x14ac:dyDescent="0.2"/>
    <row r="3072" ht="16" customHeight="1" x14ac:dyDescent="0.2"/>
    <row r="3073" ht="16" customHeight="1" x14ac:dyDescent="0.2"/>
    <row r="3074" ht="16" customHeight="1" x14ac:dyDescent="0.2"/>
    <row r="3075" ht="16" customHeight="1" x14ac:dyDescent="0.2"/>
    <row r="3076" ht="16" customHeight="1" x14ac:dyDescent="0.2"/>
    <row r="3077" ht="16" customHeight="1" x14ac:dyDescent="0.2"/>
    <row r="3078" ht="16" customHeight="1" x14ac:dyDescent="0.2"/>
    <row r="3079" ht="16" customHeight="1" x14ac:dyDescent="0.2"/>
    <row r="3080" ht="16" customHeight="1" x14ac:dyDescent="0.2"/>
    <row r="3081" ht="16" customHeight="1" x14ac:dyDescent="0.2"/>
    <row r="3082" ht="16" customHeight="1" x14ac:dyDescent="0.2"/>
    <row r="3083" ht="16" customHeight="1" x14ac:dyDescent="0.2"/>
    <row r="3084" ht="16" customHeight="1" x14ac:dyDescent="0.2"/>
    <row r="3085" ht="16" customHeight="1" x14ac:dyDescent="0.2"/>
    <row r="3086" ht="16" customHeight="1" x14ac:dyDescent="0.2"/>
    <row r="3087" ht="16" customHeight="1" x14ac:dyDescent="0.2"/>
    <row r="3088" ht="16" customHeight="1" x14ac:dyDescent="0.2"/>
    <row r="3089" ht="16" customHeight="1" x14ac:dyDescent="0.2"/>
    <row r="3090" ht="16" customHeight="1" x14ac:dyDescent="0.2"/>
    <row r="3091" ht="16" customHeight="1" x14ac:dyDescent="0.2"/>
    <row r="3092" ht="16" customHeight="1" x14ac:dyDescent="0.2"/>
    <row r="3093" ht="16" customHeight="1" x14ac:dyDescent="0.2"/>
    <row r="3094" ht="16" customHeight="1" x14ac:dyDescent="0.2"/>
    <row r="3095" ht="16" customHeight="1" x14ac:dyDescent="0.2"/>
    <row r="3096" ht="16" customHeight="1" x14ac:dyDescent="0.2"/>
    <row r="3097" ht="16" customHeight="1" x14ac:dyDescent="0.2"/>
    <row r="3098" ht="16" customHeight="1" x14ac:dyDescent="0.2"/>
    <row r="3099" ht="16" customHeight="1" x14ac:dyDescent="0.2"/>
    <row r="3100" ht="16" customHeight="1" x14ac:dyDescent="0.2"/>
    <row r="3101" ht="16" customHeight="1" x14ac:dyDescent="0.2"/>
    <row r="3102" ht="16" customHeight="1" x14ac:dyDescent="0.2"/>
    <row r="3103" ht="16" customHeight="1" x14ac:dyDescent="0.2"/>
    <row r="3104" ht="16" customHeight="1" x14ac:dyDescent="0.2"/>
    <row r="3105" ht="16" customHeight="1" x14ac:dyDescent="0.2"/>
    <row r="3106" ht="16" customHeight="1" x14ac:dyDescent="0.2"/>
    <row r="3107" ht="16" customHeight="1" x14ac:dyDescent="0.2"/>
    <row r="3108" ht="16" customHeight="1" x14ac:dyDescent="0.2"/>
    <row r="3109" ht="16" customHeight="1" x14ac:dyDescent="0.2"/>
    <row r="3110" ht="16" customHeight="1" x14ac:dyDescent="0.2"/>
    <row r="3111" ht="16" customHeight="1" x14ac:dyDescent="0.2"/>
    <row r="3112" ht="16" customHeight="1" x14ac:dyDescent="0.2"/>
    <row r="3113" ht="16" customHeight="1" x14ac:dyDescent="0.2"/>
    <row r="3114" ht="16" customHeight="1" x14ac:dyDescent="0.2"/>
    <row r="3115" ht="16" customHeight="1" x14ac:dyDescent="0.2"/>
    <row r="3116" ht="16" customHeight="1" x14ac:dyDescent="0.2"/>
    <row r="3117" ht="16" customHeight="1" x14ac:dyDescent="0.2"/>
    <row r="3118" ht="16" customHeight="1" x14ac:dyDescent="0.2"/>
    <row r="3119" ht="16" customHeight="1" x14ac:dyDescent="0.2"/>
    <row r="3120" ht="16" customHeight="1" x14ac:dyDescent="0.2"/>
    <row r="3121" ht="16" customHeight="1" x14ac:dyDescent="0.2"/>
    <row r="3122" ht="16" customHeight="1" x14ac:dyDescent="0.2"/>
    <row r="3123" ht="16" customHeight="1" x14ac:dyDescent="0.2"/>
    <row r="3124" ht="16" customHeight="1" x14ac:dyDescent="0.2"/>
    <row r="3125" ht="16" customHeight="1" x14ac:dyDescent="0.2"/>
    <row r="3126" ht="16" customHeight="1" x14ac:dyDescent="0.2"/>
    <row r="3127" ht="16" customHeight="1" x14ac:dyDescent="0.2"/>
    <row r="3128" ht="16" customHeight="1" x14ac:dyDescent="0.2"/>
    <row r="3129" ht="16" customHeight="1" x14ac:dyDescent="0.2"/>
    <row r="3130" ht="16" customHeight="1" x14ac:dyDescent="0.2"/>
    <row r="3131" ht="16" customHeight="1" x14ac:dyDescent="0.2"/>
    <row r="3132" ht="16" customHeight="1" x14ac:dyDescent="0.2"/>
    <row r="3133" ht="16" customHeight="1" x14ac:dyDescent="0.2"/>
    <row r="3134" ht="16" customHeight="1" x14ac:dyDescent="0.2"/>
    <row r="3135" ht="16" customHeight="1" x14ac:dyDescent="0.2"/>
    <row r="3136" ht="16" customHeight="1" x14ac:dyDescent="0.2"/>
    <row r="3137" ht="16" customHeight="1" x14ac:dyDescent="0.2"/>
    <row r="3138" ht="16" customHeight="1" x14ac:dyDescent="0.2"/>
    <row r="3139" ht="16" customHeight="1" x14ac:dyDescent="0.2"/>
    <row r="3140" ht="16" customHeight="1" x14ac:dyDescent="0.2"/>
    <row r="3141" ht="16" customHeight="1" x14ac:dyDescent="0.2"/>
    <row r="3142" ht="16" customHeight="1" x14ac:dyDescent="0.2"/>
    <row r="3143" ht="16" customHeight="1" x14ac:dyDescent="0.2"/>
    <row r="3144" ht="16" customHeight="1" x14ac:dyDescent="0.2"/>
    <row r="3145" ht="16" customHeight="1" x14ac:dyDescent="0.2"/>
    <row r="3146" ht="16" customHeight="1" x14ac:dyDescent="0.2"/>
    <row r="3147" ht="16" customHeight="1" x14ac:dyDescent="0.2"/>
    <row r="3148" ht="16" customHeight="1" x14ac:dyDescent="0.2"/>
    <row r="3149" ht="16" customHeight="1" x14ac:dyDescent="0.2"/>
    <row r="3150" ht="16" customHeight="1" x14ac:dyDescent="0.2"/>
    <row r="3151" ht="16" customHeight="1" x14ac:dyDescent="0.2"/>
    <row r="3152" ht="16" customHeight="1" x14ac:dyDescent="0.2"/>
    <row r="3153" ht="16" customHeight="1" x14ac:dyDescent="0.2"/>
    <row r="3154" ht="16" customHeight="1" x14ac:dyDescent="0.2"/>
    <row r="3155" ht="16" customHeight="1" x14ac:dyDescent="0.2"/>
    <row r="3156" ht="16" customHeight="1" x14ac:dyDescent="0.2"/>
    <row r="3157" ht="16" customHeight="1" x14ac:dyDescent="0.2"/>
    <row r="3158" ht="16" customHeight="1" x14ac:dyDescent="0.2"/>
    <row r="3159" ht="16" customHeight="1" x14ac:dyDescent="0.2"/>
    <row r="3160" ht="16" customHeight="1" x14ac:dyDescent="0.2"/>
    <row r="3161" ht="16" customHeight="1" x14ac:dyDescent="0.2"/>
    <row r="3162" ht="16" customHeight="1" x14ac:dyDescent="0.2"/>
    <row r="3163" ht="16" customHeight="1" x14ac:dyDescent="0.2"/>
    <row r="3164" ht="16" customHeight="1" x14ac:dyDescent="0.2"/>
    <row r="3165" ht="16" customHeight="1" x14ac:dyDescent="0.2"/>
    <row r="3166" ht="16" customHeight="1" x14ac:dyDescent="0.2"/>
    <row r="3167" ht="16" customHeight="1" x14ac:dyDescent="0.2"/>
    <row r="3168" ht="16" customHeight="1" x14ac:dyDescent="0.2"/>
    <row r="3169" ht="16" customHeight="1" x14ac:dyDescent="0.2"/>
    <row r="3170" ht="16" customHeight="1" x14ac:dyDescent="0.2"/>
    <row r="3171" ht="16" customHeight="1" x14ac:dyDescent="0.2"/>
    <row r="3172" ht="16" customHeight="1" x14ac:dyDescent="0.2"/>
    <row r="3173" ht="16" customHeight="1" x14ac:dyDescent="0.2"/>
    <row r="3174" ht="16" customHeight="1" x14ac:dyDescent="0.2"/>
    <row r="3175" ht="16" customHeight="1" x14ac:dyDescent="0.2"/>
    <row r="3176" ht="16" customHeight="1" x14ac:dyDescent="0.2"/>
    <row r="3177" ht="16" customHeight="1" x14ac:dyDescent="0.2"/>
    <row r="3178" ht="16" customHeight="1" x14ac:dyDescent="0.2"/>
    <row r="3179" ht="16" customHeight="1" x14ac:dyDescent="0.2"/>
    <row r="3180" ht="16" customHeight="1" x14ac:dyDescent="0.2"/>
    <row r="3181" ht="16" customHeight="1" x14ac:dyDescent="0.2"/>
    <row r="3182" ht="16" customHeight="1" x14ac:dyDescent="0.2"/>
    <row r="3183" ht="16" customHeight="1" x14ac:dyDescent="0.2"/>
    <row r="3184" ht="16" customHeight="1" x14ac:dyDescent="0.2"/>
    <row r="3185" ht="16" customHeight="1" x14ac:dyDescent="0.2"/>
    <row r="3186" ht="16" customHeight="1" x14ac:dyDescent="0.2"/>
    <row r="3187" ht="16" customHeight="1" x14ac:dyDescent="0.2"/>
    <row r="3188" ht="16" customHeight="1" x14ac:dyDescent="0.2"/>
    <row r="3189" ht="16" customHeight="1" x14ac:dyDescent="0.2"/>
    <row r="3190" ht="16" customHeight="1" x14ac:dyDescent="0.2"/>
    <row r="3191" ht="16" customHeight="1" x14ac:dyDescent="0.2"/>
    <row r="3192" ht="16" customHeight="1" x14ac:dyDescent="0.2"/>
    <row r="3193" ht="16" customHeight="1" x14ac:dyDescent="0.2"/>
    <row r="3194" ht="16" customHeight="1" x14ac:dyDescent="0.2"/>
    <row r="3195" ht="16" customHeight="1" x14ac:dyDescent="0.2"/>
    <row r="3196" ht="16" customHeight="1" x14ac:dyDescent="0.2"/>
    <row r="3197" ht="16" customHeight="1" x14ac:dyDescent="0.2"/>
    <row r="3198" ht="16" customHeight="1" x14ac:dyDescent="0.2"/>
    <row r="3199" ht="16" customHeight="1" x14ac:dyDescent="0.2"/>
    <row r="3200" ht="16" customHeight="1" x14ac:dyDescent="0.2"/>
    <row r="3201" ht="16" customHeight="1" x14ac:dyDescent="0.2"/>
    <row r="3202" ht="16" customHeight="1" x14ac:dyDescent="0.2"/>
    <row r="3203" ht="16" customHeight="1" x14ac:dyDescent="0.2"/>
    <row r="3204" ht="16" customHeight="1" x14ac:dyDescent="0.2"/>
    <row r="3205" ht="16" customHeight="1" x14ac:dyDescent="0.2"/>
    <row r="3206" ht="16" customHeight="1" x14ac:dyDescent="0.2"/>
    <row r="3207" ht="16" customHeight="1" x14ac:dyDescent="0.2"/>
    <row r="3208" ht="16" customHeight="1" x14ac:dyDescent="0.2"/>
    <row r="3209" ht="16" customHeight="1" x14ac:dyDescent="0.2"/>
    <row r="3210" ht="16" customHeight="1" x14ac:dyDescent="0.2"/>
    <row r="3211" ht="16" customHeight="1" x14ac:dyDescent="0.2"/>
    <row r="3212" ht="16" customHeight="1" x14ac:dyDescent="0.2"/>
    <row r="3213" ht="16" customHeight="1" x14ac:dyDescent="0.2"/>
    <row r="3214" ht="16" customHeight="1" x14ac:dyDescent="0.2"/>
    <row r="3215" ht="16" customHeight="1" x14ac:dyDescent="0.2"/>
    <row r="3216" ht="16" customHeight="1" x14ac:dyDescent="0.2"/>
    <row r="3217" ht="16" customHeight="1" x14ac:dyDescent="0.2"/>
    <row r="3218" ht="16" customHeight="1" x14ac:dyDescent="0.2"/>
    <row r="3219" ht="16" customHeight="1" x14ac:dyDescent="0.2"/>
    <row r="3220" ht="16" customHeight="1" x14ac:dyDescent="0.2"/>
    <row r="3221" ht="16" customHeight="1" x14ac:dyDescent="0.2"/>
    <row r="3222" ht="16" customHeight="1" x14ac:dyDescent="0.2"/>
    <row r="3223" ht="16" customHeight="1" x14ac:dyDescent="0.2"/>
    <row r="3224" ht="16" customHeight="1" x14ac:dyDescent="0.2"/>
    <row r="3225" ht="16" customHeight="1" x14ac:dyDescent="0.2"/>
    <row r="3226" ht="16" customHeight="1" x14ac:dyDescent="0.2"/>
    <row r="3227" ht="16" customHeight="1" x14ac:dyDescent="0.2"/>
    <row r="3228" ht="16" customHeight="1" x14ac:dyDescent="0.2"/>
    <row r="3229" ht="16" customHeight="1" x14ac:dyDescent="0.2"/>
    <row r="3230" ht="16" customHeight="1" x14ac:dyDescent="0.2"/>
    <row r="3231" ht="16" customHeight="1" x14ac:dyDescent="0.2"/>
    <row r="3232" ht="16" customHeight="1" x14ac:dyDescent="0.2"/>
    <row r="3233" ht="16" customHeight="1" x14ac:dyDescent="0.2"/>
    <row r="3234" ht="16" customHeight="1" x14ac:dyDescent="0.2"/>
    <row r="3235" ht="16" customHeight="1" x14ac:dyDescent="0.2"/>
    <row r="3236" ht="16" customHeight="1" x14ac:dyDescent="0.2"/>
    <row r="3237" ht="16" customHeight="1" x14ac:dyDescent="0.2"/>
    <row r="3238" ht="16" customHeight="1" x14ac:dyDescent="0.2"/>
    <row r="3239" ht="16" customHeight="1" x14ac:dyDescent="0.2"/>
    <row r="3240" ht="16" customHeight="1" x14ac:dyDescent="0.2"/>
    <row r="3241" ht="16" customHeight="1" x14ac:dyDescent="0.2"/>
    <row r="3242" ht="16" customHeight="1" x14ac:dyDescent="0.2"/>
    <row r="3243" ht="16" customHeight="1" x14ac:dyDescent="0.2"/>
    <row r="3244" ht="16" customHeight="1" x14ac:dyDescent="0.2"/>
    <row r="3245" ht="16" customHeight="1" x14ac:dyDescent="0.2"/>
    <row r="3246" ht="16" customHeight="1" x14ac:dyDescent="0.2"/>
    <row r="3247" ht="16" customHeight="1" x14ac:dyDescent="0.2"/>
    <row r="3248" ht="16" customHeight="1" x14ac:dyDescent="0.2"/>
    <row r="3249" ht="16" customHeight="1" x14ac:dyDescent="0.2"/>
    <row r="3250" ht="16" customHeight="1" x14ac:dyDescent="0.2"/>
    <row r="3251" ht="16" customHeight="1" x14ac:dyDescent="0.2"/>
    <row r="3252" ht="16" customHeight="1" x14ac:dyDescent="0.2"/>
    <row r="3253" ht="16" customHeight="1" x14ac:dyDescent="0.2"/>
    <row r="3254" ht="16" customHeight="1" x14ac:dyDescent="0.2"/>
    <row r="3255" ht="16" customHeight="1" x14ac:dyDescent="0.2"/>
    <row r="3256" ht="16" customHeight="1" x14ac:dyDescent="0.2"/>
    <row r="3257" ht="16" customHeight="1" x14ac:dyDescent="0.2"/>
    <row r="3258" ht="16" customHeight="1" x14ac:dyDescent="0.2"/>
    <row r="3259" ht="16" customHeight="1" x14ac:dyDescent="0.2"/>
    <row r="3260" ht="16" customHeight="1" x14ac:dyDescent="0.2"/>
    <row r="3261" ht="16" customHeight="1" x14ac:dyDescent="0.2"/>
    <row r="3262" ht="16" customHeight="1" x14ac:dyDescent="0.2"/>
    <row r="3263" ht="16" customHeight="1" x14ac:dyDescent="0.2"/>
    <row r="3264" ht="16" customHeight="1" x14ac:dyDescent="0.2"/>
    <row r="3265" ht="16" customHeight="1" x14ac:dyDescent="0.2"/>
    <row r="3266" ht="16" customHeight="1" x14ac:dyDescent="0.2"/>
    <row r="3267" ht="16" customHeight="1" x14ac:dyDescent="0.2"/>
    <row r="3268" ht="16" customHeight="1" x14ac:dyDescent="0.2"/>
    <row r="3269" ht="16" customHeight="1" x14ac:dyDescent="0.2"/>
    <row r="3270" ht="16" customHeight="1" x14ac:dyDescent="0.2"/>
    <row r="3271" ht="16" customHeight="1" x14ac:dyDescent="0.2"/>
    <row r="3272" ht="16" customHeight="1" x14ac:dyDescent="0.2"/>
    <row r="3273" ht="16" customHeight="1" x14ac:dyDescent="0.2"/>
    <row r="3274" ht="16" customHeight="1" x14ac:dyDescent="0.2"/>
    <row r="3275" ht="16" customHeight="1" x14ac:dyDescent="0.2"/>
    <row r="3276" ht="16" customHeight="1" x14ac:dyDescent="0.2"/>
    <row r="3277" ht="16" customHeight="1" x14ac:dyDescent="0.2"/>
    <row r="3278" ht="16" customHeight="1" x14ac:dyDescent="0.2"/>
    <row r="3279" ht="16" customHeight="1" x14ac:dyDescent="0.2"/>
    <row r="3280" ht="16" customHeight="1" x14ac:dyDescent="0.2"/>
    <row r="3281" ht="16" customHeight="1" x14ac:dyDescent="0.2"/>
    <row r="3282" ht="16" customHeight="1" x14ac:dyDescent="0.2"/>
    <row r="3283" ht="16" customHeight="1" x14ac:dyDescent="0.2"/>
    <row r="3284" ht="16" customHeight="1" x14ac:dyDescent="0.2"/>
    <row r="3285" ht="16" customHeight="1" x14ac:dyDescent="0.2"/>
    <row r="3286" ht="16" customHeight="1" x14ac:dyDescent="0.2"/>
    <row r="3287" ht="16" customHeight="1" x14ac:dyDescent="0.2"/>
    <row r="3288" ht="16" customHeight="1" x14ac:dyDescent="0.2"/>
    <row r="3289" ht="16" customHeight="1" x14ac:dyDescent="0.2"/>
    <row r="3290" ht="16" customHeight="1" x14ac:dyDescent="0.2"/>
    <row r="3291" ht="16" customHeight="1" x14ac:dyDescent="0.2"/>
    <row r="3292" ht="16" customHeight="1" x14ac:dyDescent="0.2"/>
    <row r="3293" ht="16" customHeight="1" x14ac:dyDescent="0.2"/>
    <row r="3294" ht="16" customHeight="1" x14ac:dyDescent="0.2"/>
    <row r="3295" ht="16" customHeight="1" x14ac:dyDescent="0.2"/>
    <row r="3296" ht="16" customHeight="1" x14ac:dyDescent="0.2"/>
    <row r="3297" ht="16" customHeight="1" x14ac:dyDescent="0.2"/>
    <row r="3298" ht="16" customHeight="1" x14ac:dyDescent="0.2"/>
    <row r="3299" ht="16" customHeight="1" x14ac:dyDescent="0.2"/>
    <row r="3300" ht="16" customHeight="1" x14ac:dyDescent="0.2"/>
    <row r="3301" ht="16" customHeight="1" x14ac:dyDescent="0.2"/>
    <row r="3302" ht="16" customHeight="1" x14ac:dyDescent="0.2"/>
    <row r="3303" ht="16" customHeight="1" x14ac:dyDescent="0.2"/>
    <row r="3304" ht="16" customHeight="1" x14ac:dyDescent="0.2"/>
    <row r="3305" ht="16" customHeight="1" x14ac:dyDescent="0.2"/>
    <row r="3306" ht="16" customHeight="1" x14ac:dyDescent="0.2"/>
    <row r="3307" ht="16" customHeight="1" x14ac:dyDescent="0.2"/>
    <row r="3308" ht="16" customHeight="1" x14ac:dyDescent="0.2"/>
    <row r="3309" ht="16" customHeight="1" x14ac:dyDescent="0.2"/>
    <row r="3310" ht="16" customHeight="1" x14ac:dyDescent="0.2"/>
    <row r="3311" ht="16" customHeight="1" x14ac:dyDescent="0.2"/>
    <row r="3312" ht="16" customHeight="1" x14ac:dyDescent="0.2"/>
    <row r="3313" ht="16" customHeight="1" x14ac:dyDescent="0.2"/>
    <row r="3314" ht="16" customHeight="1" x14ac:dyDescent="0.2"/>
    <row r="3315" ht="16" customHeight="1" x14ac:dyDescent="0.2"/>
    <row r="3316" ht="16" customHeight="1" x14ac:dyDescent="0.2"/>
    <row r="3317" ht="16" customHeight="1" x14ac:dyDescent="0.2"/>
    <row r="3318" ht="16" customHeight="1" x14ac:dyDescent="0.2"/>
    <row r="3319" ht="16" customHeight="1" x14ac:dyDescent="0.2"/>
    <row r="3320" ht="16" customHeight="1" x14ac:dyDescent="0.2"/>
    <row r="3321" ht="16" customHeight="1" x14ac:dyDescent="0.2"/>
    <row r="3322" ht="16" customHeight="1" x14ac:dyDescent="0.2"/>
    <row r="3323" ht="16" customHeight="1" x14ac:dyDescent="0.2"/>
    <row r="3324" ht="16" customHeight="1" x14ac:dyDescent="0.2"/>
    <row r="3325" ht="16" customHeight="1" x14ac:dyDescent="0.2"/>
    <row r="3326" ht="16" customHeight="1" x14ac:dyDescent="0.2"/>
    <row r="3327" ht="16" customHeight="1" x14ac:dyDescent="0.2"/>
    <row r="3328" ht="16" customHeight="1" x14ac:dyDescent="0.2"/>
    <row r="3329" ht="16" customHeight="1" x14ac:dyDescent="0.2"/>
    <row r="3330" ht="16" customHeight="1" x14ac:dyDescent="0.2"/>
    <row r="3331" ht="16" customHeight="1" x14ac:dyDescent="0.2"/>
    <row r="3332" ht="16" customHeight="1" x14ac:dyDescent="0.2"/>
    <row r="3333" ht="16" customHeight="1" x14ac:dyDescent="0.2"/>
    <row r="3334" ht="16" customHeight="1" x14ac:dyDescent="0.2"/>
    <row r="3335" ht="16" customHeight="1" x14ac:dyDescent="0.2"/>
    <row r="3336" ht="16" customHeight="1" x14ac:dyDescent="0.2"/>
    <row r="3337" ht="16" customHeight="1" x14ac:dyDescent="0.2"/>
    <row r="3338" ht="16" customHeight="1" x14ac:dyDescent="0.2"/>
    <row r="3339" ht="16" customHeight="1" x14ac:dyDescent="0.2"/>
    <row r="3340" ht="16" customHeight="1" x14ac:dyDescent="0.2"/>
    <row r="3341" ht="16" customHeight="1" x14ac:dyDescent="0.2"/>
    <row r="3342" ht="16" customHeight="1" x14ac:dyDescent="0.2"/>
    <row r="3343" ht="16" customHeight="1" x14ac:dyDescent="0.2"/>
    <row r="3344" ht="16" customHeight="1" x14ac:dyDescent="0.2"/>
    <row r="3345" ht="16" customHeight="1" x14ac:dyDescent="0.2"/>
    <row r="3346" ht="16" customHeight="1" x14ac:dyDescent="0.2"/>
    <row r="3347" ht="16" customHeight="1" x14ac:dyDescent="0.2"/>
    <row r="3348" ht="16" customHeight="1" x14ac:dyDescent="0.2"/>
    <row r="3349" ht="16" customHeight="1" x14ac:dyDescent="0.2"/>
    <row r="3350" ht="16" customHeight="1" x14ac:dyDescent="0.2"/>
    <row r="3351" ht="16" customHeight="1" x14ac:dyDescent="0.2"/>
    <row r="3352" ht="16" customHeight="1" x14ac:dyDescent="0.2"/>
    <row r="3353" ht="16" customHeight="1" x14ac:dyDescent="0.2"/>
    <row r="3354" ht="16" customHeight="1" x14ac:dyDescent="0.2"/>
    <row r="3355" ht="16" customHeight="1" x14ac:dyDescent="0.2"/>
    <row r="3356" ht="16" customHeight="1" x14ac:dyDescent="0.2"/>
    <row r="3357" ht="16" customHeight="1" x14ac:dyDescent="0.2"/>
    <row r="3358" ht="16" customHeight="1" x14ac:dyDescent="0.2"/>
    <row r="3359" ht="16" customHeight="1" x14ac:dyDescent="0.2"/>
    <row r="3360" ht="16" customHeight="1" x14ac:dyDescent="0.2"/>
    <row r="3361" ht="16" customHeight="1" x14ac:dyDescent="0.2"/>
    <row r="3362" ht="16" customHeight="1" x14ac:dyDescent="0.2"/>
    <row r="3363" ht="16" customHeight="1" x14ac:dyDescent="0.2"/>
    <row r="3364" ht="16" customHeight="1" x14ac:dyDescent="0.2"/>
    <row r="3365" ht="16" customHeight="1" x14ac:dyDescent="0.2"/>
    <row r="3366" ht="16" customHeight="1" x14ac:dyDescent="0.2"/>
    <row r="3367" ht="16" customHeight="1" x14ac:dyDescent="0.2"/>
    <row r="3368" ht="16" customHeight="1" x14ac:dyDescent="0.2"/>
    <row r="3369" ht="16" customHeight="1" x14ac:dyDescent="0.2"/>
    <row r="3370" ht="16" customHeight="1" x14ac:dyDescent="0.2"/>
    <row r="3371" ht="16" customHeight="1" x14ac:dyDescent="0.2"/>
    <row r="3372" ht="16" customHeight="1" x14ac:dyDescent="0.2"/>
    <row r="3373" ht="16" customHeight="1" x14ac:dyDescent="0.2"/>
    <row r="3374" ht="16" customHeight="1" x14ac:dyDescent="0.2"/>
    <row r="3375" ht="16" customHeight="1" x14ac:dyDescent="0.2"/>
    <row r="3376" ht="16" customHeight="1" x14ac:dyDescent="0.2"/>
    <row r="3377" ht="16" customHeight="1" x14ac:dyDescent="0.2"/>
    <row r="3378" ht="16" customHeight="1" x14ac:dyDescent="0.2"/>
    <row r="3379" ht="16" customHeight="1" x14ac:dyDescent="0.2"/>
    <row r="3380" ht="16" customHeight="1" x14ac:dyDescent="0.2"/>
    <row r="3381" ht="16" customHeight="1" x14ac:dyDescent="0.2"/>
    <row r="3382" ht="16" customHeight="1" x14ac:dyDescent="0.2"/>
    <row r="3383" ht="16" customHeight="1" x14ac:dyDescent="0.2"/>
    <row r="3384" ht="16" customHeight="1" x14ac:dyDescent="0.2"/>
    <row r="3385" ht="16" customHeight="1" x14ac:dyDescent="0.2"/>
    <row r="3386" ht="16" customHeight="1" x14ac:dyDescent="0.2"/>
    <row r="3387" ht="16" customHeight="1" x14ac:dyDescent="0.2"/>
    <row r="3388" ht="16" customHeight="1" x14ac:dyDescent="0.2"/>
    <row r="3389" ht="16" customHeight="1" x14ac:dyDescent="0.2"/>
    <row r="3390" ht="16" customHeight="1" x14ac:dyDescent="0.2"/>
    <row r="3391" ht="16" customHeight="1" x14ac:dyDescent="0.2"/>
    <row r="3392" ht="16" customHeight="1" x14ac:dyDescent="0.2"/>
    <row r="3393" ht="16" customHeight="1" x14ac:dyDescent="0.2"/>
    <row r="3394" ht="16" customHeight="1" x14ac:dyDescent="0.2"/>
    <row r="3395" ht="16" customHeight="1" x14ac:dyDescent="0.2"/>
    <row r="3396" ht="16" customHeight="1" x14ac:dyDescent="0.2"/>
    <row r="3397" ht="16" customHeight="1" x14ac:dyDescent="0.2"/>
    <row r="3398" ht="16" customHeight="1" x14ac:dyDescent="0.2"/>
    <row r="3399" ht="16" customHeight="1" x14ac:dyDescent="0.2"/>
    <row r="3400" ht="16" customHeight="1" x14ac:dyDescent="0.2"/>
    <row r="3401" ht="16" customHeight="1" x14ac:dyDescent="0.2"/>
    <row r="3402" ht="16" customHeight="1" x14ac:dyDescent="0.2"/>
    <row r="3403" ht="16" customHeight="1" x14ac:dyDescent="0.2"/>
    <row r="3404" ht="16" customHeight="1" x14ac:dyDescent="0.2"/>
    <row r="3405" ht="16" customHeight="1" x14ac:dyDescent="0.2"/>
    <row r="3406" ht="16" customHeight="1" x14ac:dyDescent="0.2"/>
    <row r="3407" ht="16" customHeight="1" x14ac:dyDescent="0.2"/>
    <row r="3408" ht="16" customHeight="1" x14ac:dyDescent="0.2"/>
    <row r="3409" ht="16" customHeight="1" x14ac:dyDescent="0.2"/>
    <row r="3410" ht="16" customHeight="1" x14ac:dyDescent="0.2"/>
    <row r="3411" ht="16" customHeight="1" x14ac:dyDescent="0.2"/>
    <row r="3412" ht="16" customHeight="1" x14ac:dyDescent="0.2"/>
    <row r="3413" ht="16" customHeight="1" x14ac:dyDescent="0.2"/>
    <row r="3414" ht="16" customHeight="1" x14ac:dyDescent="0.2"/>
    <row r="3415" ht="16" customHeight="1" x14ac:dyDescent="0.2"/>
    <row r="3416" ht="16" customHeight="1" x14ac:dyDescent="0.2"/>
    <row r="3417" ht="16" customHeight="1" x14ac:dyDescent="0.2"/>
    <row r="3418" ht="16" customHeight="1" x14ac:dyDescent="0.2"/>
    <row r="3419" ht="16" customHeight="1" x14ac:dyDescent="0.2"/>
    <row r="3420" ht="16" customHeight="1" x14ac:dyDescent="0.2"/>
    <row r="3421" ht="16" customHeight="1" x14ac:dyDescent="0.2"/>
    <row r="3422" ht="16" customHeight="1" x14ac:dyDescent="0.2"/>
    <row r="3423" ht="16" customHeight="1" x14ac:dyDescent="0.2"/>
    <row r="3424" ht="16" customHeight="1" x14ac:dyDescent="0.2"/>
    <row r="3425" ht="16" customHeight="1" x14ac:dyDescent="0.2"/>
    <row r="3426" ht="16" customHeight="1" x14ac:dyDescent="0.2"/>
    <row r="3427" ht="16" customHeight="1" x14ac:dyDescent="0.2"/>
    <row r="3428" ht="16" customHeight="1" x14ac:dyDescent="0.2"/>
    <row r="3429" ht="16" customHeight="1" x14ac:dyDescent="0.2"/>
    <row r="3430" ht="16" customHeight="1" x14ac:dyDescent="0.2"/>
    <row r="3431" ht="16" customHeight="1" x14ac:dyDescent="0.2"/>
    <row r="3432" ht="16" customHeight="1" x14ac:dyDescent="0.2"/>
    <row r="3433" ht="16" customHeight="1" x14ac:dyDescent="0.2"/>
    <row r="3434" ht="16" customHeight="1" x14ac:dyDescent="0.2"/>
    <row r="3435" ht="16" customHeight="1" x14ac:dyDescent="0.2"/>
    <row r="3436" ht="16" customHeight="1" x14ac:dyDescent="0.2"/>
    <row r="3437" ht="16" customHeight="1" x14ac:dyDescent="0.2"/>
    <row r="3438" ht="16" customHeight="1" x14ac:dyDescent="0.2"/>
    <row r="3439" ht="16" customHeight="1" x14ac:dyDescent="0.2"/>
    <row r="3440" ht="16" customHeight="1" x14ac:dyDescent="0.2"/>
    <row r="3441" ht="16" customHeight="1" x14ac:dyDescent="0.2"/>
    <row r="3442" ht="16" customHeight="1" x14ac:dyDescent="0.2"/>
    <row r="3443" ht="16" customHeight="1" x14ac:dyDescent="0.2"/>
    <row r="3444" ht="16" customHeight="1" x14ac:dyDescent="0.2"/>
    <row r="3445" ht="16" customHeight="1" x14ac:dyDescent="0.2"/>
    <row r="3446" ht="16" customHeight="1" x14ac:dyDescent="0.2"/>
    <row r="3447" ht="16" customHeight="1" x14ac:dyDescent="0.2"/>
    <row r="3448" ht="16" customHeight="1" x14ac:dyDescent="0.2"/>
    <row r="3449" ht="16" customHeight="1" x14ac:dyDescent="0.2"/>
    <row r="3450" ht="16" customHeight="1" x14ac:dyDescent="0.2"/>
    <row r="3451" ht="16" customHeight="1" x14ac:dyDescent="0.2"/>
    <row r="3452" ht="16" customHeight="1" x14ac:dyDescent="0.2"/>
    <row r="3453" ht="16" customHeight="1" x14ac:dyDescent="0.2"/>
    <row r="3454" ht="16" customHeight="1" x14ac:dyDescent="0.2"/>
    <row r="3455" ht="16" customHeight="1" x14ac:dyDescent="0.2"/>
    <row r="3456" ht="16" customHeight="1" x14ac:dyDescent="0.2"/>
    <row r="3457" ht="16" customHeight="1" x14ac:dyDescent="0.2"/>
    <row r="3458" ht="16" customHeight="1" x14ac:dyDescent="0.2"/>
    <row r="3459" ht="16" customHeight="1" x14ac:dyDescent="0.2"/>
    <row r="3460" ht="16" customHeight="1" x14ac:dyDescent="0.2"/>
    <row r="3461" ht="16" customHeight="1" x14ac:dyDescent="0.2"/>
    <row r="3462" ht="16" customHeight="1" x14ac:dyDescent="0.2"/>
    <row r="3463" ht="16" customHeight="1" x14ac:dyDescent="0.2"/>
    <row r="3464" ht="16" customHeight="1" x14ac:dyDescent="0.2"/>
    <row r="3465" ht="16" customHeight="1" x14ac:dyDescent="0.2"/>
    <row r="3466" ht="16" customHeight="1" x14ac:dyDescent="0.2"/>
    <row r="3467" ht="16" customHeight="1" x14ac:dyDescent="0.2"/>
    <row r="3468" ht="16" customHeight="1" x14ac:dyDescent="0.2"/>
    <row r="3469" ht="16" customHeight="1" x14ac:dyDescent="0.2"/>
    <row r="3470" ht="16" customHeight="1" x14ac:dyDescent="0.2"/>
    <row r="3471" ht="16" customHeight="1" x14ac:dyDescent="0.2"/>
    <row r="3472" ht="16" customHeight="1" x14ac:dyDescent="0.2"/>
    <row r="3473" ht="16" customHeight="1" x14ac:dyDescent="0.2"/>
    <row r="3474" ht="16" customHeight="1" x14ac:dyDescent="0.2"/>
    <row r="3475" ht="16" customHeight="1" x14ac:dyDescent="0.2"/>
    <row r="3476" ht="16" customHeight="1" x14ac:dyDescent="0.2"/>
    <row r="3477" ht="16" customHeight="1" x14ac:dyDescent="0.2"/>
    <row r="3478" ht="16" customHeight="1" x14ac:dyDescent="0.2"/>
    <row r="3479" ht="16" customHeight="1" x14ac:dyDescent="0.2"/>
    <row r="3480" ht="16" customHeight="1" x14ac:dyDescent="0.2"/>
    <row r="3481" ht="16" customHeight="1" x14ac:dyDescent="0.2"/>
    <row r="3482" ht="16" customHeight="1" x14ac:dyDescent="0.2"/>
    <row r="3483" ht="16" customHeight="1" x14ac:dyDescent="0.2"/>
    <row r="3484" ht="16" customHeight="1" x14ac:dyDescent="0.2"/>
    <row r="3485" ht="16" customHeight="1" x14ac:dyDescent="0.2"/>
    <row r="3486" ht="16" customHeight="1" x14ac:dyDescent="0.2"/>
    <row r="3487" ht="16" customHeight="1" x14ac:dyDescent="0.2"/>
    <row r="3488" ht="16" customHeight="1" x14ac:dyDescent="0.2"/>
    <row r="3489" ht="16" customHeight="1" x14ac:dyDescent="0.2"/>
    <row r="3490" ht="16" customHeight="1" x14ac:dyDescent="0.2"/>
    <row r="3491" ht="16" customHeight="1" x14ac:dyDescent="0.2"/>
    <row r="3492" ht="16" customHeight="1" x14ac:dyDescent="0.2"/>
    <row r="3493" ht="16" customHeight="1" x14ac:dyDescent="0.2"/>
    <row r="3494" ht="16" customHeight="1" x14ac:dyDescent="0.2"/>
    <row r="3495" ht="16" customHeight="1" x14ac:dyDescent="0.2"/>
    <row r="3496" ht="16" customHeight="1" x14ac:dyDescent="0.2"/>
    <row r="3497" ht="16" customHeight="1" x14ac:dyDescent="0.2"/>
    <row r="3498" ht="16" customHeight="1" x14ac:dyDescent="0.2"/>
    <row r="3499" ht="16" customHeight="1" x14ac:dyDescent="0.2"/>
    <row r="3500" ht="16" customHeight="1" x14ac:dyDescent="0.2"/>
    <row r="3501" ht="16" customHeight="1" x14ac:dyDescent="0.2"/>
    <row r="3502" ht="16" customHeight="1" x14ac:dyDescent="0.2"/>
    <row r="3503" ht="16" customHeight="1" x14ac:dyDescent="0.2"/>
    <row r="3504" ht="16" customHeight="1" x14ac:dyDescent="0.2"/>
    <row r="3505" ht="16" customHeight="1" x14ac:dyDescent="0.2"/>
    <row r="3506" ht="16" customHeight="1" x14ac:dyDescent="0.2"/>
    <row r="3507" ht="16" customHeight="1" x14ac:dyDescent="0.2"/>
    <row r="3508" ht="16" customHeight="1" x14ac:dyDescent="0.2"/>
    <row r="3509" ht="16" customHeight="1" x14ac:dyDescent="0.2"/>
    <row r="3510" ht="16" customHeight="1" x14ac:dyDescent="0.2"/>
    <row r="3511" ht="16" customHeight="1" x14ac:dyDescent="0.2"/>
    <row r="3512" ht="16" customHeight="1" x14ac:dyDescent="0.2"/>
    <row r="3513" ht="16" customHeight="1" x14ac:dyDescent="0.2"/>
    <row r="3514" ht="16" customHeight="1" x14ac:dyDescent="0.2"/>
    <row r="3515" ht="16" customHeight="1" x14ac:dyDescent="0.2"/>
    <row r="3516" ht="16" customHeight="1" x14ac:dyDescent="0.2"/>
    <row r="3517" ht="16" customHeight="1" x14ac:dyDescent="0.2"/>
    <row r="3518" ht="16" customHeight="1" x14ac:dyDescent="0.2"/>
    <row r="3519" ht="16" customHeight="1" x14ac:dyDescent="0.2"/>
    <row r="3520" ht="16" customHeight="1" x14ac:dyDescent="0.2"/>
    <row r="3521" ht="16" customHeight="1" x14ac:dyDescent="0.2"/>
    <row r="3522" ht="16" customHeight="1" x14ac:dyDescent="0.2"/>
    <row r="3523" ht="16" customHeight="1" x14ac:dyDescent="0.2"/>
    <row r="3524" ht="16" customHeight="1" x14ac:dyDescent="0.2"/>
    <row r="3525" ht="16" customHeight="1" x14ac:dyDescent="0.2"/>
    <row r="3526" ht="16" customHeight="1" x14ac:dyDescent="0.2"/>
    <row r="3527" ht="16" customHeight="1" x14ac:dyDescent="0.2"/>
    <row r="3528" ht="16" customHeight="1" x14ac:dyDescent="0.2"/>
    <row r="3529" ht="16" customHeight="1" x14ac:dyDescent="0.2"/>
    <row r="3530" ht="16" customHeight="1" x14ac:dyDescent="0.2"/>
    <row r="3531" ht="16" customHeight="1" x14ac:dyDescent="0.2"/>
    <row r="3532" ht="16" customHeight="1" x14ac:dyDescent="0.2"/>
    <row r="3533" ht="16" customHeight="1" x14ac:dyDescent="0.2"/>
    <row r="3534" ht="16" customHeight="1" x14ac:dyDescent="0.2"/>
    <row r="3535" ht="16" customHeight="1" x14ac:dyDescent="0.2"/>
    <row r="3536" ht="16" customHeight="1" x14ac:dyDescent="0.2"/>
    <row r="3537" ht="16" customHeight="1" x14ac:dyDescent="0.2"/>
    <row r="3538" ht="16" customHeight="1" x14ac:dyDescent="0.2"/>
    <row r="3539" ht="16" customHeight="1" x14ac:dyDescent="0.2"/>
    <row r="3540" ht="16" customHeight="1" x14ac:dyDescent="0.2"/>
    <row r="3541" ht="16" customHeight="1" x14ac:dyDescent="0.2"/>
    <row r="3542" ht="16" customHeight="1" x14ac:dyDescent="0.2"/>
    <row r="3543" ht="16" customHeight="1" x14ac:dyDescent="0.2"/>
    <row r="3544" ht="16" customHeight="1" x14ac:dyDescent="0.2"/>
    <row r="3545" ht="16" customHeight="1" x14ac:dyDescent="0.2"/>
    <row r="3546" ht="16" customHeight="1" x14ac:dyDescent="0.2"/>
    <row r="3547" ht="16" customHeight="1" x14ac:dyDescent="0.2"/>
    <row r="3548" ht="16" customHeight="1" x14ac:dyDescent="0.2"/>
    <row r="3549" ht="16" customHeight="1" x14ac:dyDescent="0.2"/>
    <row r="3550" ht="16" customHeight="1" x14ac:dyDescent="0.2"/>
    <row r="3551" ht="16" customHeight="1" x14ac:dyDescent="0.2"/>
    <row r="3552" ht="16" customHeight="1" x14ac:dyDescent="0.2"/>
    <row r="3553" ht="16" customHeight="1" x14ac:dyDescent="0.2"/>
    <row r="3554" ht="16" customHeight="1" x14ac:dyDescent="0.2"/>
    <row r="3555" ht="16" customHeight="1" x14ac:dyDescent="0.2"/>
    <row r="3556" ht="16" customHeight="1" x14ac:dyDescent="0.2"/>
    <row r="3557" ht="16" customHeight="1" x14ac:dyDescent="0.2"/>
    <row r="3558" ht="16" customHeight="1" x14ac:dyDescent="0.2"/>
    <row r="3559" ht="16" customHeight="1" x14ac:dyDescent="0.2"/>
    <row r="3560" ht="16" customHeight="1" x14ac:dyDescent="0.2"/>
    <row r="3561" ht="16" customHeight="1" x14ac:dyDescent="0.2"/>
    <row r="3562" ht="16" customHeight="1" x14ac:dyDescent="0.2"/>
    <row r="3563" ht="16" customHeight="1" x14ac:dyDescent="0.2"/>
    <row r="3564" ht="16" customHeight="1" x14ac:dyDescent="0.2"/>
    <row r="3565" ht="16" customHeight="1" x14ac:dyDescent="0.2"/>
    <row r="3566" ht="16" customHeight="1" x14ac:dyDescent="0.2"/>
    <row r="3567" ht="16" customHeight="1" x14ac:dyDescent="0.2"/>
    <row r="3568" ht="16" customHeight="1" x14ac:dyDescent="0.2"/>
    <row r="3569" ht="16" customHeight="1" x14ac:dyDescent="0.2"/>
    <row r="3570" ht="16" customHeight="1" x14ac:dyDescent="0.2"/>
    <row r="3571" ht="16" customHeight="1" x14ac:dyDescent="0.2"/>
    <row r="3572" ht="16" customHeight="1" x14ac:dyDescent="0.2"/>
    <row r="3573" ht="16" customHeight="1" x14ac:dyDescent="0.2"/>
    <row r="3574" ht="16" customHeight="1" x14ac:dyDescent="0.2"/>
    <row r="3575" ht="16" customHeight="1" x14ac:dyDescent="0.2"/>
    <row r="3576" ht="16" customHeight="1" x14ac:dyDescent="0.2"/>
    <row r="3577" ht="16" customHeight="1" x14ac:dyDescent="0.2"/>
    <row r="3578" ht="16" customHeight="1" x14ac:dyDescent="0.2"/>
    <row r="3579" ht="16" customHeight="1" x14ac:dyDescent="0.2"/>
    <row r="3580" ht="16" customHeight="1" x14ac:dyDescent="0.2"/>
    <row r="3581" ht="16" customHeight="1" x14ac:dyDescent="0.2"/>
    <row r="3582" ht="16" customHeight="1" x14ac:dyDescent="0.2"/>
    <row r="3583" ht="16" customHeight="1" x14ac:dyDescent="0.2"/>
    <row r="3584" ht="16" customHeight="1" x14ac:dyDescent="0.2"/>
    <row r="3585" ht="16" customHeight="1" x14ac:dyDescent="0.2"/>
    <row r="3586" ht="16" customHeight="1" x14ac:dyDescent="0.2"/>
    <row r="3587" ht="16" customHeight="1" x14ac:dyDescent="0.2"/>
    <row r="3588" ht="16" customHeight="1" x14ac:dyDescent="0.2"/>
    <row r="3589" ht="16" customHeight="1" x14ac:dyDescent="0.2"/>
    <row r="3590" ht="16" customHeight="1" x14ac:dyDescent="0.2"/>
    <row r="3591" ht="16" customHeight="1" x14ac:dyDescent="0.2"/>
    <row r="3592" ht="16" customHeight="1" x14ac:dyDescent="0.2"/>
    <row r="3593" ht="16" customHeight="1" x14ac:dyDescent="0.2"/>
    <row r="3594" ht="16" customHeight="1" x14ac:dyDescent="0.2"/>
    <row r="3595" ht="16" customHeight="1" x14ac:dyDescent="0.2"/>
    <row r="3596" ht="16" customHeight="1" x14ac:dyDescent="0.2"/>
    <row r="3597" ht="16" customHeight="1" x14ac:dyDescent="0.2"/>
    <row r="3598" ht="16" customHeight="1" x14ac:dyDescent="0.2"/>
    <row r="3599" ht="16" customHeight="1" x14ac:dyDescent="0.2"/>
    <row r="3600" ht="16" customHeight="1" x14ac:dyDescent="0.2"/>
    <row r="3601" ht="16" customHeight="1" x14ac:dyDescent="0.2"/>
    <row r="3602" ht="16" customHeight="1" x14ac:dyDescent="0.2"/>
    <row r="3603" ht="16" customHeight="1" x14ac:dyDescent="0.2"/>
    <row r="3604" ht="16" customHeight="1" x14ac:dyDescent="0.2"/>
    <row r="3605" ht="16" customHeight="1" x14ac:dyDescent="0.2"/>
    <row r="3606" ht="16" customHeight="1" x14ac:dyDescent="0.2"/>
    <row r="3607" ht="16" customHeight="1" x14ac:dyDescent="0.2"/>
    <row r="3608" ht="16" customHeight="1" x14ac:dyDescent="0.2"/>
    <row r="3609" ht="16" customHeight="1" x14ac:dyDescent="0.2"/>
    <row r="3610" ht="16" customHeight="1" x14ac:dyDescent="0.2"/>
    <row r="3611" ht="16" customHeight="1" x14ac:dyDescent="0.2"/>
    <row r="3612" ht="16" customHeight="1" x14ac:dyDescent="0.2"/>
    <row r="3613" ht="16" customHeight="1" x14ac:dyDescent="0.2"/>
    <row r="3614" ht="16" customHeight="1" x14ac:dyDescent="0.2"/>
    <row r="3615" ht="16" customHeight="1" x14ac:dyDescent="0.2"/>
    <row r="3616" ht="16" customHeight="1" x14ac:dyDescent="0.2"/>
    <row r="3617" ht="16" customHeight="1" x14ac:dyDescent="0.2"/>
    <row r="3618" ht="16" customHeight="1" x14ac:dyDescent="0.2"/>
    <row r="3619" ht="16" customHeight="1" x14ac:dyDescent="0.2"/>
    <row r="3620" ht="16" customHeight="1" x14ac:dyDescent="0.2"/>
    <row r="3621" ht="16" customHeight="1" x14ac:dyDescent="0.2"/>
    <row r="3622" ht="16" customHeight="1" x14ac:dyDescent="0.2"/>
    <row r="3623" ht="16" customHeight="1" x14ac:dyDescent="0.2"/>
    <row r="3624" ht="16" customHeight="1" x14ac:dyDescent="0.2"/>
    <row r="3625" ht="16" customHeight="1" x14ac:dyDescent="0.2"/>
    <row r="3626" ht="16" customHeight="1" x14ac:dyDescent="0.2"/>
    <row r="3627" ht="16" customHeight="1" x14ac:dyDescent="0.2"/>
    <row r="3628" ht="16" customHeight="1" x14ac:dyDescent="0.2"/>
    <row r="3629" ht="16" customHeight="1" x14ac:dyDescent="0.2"/>
    <row r="3630" ht="16" customHeight="1" x14ac:dyDescent="0.2"/>
    <row r="3631" ht="16" customHeight="1" x14ac:dyDescent="0.2"/>
    <row r="3632" ht="16" customHeight="1" x14ac:dyDescent="0.2"/>
    <row r="3633" ht="16" customHeight="1" x14ac:dyDescent="0.2"/>
    <row r="3634" ht="16" customHeight="1" x14ac:dyDescent="0.2"/>
    <row r="3635" ht="16" customHeight="1" x14ac:dyDescent="0.2"/>
    <row r="3636" ht="16" customHeight="1" x14ac:dyDescent="0.2"/>
    <row r="3637" ht="16" customHeight="1" x14ac:dyDescent="0.2"/>
    <row r="3638" ht="16" customHeight="1" x14ac:dyDescent="0.2"/>
    <row r="3639" ht="16" customHeight="1" x14ac:dyDescent="0.2"/>
    <row r="3640" ht="16" customHeight="1" x14ac:dyDescent="0.2"/>
    <row r="3641" ht="16" customHeight="1" x14ac:dyDescent="0.2"/>
    <row r="3642" ht="16" customHeight="1" x14ac:dyDescent="0.2"/>
    <row r="3643" ht="16" customHeight="1" x14ac:dyDescent="0.2"/>
    <row r="3644" ht="16" customHeight="1" x14ac:dyDescent="0.2"/>
    <row r="3645" ht="16" customHeight="1" x14ac:dyDescent="0.2"/>
    <row r="3646" ht="16" customHeight="1" x14ac:dyDescent="0.2"/>
    <row r="3647" ht="16" customHeight="1" x14ac:dyDescent="0.2"/>
    <row r="3648" ht="16" customHeight="1" x14ac:dyDescent="0.2"/>
    <row r="3649" ht="16" customHeight="1" x14ac:dyDescent="0.2"/>
    <row r="3650" ht="16" customHeight="1" x14ac:dyDescent="0.2"/>
    <row r="3651" ht="16" customHeight="1" x14ac:dyDescent="0.2"/>
    <row r="3652" ht="16" customHeight="1" x14ac:dyDescent="0.2"/>
    <row r="3653" ht="16" customHeight="1" x14ac:dyDescent="0.2"/>
    <row r="3654" ht="16" customHeight="1" x14ac:dyDescent="0.2"/>
    <row r="3655" ht="16" customHeight="1" x14ac:dyDescent="0.2"/>
    <row r="3656" ht="16" customHeight="1" x14ac:dyDescent="0.2"/>
    <row r="3657" ht="16" customHeight="1" x14ac:dyDescent="0.2"/>
    <row r="3658" ht="16" customHeight="1" x14ac:dyDescent="0.2"/>
    <row r="3659" ht="16" customHeight="1" x14ac:dyDescent="0.2"/>
    <row r="3660" ht="16" customHeight="1" x14ac:dyDescent="0.2"/>
    <row r="3661" ht="16" customHeight="1" x14ac:dyDescent="0.2"/>
    <row r="3662" ht="16" customHeight="1" x14ac:dyDescent="0.2"/>
    <row r="3663" ht="16" customHeight="1" x14ac:dyDescent="0.2"/>
    <row r="3664" ht="16" customHeight="1" x14ac:dyDescent="0.2"/>
    <row r="3665" ht="16" customHeight="1" x14ac:dyDescent="0.2"/>
    <row r="3666" ht="16" customHeight="1" x14ac:dyDescent="0.2"/>
    <row r="3667" ht="16" customHeight="1" x14ac:dyDescent="0.2"/>
    <row r="3668" ht="16" customHeight="1" x14ac:dyDescent="0.2"/>
    <row r="3669" ht="16" customHeight="1" x14ac:dyDescent="0.2"/>
    <row r="3670" ht="16" customHeight="1" x14ac:dyDescent="0.2"/>
    <row r="3671" ht="16" customHeight="1" x14ac:dyDescent="0.2"/>
    <row r="3672" ht="16" customHeight="1" x14ac:dyDescent="0.2"/>
    <row r="3673" ht="16" customHeight="1" x14ac:dyDescent="0.2"/>
    <row r="3674" ht="16" customHeight="1" x14ac:dyDescent="0.2"/>
    <row r="3675" ht="16" customHeight="1" x14ac:dyDescent="0.2"/>
    <row r="3676" ht="16" customHeight="1" x14ac:dyDescent="0.2"/>
    <row r="3677" ht="16" customHeight="1" x14ac:dyDescent="0.2"/>
    <row r="3678" ht="16" customHeight="1" x14ac:dyDescent="0.2"/>
    <row r="3679" ht="16" customHeight="1" x14ac:dyDescent="0.2"/>
    <row r="3680" ht="16" customHeight="1" x14ac:dyDescent="0.2"/>
    <row r="3681" ht="16" customHeight="1" x14ac:dyDescent="0.2"/>
    <row r="3682" ht="16" customHeight="1" x14ac:dyDescent="0.2"/>
    <row r="3683" ht="16" customHeight="1" x14ac:dyDescent="0.2"/>
    <row r="3684" ht="16" customHeight="1" x14ac:dyDescent="0.2"/>
    <row r="3685" ht="16" customHeight="1" x14ac:dyDescent="0.2"/>
    <row r="3686" ht="16" customHeight="1" x14ac:dyDescent="0.2"/>
    <row r="3687" ht="16" customHeight="1" x14ac:dyDescent="0.2"/>
    <row r="3688" ht="16" customHeight="1" x14ac:dyDescent="0.2"/>
    <row r="3689" ht="16" customHeight="1" x14ac:dyDescent="0.2"/>
    <row r="3690" ht="16" customHeight="1" x14ac:dyDescent="0.2"/>
    <row r="3691" ht="16" customHeight="1" x14ac:dyDescent="0.2"/>
    <row r="3692" ht="16" customHeight="1" x14ac:dyDescent="0.2"/>
    <row r="3693" ht="16" customHeight="1" x14ac:dyDescent="0.2"/>
    <row r="3694" ht="16" customHeight="1" x14ac:dyDescent="0.2"/>
    <row r="3695" ht="16" customHeight="1" x14ac:dyDescent="0.2"/>
    <row r="3696" ht="16" customHeight="1" x14ac:dyDescent="0.2"/>
    <row r="3697" ht="16" customHeight="1" x14ac:dyDescent="0.2"/>
    <row r="3698" ht="16" customHeight="1" x14ac:dyDescent="0.2"/>
    <row r="3699" ht="16" customHeight="1" x14ac:dyDescent="0.2"/>
    <row r="3700" ht="16" customHeight="1" x14ac:dyDescent="0.2"/>
    <row r="3701" ht="16" customHeight="1" x14ac:dyDescent="0.2"/>
    <row r="3702" ht="16" customHeight="1" x14ac:dyDescent="0.2"/>
    <row r="3703" ht="16" customHeight="1" x14ac:dyDescent="0.2"/>
    <row r="3704" ht="16" customHeight="1" x14ac:dyDescent="0.2"/>
    <row r="3705" ht="16" customHeight="1" x14ac:dyDescent="0.2"/>
    <row r="3706" ht="16" customHeight="1" x14ac:dyDescent="0.2"/>
    <row r="3707" ht="16" customHeight="1" x14ac:dyDescent="0.2"/>
    <row r="3708" ht="16" customHeight="1" x14ac:dyDescent="0.2"/>
    <row r="3709" ht="16" customHeight="1" x14ac:dyDescent="0.2"/>
    <row r="3710" ht="16" customHeight="1" x14ac:dyDescent="0.2"/>
    <row r="3711" ht="16" customHeight="1" x14ac:dyDescent="0.2"/>
    <row r="3712" ht="16" customHeight="1" x14ac:dyDescent="0.2"/>
    <row r="3713" ht="16" customHeight="1" x14ac:dyDescent="0.2"/>
    <row r="3714" ht="16" customHeight="1" x14ac:dyDescent="0.2"/>
    <row r="3715" ht="16" customHeight="1" x14ac:dyDescent="0.2"/>
    <row r="3716" ht="16" customHeight="1" x14ac:dyDescent="0.2"/>
    <row r="3717" ht="16" customHeight="1" x14ac:dyDescent="0.2"/>
    <row r="3718" ht="16" customHeight="1" x14ac:dyDescent="0.2"/>
    <row r="3719" ht="16" customHeight="1" x14ac:dyDescent="0.2"/>
    <row r="3720" ht="16" customHeight="1" x14ac:dyDescent="0.2"/>
    <row r="3721" ht="16" customHeight="1" x14ac:dyDescent="0.2"/>
    <row r="3722" ht="16" customHeight="1" x14ac:dyDescent="0.2"/>
    <row r="3723" ht="16" customHeight="1" x14ac:dyDescent="0.2"/>
    <row r="3724" ht="16" customHeight="1" x14ac:dyDescent="0.2"/>
    <row r="3725" ht="16" customHeight="1" x14ac:dyDescent="0.2"/>
    <row r="3726" ht="16" customHeight="1" x14ac:dyDescent="0.2"/>
    <row r="3727" ht="16" customHeight="1" x14ac:dyDescent="0.2"/>
    <row r="3728" ht="16" customHeight="1" x14ac:dyDescent="0.2"/>
    <row r="3729" ht="16" customHeight="1" x14ac:dyDescent="0.2"/>
    <row r="3730" ht="16" customHeight="1" x14ac:dyDescent="0.2"/>
    <row r="3731" ht="16" customHeight="1" x14ac:dyDescent="0.2"/>
    <row r="3732" ht="16" customHeight="1" x14ac:dyDescent="0.2"/>
    <row r="3733" ht="16" customHeight="1" x14ac:dyDescent="0.2"/>
    <row r="3734" ht="16" customHeight="1" x14ac:dyDescent="0.2"/>
    <row r="3735" ht="16" customHeight="1" x14ac:dyDescent="0.2"/>
    <row r="3736" ht="16" customHeight="1" x14ac:dyDescent="0.2"/>
    <row r="3737" ht="16" customHeight="1" x14ac:dyDescent="0.2"/>
    <row r="3738" ht="16" customHeight="1" x14ac:dyDescent="0.2"/>
    <row r="3739" ht="16" customHeight="1" x14ac:dyDescent="0.2"/>
    <row r="3740" ht="16" customHeight="1" x14ac:dyDescent="0.2"/>
    <row r="3741" ht="16" customHeight="1" x14ac:dyDescent="0.2"/>
    <row r="3742" ht="16" customHeight="1" x14ac:dyDescent="0.2"/>
    <row r="3743" ht="16" customHeight="1" x14ac:dyDescent="0.2"/>
    <row r="3744" ht="16" customHeight="1" x14ac:dyDescent="0.2"/>
    <row r="3745" ht="16" customHeight="1" x14ac:dyDescent="0.2"/>
    <row r="3746" ht="16" customHeight="1" x14ac:dyDescent="0.2"/>
    <row r="3747" ht="16" customHeight="1" x14ac:dyDescent="0.2"/>
    <row r="3748" ht="16" customHeight="1" x14ac:dyDescent="0.2"/>
    <row r="3749" ht="16" customHeight="1" x14ac:dyDescent="0.2"/>
    <row r="3750" ht="16" customHeight="1" x14ac:dyDescent="0.2"/>
    <row r="3751" ht="16" customHeight="1" x14ac:dyDescent="0.2"/>
    <row r="3752" ht="16" customHeight="1" x14ac:dyDescent="0.2"/>
    <row r="3753" ht="16" customHeight="1" x14ac:dyDescent="0.2"/>
    <row r="3754" ht="16" customHeight="1" x14ac:dyDescent="0.2"/>
    <row r="3755" ht="16" customHeight="1" x14ac:dyDescent="0.2"/>
    <row r="3756" ht="16" customHeight="1" x14ac:dyDescent="0.2"/>
    <row r="3757" ht="16" customHeight="1" x14ac:dyDescent="0.2"/>
    <row r="3758" ht="16" customHeight="1" x14ac:dyDescent="0.2"/>
    <row r="3759" ht="16" customHeight="1" x14ac:dyDescent="0.2"/>
    <row r="3760" ht="16" customHeight="1" x14ac:dyDescent="0.2"/>
    <row r="3761" ht="16" customHeight="1" x14ac:dyDescent="0.2"/>
    <row r="3762" ht="16" customHeight="1" x14ac:dyDescent="0.2"/>
    <row r="3763" ht="16" customHeight="1" x14ac:dyDescent="0.2"/>
    <row r="3764" ht="16" customHeight="1" x14ac:dyDescent="0.2"/>
    <row r="3765" ht="16" customHeight="1" x14ac:dyDescent="0.2"/>
    <row r="3766" ht="16" customHeight="1" x14ac:dyDescent="0.2"/>
    <row r="3767" ht="16" customHeight="1" x14ac:dyDescent="0.2"/>
    <row r="3768" ht="16" customHeight="1" x14ac:dyDescent="0.2"/>
    <row r="3769" ht="16" customHeight="1" x14ac:dyDescent="0.2"/>
    <row r="3770" ht="16" customHeight="1" x14ac:dyDescent="0.2"/>
    <row r="3771" ht="16" customHeight="1" x14ac:dyDescent="0.2"/>
    <row r="3772" ht="16" customHeight="1" x14ac:dyDescent="0.2"/>
    <row r="3773" ht="16" customHeight="1" x14ac:dyDescent="0.2"/>
    <row r="3774" ht="16" customHeight="1" x14ac:dyDescent="0.2"/>
    <row r="3775" ht="16" customHeight="1" x14ac:dyDescent="0.2"/>
    <row r="3776" ht="16" customHeight="1" x14ac:dyDescent="0.2"/>
    <row r="3777" ht="16" customHeight="1" x14ac:dyDescent="0.2"/>
    <row r="3778" ht="16" customHeight="1" x14ac:dyDescent="0.2"/>
    <row r="3779" ht="16" customHeight="1" x14ac:dyDescent="0.2"/>
    <row r="3780" ht="16" customHeight="1" x14ac:dyDescent="0.2"/>
    <row r="3781" ht="16" customHeight="1" x14ac:dyDescent="0.2"/>
    <row r="3782" ht="16" customHeight="1" x14ac:dyDescent="0.2"/>
    <row r="3783" ht="16" customHeight="1" x14ac:dyDescent="0.2"/>
    <row r="3784" ht="16" customHeight="1" x14ac:dyDescent="0.2"/>
    <row r="3785" ht="16" customHeight="1" x14ac:dyDescent="0.2"/>
    <row r="3786" ht="16" customHeight="1" x14ac:dyDescent="0.2"/>
    <row r="3787" ht="16" customHeight="1" x14ac:dyDescent="0.2"/>
    <row r="3788" ht="16" customHeight="1" x14ac:dyDescent="0.2"/>
    <row r="3789" ht="16" customHeight="1" x14ac:dyDescent="0.2"/>
    <row r="3790" ht="16" customHeight="1" x14ac:dyDescent="0.2"/>
    <row r="3791" ht="16" customHeight="1" x14ac:dyDescent="0.2"/>
    <row r="3792" ht="16" customHeight="1" x14ac:dyDescent="0.2"/>
    <row r="3793" ht="16" customHeight="1" x14ac:dyDescent="0.2"/>
    <row r="3794" ht="16" customHeight="1" x14ac:dyDescent="0.2"/>
    <row r="3795" ht="16" customHeight="1" x14ac:dyDescent="0.2"/>
    <row r="3796" ht="16" customHeight="1" x14ac:dyDescent="0.2"/>
    <row r="3797" ht="16" customHeight="1" x14ac:dyDescent="0.2"/>
    <row r="3798" ht="16" customHeight="1" x14ac:dyDescent="0.2"/>
    <row r="3799" ht="16" customHeight="1" x14ac:dyDescent="0.2"/>
    <row r="3800" ht="16" customHeight="1" x14ac:dyDescent="0.2"/>
    <row r="3801" ht="16" customHeight="1" x14ac:dyDescent="0.2"/>
    <row r="3802" ht="16" customHeight="1" x14ac:dyDescent="0.2"/>
    <row r="3803" ht="16" customHeight="1" x14ac:dyDescent="0.2"/>
    <row r="3804" ht="16" customHeight="1" x14ac:dyDescent="0.2"/>
    <row r="3805" ht="16" customHeight="1" x14ac:dyDescent="0.2"/>
    <row r="3806" ht="16" customHeight="1" x14ac:dyDescent="0.2"/>
    <row r="3807" ht="16" customHeight="1" x14ac:dyDescent="0.2"/>
    <row r="3808" ht="16" customHeight="1" x14ac:dyDescent="0.2"/>
    <row r="3809" ht="16" customHeight="1" x14ac:dyDescent="0.2"/>
    <row r="3810" ht="16" customHeight="1" x14ac:dyDescent="0.2"/>
    <row r="3811" ht="16" customHeight="1" x14ac:dyDescent="0.2"/>
    <row r="3812" ht="16" customHeight="1" x14ac:dyDescent="0.2"/>
    <row r="3813" ht="16" customHeight="1" x14ac:dyDescent="0.2"/>
    <row r="3814" ht="16" customHeight="1" x14ac:dyDescent="0.2"/>
    <row r="3815" ht="16" customHeight="1" x14ac:dyDescent="0.2"/>
    <row r="3816" ht="16" customHeight="1" x14ac:dyDescent="0.2"/>
    <row r="3817" ht="16" customHeight="1" x14ac:dyDescent="0.2"/>
    <row r="3818" ht="16" customHeight="1" x14ac:dyDescent="0.2"/>
    <row r="3819" ht="16" customHeight="1" x14ac:dyDescent="0.2"/>
    <row r="3820" ht="16" customHeight="1" x14ac:dyDescent="0.2"/>
    <row r="3821" ht="16" customHeight="1" x14ac:dyDescent="0.2"/>
    <row r="3822" ht="16" customHeight="1" x14ac:dyDescent="0.2"/>
    <row r="3823" ht="16" customHeight="1" x14ac:dyDescent="0.2"/>
    <row r="3824" ht="16" customHeight="1" x14ac:dyDescent="0.2"/>
    <row r="3825" ht="16" customHeight="1" x14ac:dyDescent="0.2"/>
    <row r="3826" ht="16" customHeight="1" x14ac:dyDescent="0.2"/>
    <row r="3827" ht="16" customHeight="1" x14ac:dyDescent="0.2"/>
    <row r="3828" ht="16" customHeight="1" x14ac:dyDescent="0.2"/>
    <row r="3829" ht="16" customHeight="1" x14ac:dyDescent="0.2"/>
    <row r="3830" ht="16" customHeight="1" x14ac:dyDescent="0.2"/>
    <row r="3831" ht="16" customHeight="1" x14ac:dyDescent="0.2"/>
    <row r="3832" ht="16" customHeight="1" x14ac:dyDescent="0.2"/>
    <row r="3833" ht="16" customHeight="1" x14ac:dyDescent="0.2"/>
    <row r="3834" ht="16" customHeight="1" x14ac:dyDescent="0.2"/>
    <row r="3835" ht="16" customHeight="1" x14ac:dyDescent="0.2"/>
    <row r="3836" ht="16" customHeight="1" x14ac:dyDescent="0.2"/>
    <row r="3837" ht="16" customHeight="1" x14ac:dyDescent="0.2"/>
    <row r="3838" ht="16" customHeight="1" x14ac:dyDescent="0.2"/>
    <row r="3839" ht="16" customHeight="1" x14ac:dyDescent="0.2"/>
    <row r="3840" ht="16" customHeight="1" x14ac:dyDescent="0.2"/>
    <row r="3841" ht="16" customHeight="1" x14ac:dyDescent="0.2"/>
    <row r="3842" ht="16" customHeight="1" x14ac:dyDescent="0.2"/>
    <row r="3843" ht="16" customHeight="1" x14ac:dyDescent="0.2"/>
    <row r="3844" ht="16" customHeight="1" x14ac:dyDescent="0.2"/>
    <row r="3845" ht="16" customHeight="1" x14ac:dyDescent="0.2"/>
    <row r="3846" ht="16" customHeight="1" x14ac:dyDescent="0.2"/>
    <row r="3847" ht="16" customHeight="1" x14ac:dyDescent="0.2"/>
    <row r="3848" ht="16" customHeight="1" x14ac:dyDescent="0.2"/>
    <row r="3849" ht="16" customHeight="1" x14ac:dyDescent="0.2"/>
    <row r="3850" ht="16" customHeight="1" x14ac:dyDescent="0.2"/>
    <row r="3851" ht="16" customHeight="1" x14ac:dyDescent="0.2"/>
    <row r="3852" ht="16" customHeight="1" x14ac:dyDescent="0.2"/>
    <row r="3853" ht="16" customHeight="1" x14ac:dyDescent="0.2"/>
    <row r="3854" ht="16" customHeight="1" x14ac:dyDescent="0.2"/>
    <row r="3855" ht="16" customHeight="1" x14ac:dyDescent="0.2"/>
    <row r="3856" ht="16" customHeight="1" x14ac:dyDescent="0.2"/>
    <row r="3857" ht="16" customHeight="1" x14ac:dyDescent="0.2"/>
    <row r="3858" ht="16" customHeight="1" x14ac:dyDescent="0.2"/>
    <row r="3859" ht="16" customHeight="1" x14ac:dyDescent="0.2"/>
    <row r="3860" ht="16" customHeight="1" x14ac:dyDescent="0.2"/>
    <row r="3861" ht="16" customHeight="1" x14ac:dyDescent="0.2"/>
    <row r="3862" ht="16" customHeight="1" x14ac:dyDescent="0.2"/>
    <row r="3863" ht="16" customHeight="1" x14ac:dyDescent="0.2"/>
    <row r="3864" ht="16" customHeight="1" x14ac:dyDescent="0.2"/>
    <row r="3865" ht="16" customHeight="1" x14ac:dyDescent="0.2"/>
    <row r="3866" ht="16" customHeight="1" x14ac:dyDescent="0.2"/>
    <row r="3867" ht="16" customHeight="1" x14ac:dyDescent="0.2"/>
    <row r="3868" ht="16" customHeight="1" x14ac:dyDescent="0.2"/>
    <row r="3869" ht="16" customHeight="1" x14ac:dyDescent="0.2"/>
    <row r="3870" ht="16" customHeight="1" x14ac:dyDescent="0.2"/>
    <row r="3871" ht="16" customHeight="1" x14ac:dyDescent="0.2"/>
    <row r="3872" ht="16" customHeight="1" x14ac:dyDescent="0.2"/>
    <row r="3873" ht="16" customHeight="1" x14ac:dyDescent="0.2"/>
    <row r="3874" ht="16" customHeight="1" x14ac:dyDescent="0.2"/>
    <row r="3875" ht="16" customHeight="1" x14ac:dyDescent="0.2"/>
    <row r="3876" ht="16" customHeight="1" x14ac:dyDescent="0.2"/>
    <row r="3877" ht="16" customHeight="1" x14ac:dyDescent="0.2"/>
    <row r="3878" ht="16" customHeight="1" x14ac:dyDescent="0.2"/>
    <row r="3879" ht="16" customHeight="1" x14ac:dyDescent="0.2"/>
    <row r="3880" ht="16" customHeight="1" x14ac:dyDescent="0.2"/>
    <row r="3881" ht="16" customHeight="1" x14ac:dyDescent="0.2"/>
    <row r="3882" ht="16" customHeight="1" x14ac:dyDescent="0.2"/>
    <row r="3883" ht="16" customHeight="1" x14ac:dyDescent="0.2"/>
    <row r="3884" ht="16" customHeight="1" x14ac:dyDescent="0.2"/>
    <row r="3885" ht="16" customHeight="1" x14ac:dyDescent="0.2"/>
    <row r="3886" ht="16" customHeight="1" x14ac:dyDescent="0.2"/>
    <row r="3887" ht="16" customHeight="1" x14ac:dyDescent="0.2"/>
    <row r="3888" ht="16" customHeight="1" x14ac:dyDescent="0.2"/>
    <row r="3889" ht="16" customHeight="1" x14ac:dyDescent="0.2"/>
    <row r="3890" ht="16" customHeight="1" x14ac:dyDescent="0.2"/>
    <row r="3891" ht="16" customHeight="1" x14ac:dyDescent="0.2"/>
    <row r="3892" ht="16" customHeight="1" x14ac:dyDescent="0.2"/>
    <row r="3893" ht="16" customHeight="1" x14ac:dyDescent="0.2"/>
    <row r="3894" ht="16" customHeight="1" x14ac:dyDescent="0.2"/>
    <row r="3895" ht="16" customHeight="1" x14ac:dyDescent="0.2"/>
    <row r="3896" ht="16" customHeight="1" x14ac:dyDescent="0.2"/>
    <row r="3897" ht="16" customHeight="1" x14ac:dyDescent="0.2"/>
    <row r="3898" ht="16" customHeight="1" x14ac:dyDescent="0.2"/>
    <row r="3899" ht="16" customHeight="1" x14ac:dyDescent="0.2"/>
    <row r="3900" ht="16" customHeight="1" x14ac:dyDescent="0.2"/>
    <row r="3901" ht="16" customHeight="1" x14ac:dyDescent="0.2"/>
    <row r="3902" ht="16" customHeight="1" x14ac:dyDescent="0.2"/>
    <row r="3903" ht="16" customHeight="1" x14ac:dyDescent="0.2"/>
    <row r="3904" ht="16" customHeight="1" x14ac:dyDescent="0.2"/>
    <row r="3905" ht="16" customHeight="1" x14ac:dyDescent="0.2"/>
    <row r="3906" ht="16" customHeight="1" x14ac:dyDescent="0.2"/>
    <row r="3907" ht="16" customHeight="1" x14ac:dyDescent="0.2"/>
    <row r="3908" ht="16" customHeight="1" x14ac:dyDescent="0.2"/>
    <row r="3909" ht="16" customHeight="1" x14ac:dyDescent="0.2"/>
    <row r="3910" ht="16" customHeight="1" x14ac:dyDescent="0.2"/>
    <row r="3911" ht="16" customHeight="1" x14ac:dyDescent="0.2"/>
    <row r="3912" ht="16" customHeight="1" x14ac:dyDescent="0.2"/>
    <row r="3913" ht="16" customHeight="1" x14ac:dyDescent="0.2"/>
    <row r="3914" ht="16" customHeight="1" x14ac:dyDescent="0.2"/>
    <row r="3915" ht="16" customHeight="1" x14ac:dyDescent="0.2"/>
    <row r="3916" ht="16" customHeight="1" x14ac:dyDescent="0.2"/>
    <row r="3917" ht="16" customHeight="1" x14ac:dyDescent="0.2"/>
    <row r="3918" ht="16" customHeight="1" x14ac:dyDescent="0.2"/>
    <row r="3919" ht="16" customHeight="1" x14ac:dyDescent="0.2"/>
    <row r="3920" ht="16" customHeight="1" x14ac:dyDescent="0.2"/>
    <row r="3921" ht="16" customHeight="1" x14ac:dyDescent="0.2"/>
    <row r="3922" ht="16" customHeight="1" x14ac:dyDescent="0.2"/>
    <row r="3923" ht="16" customHeight="1" x14ac:dyDescent="0.2"/>
    <row r="3924" ht="16" customHeight="1" x14ac:dyDescent="0.2"/>
    <row r="3925" ht="16" customHeight="1" x14ac:dyDescent="0.2"/>
    <row r="3926" ht="16" customHeight="1" x14ac:dyDescent="0.2"/>
    <row r="3927" ht="16" customHeight="1" x14ac:dyDescent="0.2"/>
    <row r="3928" ht="16" customHeight="1" x14ac:dyDescent="0.2"/>
    <row r="3929" ht="16" customHeight="1" x14ac:dyDescent="0.2"/>
    <row r="3930" ht="16" customHeight="1" x14ac:dyDescent="0.2"/>
    <row r="3931" ht="16" customHeight="1" x14ac:dyDescent="0.2"/>
    <row r="3932" ht="16" customHeight="1" x14ac:dyDescent="0.2"/>
    <row r="3933" ht="16" customHeight="1" x14ac:dyDescent="0.2"/>
    <row r="3934" ht="16" customHeight="1" x14ac:dyDescent="0.2"/>
    <row r="3935" ht="16" customHeight="1" x14ac:dyDescent="0.2"/>
    <row r="3936" ht="16" customHeight="1" x14ac:dyDescent="0.2"/>
    <row r="3937" ht="16" customHeight="1" x14ac:dyDescent="0.2"/>
    <row r="3938" ht="16" customHeight="1" x14ac:dyDescent="0.2"/>
    <row r="3939" ht="16" customHeight="1" x14ac:dyDescent="0.2"/>
    <row r="3940" ht="16" customHeight="1" x14ac:dyDescent="0.2"/>
    <row r="3941" ht="16" customHeight="1" x14ac:dyDescent="0.2"/>
    <row r="3942" ht="16" customHeight="1" x14ac:dyDescent="0.2"/>
    <row r="3943" ht="16" customHeight="1" x14ac:dyDescent="0.2"/>
    <row r="3944" ht="16" customHeight="1" x14ac:dyDescent="0.2"/>
    <row r="3945" ht="16" customHeight="1" x14ac:dyDescent="0.2"/>
    <row r="3946" ht="16" customHeight="1" x14ac:dyDescent="0.2"/>
    <row r="3947" ht="16" customHeight="1" x14ac:dyDescent="0.2"/>
    <row r="3948" ht="16" customHeight="1" x14ac:dyDescent="0.2"/>
    <row r="3949" ht="16" customHeight="1" x14ac:dyDescent="0.2"/>
    <row r="3950" ht="16" customHeight="1" x14ac:dyDescent="0.2"/>
    <row r="3951" ht="16" customHeight="1" x14ac:dyDescent="0.2"/>
    <row r="3952" ht="16" customHeight="1" x14ac:dyDescent="0.2"/>
    <row r="3953" ht="16" customHeight="1" x14ac:dyDescent="0.2"/>
    <row r="3954" ht="16" customHeight="1" x14ac:dyDescent="0.2"/>
    <row r="3955" ht="16" customHeight="1" x14ac:dyDescent="0.2"/>
    <row r="3956" ht="16" customHeight="1" x14ac:dyDescent="0.2"/>
    <row r="3957" ht="16" customHeight="1" x14ac:dyDescent="0.2"/>
    <row r="3958" ht="16" customHeight="1" x14ac:dyDescent="0.2"/>
    <row r="3959" ht="16" customHeight="1" x14ac:dyDescent="0.2"/>
    <row r="3960" ht="16" customHeight="1" x14ac:dyDescent="0.2"/>
    <row r="3961" ht="16" customHeight="1" x14ac:dyDescent="0.2"/>
    <row r="3962" ht="16" customHeight="1" x14ac:dyDescent="0.2"/>
    <row r="3963" ht="16" customHeight="1" x14ac:dyDescent="0.2"/>
    <row r="3964" ht="16" customHeight="1" x14ac:dyDescent="0.2"/>
    <row r="3965" ht="16" customHeight="1" x14ac:dyDescent="0.2"/>
    <row r="3966" ht="16" customHeight="1" x14ac:dyDescent="0.2"/>
    <row r="3967" ht="16" customHeight="1" x14ac:dyDescent="0.2"/>
    <row r="3968" ht="16" customHeight="1" x14ac:dyDescent="0.2"/>
    <row r="3969" ht="16" customHeight="1" x14ac:dyDescent="0.2"/>
    <row r="3970" ht="16" customHeight="1" x14ac:dyDescent="0.2"/>
    <row r="3971" ht="16" customHeight="1" x14ac:dyDescent="0.2"/>
    <row r="3972" ht="16" customHeight="1" x14ac:dyDescent="0.2"/>
    <row r="3973" ht="16" customHeight="1" x14ac:dyDescent="0.2"/>
    <row r="3974" ht="16" customHeight="1" x14ac:dyDescent="0.2"/>
    <row r="3975" ht="16" customHeight="1" x14ac:dyDescent="0.2"/>
    <row r="3976" ht="16" customHeight="1" x14ac:dyDescent="0.2"/>
    <row r="3977" ht="16" customHeight="1" x14ac:dyDescent="0.2"/>
    <row r="3978" ht="16" customHeight="1" x14ac:dyDescent="0.2"/>
    <row r="3979" ht="16" customHeight="1" x14ac:dyDescent="0.2"/>
    <row r="3980" ht="16" customHeight="1" x14ac:dyDescent="0.2"/>
    <row r="3981" ht="16" customHeight="1" x14ac:dyDescent="0.2"/>
    <row r="3982" ht="16" customHeight="1" x14ac:dyDescent="0.2"/>
    <row r="3983" ht="16" customHeight="1" x14ac:dyDescent="0.2"/>
    <row r="3984" ht="16" customHeight="1" x14ac:dyDescent="0.2"/>
    <row r="3985" ht="16" customHeight="1" x14ac:dyDescent="0.2"/>
    <row r="3986" ht="16" customHeight="1" x14ac:dyDescent="0.2"/>
    <row r="3987" ht="16" customHeight="1" x14ac:dyDescent="0.2"/>
    <row r="3988" ht="16" customHeight="1" x14ac:dyDescent="0.2"/>
    <row r="3989" ht="16" customHeight="1" x14ac:dyDescent="0.2"/>
    <row r="3990" ht="16" customHeight="1" x14ac:dyDescent="0.2"/>
    <row r="3991" ht="16" customHeight="1" x14ac:dyDescent="0.2"/>
    <row r="3992" ht="16" customHeight="1" x14ac:dyDescent="0.2"/>
    <row r="3993" ht="16" customHeight="1" x14ac:dyDescent="0.2"/>
    <row r="3994" ht="16" customHeight="1" x14ac:dyDescent="0.2"/>
    <row r="3995" ht="16" customHeight="1" x14ac:dyDescent="0.2"/>
    <row r="3996" ht="16" customHeight="1" x14ac:dyDescent="0.2"/>
    <row r="3997" ht="16" customHeight="1" x14ac:dyDescent="0.2"/>
    <row r="3998" ht="16" customHeight="1" x14ac:dyDescent="0.2"/>
    <row r="3999" ht="16" customHeight="1" x14ac:dyDescent="0.2"/>
    <row r="4000" ht="16" customHeight="1" x14ac:dyDescent="0.2"/>
    <row r="4001" ht="16" customHeight="1" x14ac:dyDescent="0.2"/>
    <row r="4002" ht="16" customHeight="1" x14ac:dyDescent="0.2"/>
    <row r="4003" ht="16" customHeight="1" x14ac:dyDescent="0.2"/>
    <row r="4004" ht="16" customHeight="1" x14ac:dyDescent="0.2"/>
    <row r="4005" ht="16" customHeight="1" x14ac:dyDescent="0.2"/>
    <row r="4006" ht="16" customHeight="1" x14ac:dyDescent="0.2"/>
    <row r="4007" ht="16" customHeight="1" x14ac:dyDescent="0.2"/>
    <row r="4008" ht="16" customHeight="1" x14ac:dyDescent="0.2"/>
    <row r="4009" ht="16" customHeight="1" x14ac:dyDescent="0.2"/>
    <row r="4010" ht="16" customHeight="1" x14ac:dyDescent="0.2"/>
    <row r="4011" ht="16" customHeight="1" x14ac:dyDescent="0.2"/>
    <row r="4012" ht="16" customHeight="1" x14ac:dyDescent="0.2"/>
    <row r="4013" ht="16" customHeight="1" x14ac:dyDescent="0.2"/>
    <row r="4014" ht="16" customHeight="1" x14ac:dyDescent="0.2"/>
    <row r="4015" ht="16" customHeight="1" x14ac:dyDescent="0.2"/>
    <row r="4016" ht="16" customHeight="1" x14ac:dyDescent="0.2"/>
    <row r="4017" ht="16" customHeight="1" x14ac:dyDescent="0.2"/>
    <row r="4018" ht="16" customHeight="1" x14ac:dyDescent="0.2"/>
    <row r="4019" ht="16" customHeight="1" x14ac:dyDescent="0.2"/>
    <row r="4020" ht="16" customHeight="1" x14ac:dyDescent="0.2"/>
    <row r="4021" ht="16" customHeight="1" x14ac:dyDescent="0.2"/>
    <row r="4022" ht="16" customHeight="1" x14ac:dyDescent="0.2"/>
    <row r="4023" ht="16" customHeight="1" x14ac:dyDescent="0.2"/>
    <row r="4024" ht="16" customHeight="1" x14ac:dyDescent="0.2"/>
    <row r="4025" ht="16" customHeight="1" x14ac:dyDescent="0.2"/>
    <row r="4026" ht="16" customHeight="1" x14ac:dyDescent="0.2"/>
    <row r="4027" ht="16" customHeight="1" x14ac:dyDescent="0.2"/>
    <row r="4028" ht="16" customHeight="1" x14ac:dyDescent="0.2"/>
    <row r="4029" ht="16" customHeight="1" x14ac:dyDescent="0.2"/>
    <row r="4030" ht="16" customHeight="1" x14ac:dyDescent="0.2"/>
    <row r="4031" ht="16" customHeight="1" x14ac:dyDescent="0.2"/>
    <row r="4032" ht="16" customHeight="1" x14ac:dyDescent="0.2"/>
    <row r="4033" ht="16" customHeight="1" x14ac:dyDescent="0.2"/>
    <row r="4034" ht="16" customHeight="1" x14ac:dyDescent="0.2"/>
    <row r="4035" ht="16" customHeight="1" x14ac:dyDescent="0.2"/>
    <row r="4036" ht="16" customHeight="1" x14ac:dyDescent="0.2"/>
    <row r="4037" ht="16" customHeight="1" x14ac:dyDescent="0.2"/>
    <row r="4038" ht="16" customHeight="1" x14ac:dyDescent="0.2"/>
    <row r="4039" ht="16" customHeight="1" x14ac:dyDescent="0.2"/>
    <row r="4040" ht="16" customHeight="1" x14ac:dyDescent="0.2"/>
    <row r="4041" ht="16" customHeight="1" x14ac:dyDescent="0.2"/>
    <row r="4042" ht="16" customHeight="1" x14ac:dyDescent="0.2"/>
    <row r="4043" ht="16" customHeight="1" x14ac:dyDescent="0.2"/>
    <row r="4044" ht="16" customHeight="1" x14ac:dyDescent="0.2"/>
    <row r="4045" ht="16" customHeight="1" x14ac:dyDescent="0.2"/>
    <row r="4046" ht="16" customHeight="1" x14ac:dyDescent="0.2"/>
    <row r="4047" ht="16" customHeight="1" x14ac:dyDescent="0.2"/>
    <row r="4048" ht="16" customHeight="1" x14ac:dyDescent="0.2"/>
    <row r="4049" ht="16" customHeight="1" x14ac:dyDescent="0.2"/>
    <row r="4050" ht="16" customHeight="1" x14ac:dyDescent="0.2"/>
    <row r="4051" ht="16" customHeight="1" x14ac:dyDescent="0.2"/>
    <row r="4052" ht="16" customHeight="1" x14ac:dyDescent="0.2"/>
    <row r="4053" ht="16" customHeight="1" x14ac:dyDescent="0.2"/>
    <row r="4054" ht="16" customHeight="1" x14ac:dyDescent="0.2"/>
    <row r="4055" ht="16" customHeight="1" x14ac:dyDescent="0.2"/>
    <row r="4056" ht="16" customHeight="1" x14ac:dyDescent="0.2"/>
    <row r="4057" ht="16" customHeight="1" x14ac:dyDescent="0.2"/>
    <row r="4058" ht="16" customHeight="1" x14ac:dyDescent="0.2"/>
    <row r="4059" ht="16" customHeight="1" x14ac:dyDescent="0.2"/>
    <row r="4060" ht="16" customHeight="1" x14ac:dyDescent="0.2"/>
    <row r="4061" ht="16" customHeight="1" x14ac:dyDescent="0.2"/>
    <row r="4062" ht="16" customHeight="1" x14ac:dyDescent="0.2"/>
    <row r="4063" ht="16" customHeight="1" x14ac:dyDescent="0.2"/>
    <row r="4064" ht="16" customHeight="1" x14ac:dyDescent="0.2"/>
    <row r="4065" ht="16" customHeight="1" x14ac:dyDescent="0.2"/>
    <row r="4066" ht="16" customHeight="1" x14ac:dyDescent="0.2"/>
    <row r="4067" ht="16" customHeight="1" x14ac:dyDescent="0.2"/>
    <row r="4068" ht="16" customHeight="1" x14ac:dyDescent="0.2"/>
    <row r="4069" ht="16" customHeight="1" x14ac:dyDescent="0.2"/>
    <row r="4070" ht="16" customHeight="1" x14ac:dyDescent="0.2"/>
    <row r="4071" ht="16" customHeight="1" x14ac:dyDescent="0.2"/>
    <row r="4072" ht="16" customHeight="1" x14ac:dyDescent="0.2"/>
    <row r="4073" ht="16" customHeight="1" x14ac:dyDescent="0.2"/>
    <row r="4074" ht="16" customHeight="1" x14ac:dyDescent="0.2"/>
    <row r="4075" ht="16" customHeight="1" x14ac:dyDescent="0.2"/>
    <row r="4076" ht="16" customHeight="1" x14ac:dyDescent="0.2"/>
    <row r="4077" ht="16" customHeight="1" x14ac:dyDescent="0.2"/>
    <row r="4078" ht="16" customHeight="1" x14ac:dyDescent="0.2"/>
    <row r="4079" ht="16" customHeight="1" x14ac:dyDescent="0.2"/>
    <row r="4080" ht="16" customHeight="1" x14ac:dyDescent="0.2"/>
    <row r="4081" ht="16" customHeight="1" x14ac:dyDescent="0.2"/>
    <row r="4082" ht="16" customHeight="1" x14ac:dyDescent="0.2"/>
    <row r="4083" ht="16" customHeight="1" x14ac:dyDescent="0.2"/>
    <row r="4084" ht="16" customHeight="1" x14ac:dyDescent="0.2"/>
    <row r="4085" ht="16" customHeight="1" x14ac:dyDescent="0.2"/>
    <row r="4086" ht="16" customHeight="1" x14ac:dyDescent="0.2"/>
    <row r="4087" ht="16" customHeight="1" x14ac:dyDescent="0.2"/>
    <row r="4088" ht="16" customHeight="1" x14ac:dyDescent="0.2"/>
    <row r="4089" ht="16" customHeight="1" x14ac:dyDescent="0.2"/>
    <row r="4090" ht="16" customHeight="1" x14ac:dyDescent="0.2"/>
    <row r="4091" ht="16" customHeight="1" x14ac:dyDescent="0.2"/>
    <row r="4092" ht="16" customHeight="1" x14ac:dyDescent="0.2"/>
    <row r="4093" ht="16" customHeight="1" x14ac:dyDescent="0.2"/>
    <row r="4094" ht="16" customHeight="1" x14ac:dyDescent="0.2"/>
    <row r="4095" ht="16" customHeight="1" x14ac:dyDescent="0.2"/>
    <row r="4096" ht="16" customHeight="1" x14ac:dyDescent="0.2"/>
    <row r="4097" ht="16" customHeight="1" x14ac:dyDescent="0.2"/>
    <row r="4098" ht="16" customHeight="1" x14ac:dyDescent="0.2"/>
    <row r="4099" ht="16" customHeight="1" x14ac:dyDescent="0.2"/>
    <row r="4100" ht="16" customHeight="1" x14ac:dyDescent="0.2"/>
    <row r="4101" ht="16" customHeight="1" x14ac:dyDescent="0.2"/>
    <row r="4102" ht="16" customHeight="1" x14ac:dyDescent="0.2"/>
    <row r="4103" ht="16" customHeight="1" x14ac:dyDescent="0.2"/>
    <row r="4104" ht="16" customHeight="1" x14ac:dyDescent="0.2"/>
    <row r="4105" ht="16" customHeight="1" x14ac:dyDescent="0.2"/>
    <row r="4106" ht="16" customHeight="1" x14ac:dyDescent="0.2"/>
    <row r="4107" ht="16" customHeight="1" x14ac:dyDescent="0.2"/>
    <row r="4108" ht="16" customHeight="1" x14ac:dyDescent="0.2"/>
    <row r="4109" ht="16" customHeight="1" x14ac:dyDescent="0.2"/>
    <row r="4110" ht="16" customHeight="1" x14ac:dyDescent="0.2"/>
    <row r="4111" ht="16" customHeight="1" x14ac:dyDescent="0.2"/>
    <row r="4112" ht="16" customHeight="1" x14ac:dyDescent="0.2"/>
    <row r="4113" ht="16" customHeight="1" x14ac:dyDescent="0.2"/>
    <row r="4114" ht="16" customHeight="1" x14ac:dyDescent="0.2"/>
    <row r="4115" ht="16" customHeight="1" x14ac:dyDescent="0.2"/>
    <row r="4116" ht="16" customHeight="1" x14ac:dyDescent="0.2"/>
    <row r="4117" ht="16" customHeight="1" x14ac:dyDescent="0.2"/>
    <row r="4118" ht="16" customHeight="1" x14ac:dyDescent="0.2"/>
    <row r="4119" ht="16" customHeight="1" x14ac:dyDescent="0.2"/>
    <row r="4120" ht="16" customHeight="1" x14ac:dyDescent="0.2"/>
    <row r="4121" ht="16" customHeight="1" x14ac:dyDescent="0.2"/>
    <row r="4122" ht="16" customHeight="1" x14ac:dyDescent="0.2"/>
    <row r="4123" ht="16" customHeight="1" x14ac:dyDescent="0.2"/>
    <row r="4124" ht="16" customHeight="1" x14ac:dyDescent="0.2"/>
    <row r="4125" ht="16" customHeight="1" x14ac:dyDescent="0.2"/>
    <row r="4126" ht="16" customHeight="1" x14ac:dyDescent="0.2"/>
    <row r="4127" ht="16" customHeight="1" x14ac:dyDescent="0.2"/>
    <row r="4128" ht="16" customHeight="1" x14ac:dyDescent="0.2"/>
    <row r="4129" ht="16" customHeight="1" x14ac:dyDescent="0.2"/>
    <row r="4130" ht="16" customHeight="1" x14ac:dyDescent="0.2"/>
    <row r="4131" ht="16" customHeight="1" x14ac:dyDescent="0.2"/>
    <row r="4132" ht="16" customHeight="1" x14ac:dyDescent="0.2"/>
    <row r="4133" ht="16" customHeight="1" x14ac:dyDescent="0.2"/>
    <row r="4134" ht="16" customHeight="1" x14ac:dyDescent="0.2"/>
    <row r="4135" ht="16" customHeight="1" x14ac:dyDescent="0.2"/>
    <row r="4136" ht="16" customHeight="1" x14ac:dyDescent="0.2"/>
    <row r="4137" ht="16" customHeight="1" x14ac:dyDescent="0.2"/>
    <row r="4138" ht="16" customHeight="1" x14ac:dyDescent="0.2"/>
    <row r="4139" ht="16" customHeight="1" x14ac:dyDescent="0.2"/>
    <row r="4140" ht="16" customHeight="1" x14ac:dyDescent="0.2"/>
    <row r="4141" ht="16" customHeight="1" x14ac:dyDescent="0.2"/>
    <row r="4142" ht="16" customHeight="1" x14ac:dyDescent="0.2"/>
    <row r="4143" ht="16" customHeight="1" x14ac:dyDescent="0.2"/>
    <row r="4144" ht="16" customHeight="1" x14ac:dyDescent="0.2"/>
    <row r="4145" ht="16" customHeight="1" x14ac:dyDescent="0.2"/>
    <row r="4146" ht="16" customHeight="1" x14ac:dyDescent="0.2"/>
    <row r="4147" ht="16" customHeight="1" x14ac:dyDescent="0.2"/>
    <row r="4148" ht="16" customHeight="1" x14ac:dyDescent="0.2"/>
    <row r="4149" ht="16" customHeight="1" x14ac:dyDescent="0.2"/>
    <row r="4150" ht="16" customHeight="1" x14ac:dyDescent="0.2"/>
    <row r="4151" ht="16" customHeight="1" x14ac:dyDescent="0.2"/>
    <row r="4152" ht="16" customHeight="1" x14ac:dyDescent="0.2"/>
    <row r="4153" ht="16" customHeight="1" x14ac:dyDescent="0.2"/>
    <row r="4154" ht="16" customHeight="1" x14ac:dyDescent="0.2"/>
    <row r="4155" ht="16" customHeight="1" x14ac:dyDescent="0.2"/>
    <row r="4156" ht="16" customHeight="1" x14ac:dyDescent="0.2"/>
    <row r="4157" ht="16" customHeight="1" x14ac:dyDescent="0.2"/>
    <row r="4158" ht="16" customHeight="1" x14ac:dyDescent="0.2"/>
    <row r="4159" ht="16" customHeight="1" x14ac:dyDescent="0.2"/>
    <row r="4160" ht="16" customHeight="1" x14ac:dyDescent="0.2"/>
    <row r="4161" ht="16" customHeight="1" x14ac:dyDescent="0.2"/>
    <row r="4162" ht="16" customHeight="1" x14ac:dyDescent="0.2"/>
    <row r="4163" ht="16" customHeight="1" x14ac:dyDescent="0.2"/>
    <row r="4164" ht="16" customHeight="1" x14ac:dyDescent="0.2"/>
    <row r="4165" ht="16" customHeight="1" x14ac:dyDescent="0.2"/>
    <row r="4166" ht="16" customHeight="1" x14ac:dyDescent="0.2"/>
    <row r="4167" ht="16" customHeight="1" x14ac:dyDescent="0.2"/>
    <row r="4168" ht="16" customHeight="1" x14ac:dyDescent="0.2"/>
    <row r="4169" ht="16" customHeight="1" x14ac:dyDescent="0.2"/>
    <row r="4170" ht="16" customHeight="1" x14ac:dyDescent="0.2"/>
    <row r="4171" ht="16" customHeight="1" x14ac:dyDescent="0.2"/>
    <row r="4172" ht="16" customHeight="1" x14ac:dyDescent="0.2"/>
    <row r="4173" ht="16" customHeight="1" x14ac:dyDescent="0.2"/>
    <row r="4174" ht="16" customHeight="1" x14ac:dyDescent="0.2"/>
    <row r="4175" ht="16" customHeight="1" x14ac:dyDescent="0.2"/>
    <row r="4176" ht="16" customHeight="1" x14ac:dyDescent="0.2"/>
    <row r="4177" ht="16" customHeight="1" x14ac:dyDescent="0.2"/>
    <row r="4178" ht="16" customHeight="1" x14ac:dyDescent="0.2"/>
    <row r="4179" ht="16" customHeight="1" x14ac:dyDescent="0.2"/>
    <row r="4180" ht="16" customHeight="1" x14ac:dyDescent="0.2"/>
    <row r="4181" ht="16" customHeight="1" x14ac:dyDescent="0.2"/>
    <row r="4182" ht="16" customHeight="1" x14ac:dyDescent="0.2"/>
    <row r="4183" ht="16" customHeight="1" x14ac:dyDescent="0.2"/>
    <row r="4184" ht="16" customHeight="1" x14ac:dyDescent="0.2"/>
    <row r="4185" ht="16" customHeight="1" x14ac:dyDescent="0.2"/>
    <row r="4186" ht="16" customHeight="1" x14ac:dyDescent="0.2"/>
    <row r="4187" ht="16" customHeight="1" x14ac:dyDescent="0.2"/>
    <row r="4188" ht="16" customHeight="1" x14ac:dyDescent="0.2"/>
    <row r="4189" ht="16" customHeight="1" x14ac:dyDescent="0.2"/>
    <row r="4190" ht="16" customHeight="1" x14ac:dyDescent="0.2"/>
    <row r="4191" ht="16" customHeight="1" x14ac:dyDescent="0.2"/>
    <row r="4192" ht="16" customHeight="1" x14ac:dyDescent="0.2"/>
    <row r="4193" ht="16" customHeight="1" x14ac:dyDescent="0.2"/>
    <row r="4194" ht="16" customHeight="1" x14ac:dyDescent="0.2"/>
    <row r="4195" ht="16" customHeight="1" x14ac:dyDescent="0.2"/>
    <row r="4196" ht="16" customHeight="1" x14ac:dyDescent="0.2"/>
    <row r="4197" ht="16" customHeight="1" x14ac:dyDescent="0.2"/>
    <row r="4198" ht="16" customHeight="1" x14ac:dyDescent="0.2"/>
    <row r="4199" ht="16" customHeight="1" x14ac:dyDescent="0.2"/>
    <row r="4200" ht="16" customHeight="1" x14ac:dyDescent="0.2"/>
    <row r="4201" ht="16" customHeight="1" x14ac:dyDescent="0.2"/>
    <row r="4202" ht="16" customHeight="1" x14ac:dyDescent="0.2"/>
    <row r="4203" ht="16" customHeight="1" x14ac:dyDescent="0.2"/>
    <row r="4204" ht="16" customHeight="1" x14ac:dyDescent="0.2"/>
    <row r="4205" ht="16" customHeight="1" x14ac:dyDescent="0.2"/>
    <row r="4206" ht="16" customHeight="1" x14ac:dyDescent="0.2"/>
    <row r="4207" ht="16" customHeight="1" x14ac:dyDescent="0.2"/>
    <row r="4208" ht="16" customHeight="1" x14ac:dyDescent="0.2"/>
    <row r="4209" ht="16" customHeight="1" x14ac:dyDescent="0.2"/>
    <row r="4210" ht="16" customHeight="1" x14ac:dyDescent="0.2"/>
    <row r="4211" ht="16" customHeight="1" x14ac:dyDescent="0.2"/>
    <row r="4212" ht="16" customHeight="1" x14ac:dyDescent="0.2"/>
    <row r="4213" ht="16" customHeight="1" x14ac:dyDescent="0.2"/>
    <row r="4214" ht="16" customHeight="1" x14ac:dyDescent="0.2"/>
    <row r="4215" ht="16" customHeight="1" x14ac:dyDescent="0.2"/>
    <row r="4216" ht="16" customHeight="1" x14ac:dyDescent="0.2"/>
    <row r="4217" ht="16" customHeight="1" x14ac:dyDescent="0.2"/>
    <row r="4218" ht="16" customHeight="1" x14ac:dyDescent="0.2"/>
    <row r="4219" ht="16" customHeight="1" x14ac:dyDescent="0.2"/>
    <row r="4220" ht="16" customHeight="1" x14ac:dyDescent="0.2"/>
    <row r="4221" ht="16" customHeight="1" x14ac:dyDescent="0.2"/>
    <row r="4222" ht="16" customHeight="1" x14ac:dyDescent="0.2"/>
    <row r="4223" ht="16" customHeight="1" x14ac:dyDescent="0.2"/>
    <row r="4224" ht="16" customHeight="1" x14ac:dyDescent="0.2"/>
    <row r="4225" ht="16" customHeight="1" x14ac:dyDescent="0.2"/>
    <row r="4226" ht="16" customHeight="1" x14ac:dyDescent="0.2"/>
    <row r="4227" ht="16" customHeight="1" x14ac:dyDescent="0.2"/>
    <row r="4228" ht="16" customHeight="1" x14ac:dyDescent="0.2"/>
    <row r="4229" ht="16" customHeight="1" x14ac:dyDescent="0.2"/>
    <row r="4230" ht="16" customHeight="1" x14ac:dyDescent="0.2"/>
    <row r="4231" ht="16" customHeight="1" x14ac:dyDescent="0.2"/>
    <row r="4232" ht="16" customHeight="1" x14ac:dyDescent="0.2"/>
    <row r="4233" ht="16" customHeight="1" x14ac:dyDescent="0.2"/>
    <row r="4234" ht="16" customHeight="1" x14ac:dyDescent="0.2"/>
    <row r="4235" ht="16" customHeight="1" x14ac:dyDescent="0.2"/>
    <row r="4236" ht="16" customHeight="1" x14ac:dyDescent="0.2"/>
    <row r="4237" ht="16" customHeight="1" x14ac:dyDescent="0.2"/>
    <row r="4238" ht="16" customHeight="1" x14ac:dyDescent="0.2"/>
    <row r="4239" ht="16" customHeight="1" x14ac:dyDescent="0.2"/>
    <row r="4240" ht="16" customHeight="1" x14ac:dyDescent="0.2"/>
    <row r="4241" ht="16" customHeight="1" x14ac:dyDescent="0.2"/>
    <row r="4242" ht="16" customHeight="1" x14ac:dyDescent="0.2"/>
    <row r="4243" ht="16" customHeight="1" x14ac:dyDescent="0.2"/>
    <row r="4244" ht="16" customHeight="1" x14ac:dyDescent="0.2"/>
    <row r="4245" ht="16" customHeight="1" x14ac:dyDescent="0.2"/>
    <row r="4246" ht="16" customHeight="1" x14ac:dyDescent="0.2"/>
    <row r="4247" ht="16" customHeight="1" x14ac:dyDescent="0.2"/>
    <row r="4248" ht="16" customHeight="1" x14ac:dyDescent="0.2"/>
    <row r="4249" ht="16" customHeight="1" x14ac:dyDescent="0.2"/>
    <row r="4250" ht="16" customHeight="1" x14ac:dyDescent="0.2"/>
    <row r="4251" ht="16" customHeight="1" x14ac:dyDescent="0.2"/>
    <row r="4252" ht="16" customHeight="1" x14ac:dyDescent="0.2"/>
    <row r="4253" ht="16" customHeight="1" x14ac:dyDescent="0.2"/>
    <row r="4254" ht="16" customHeight="1" x14ac:dyDescent="0.2"/>
    <row r="4255" ht="16" customHeight="1" x14ac:dyDescent="0.2"/>
    <row r="4256" ht="16" customHeight="1" x14ac:dyDescent="0.2"/>
    <row r="4257" ht="16" customHeight="1" x14ac:dyDescent="0.2"/>
    <row r="4258" ht="16" customHeight="1" x14ac:dyDescent="0.2"/>
    <row r="4259" ht="16" customHeight="1" x14ac:dyDescent="0.2"/>
    <row r="4260" ht="16" customHeight="1" x14ac:dyDescent="0.2"/>
    <row r="4261" ht="16" customHeight="1" x14ac:dyDescent="0.2"/>
    <row r="4262" ht="16" customHeight="1" x14ac:dyDescent="0.2"/>
    <row r="4263" ht="16" customHeight="1" x14ac:dyDescent="0.2"/>
    <row r="4264" ht="16" customHeight="1" x14ac:dyDescent="0.2"/>
    <row r="4265" ht="16" customHeight="1" x14ac:dyDescent="0.2"/>
    <row r="4266" ht="16" customHeight="1" x14ac:dyDescent="0.2"/>
    <row r="4267" ht="16" customHeight="1" x14ac:dyDescent="0.2"/>
    <row r="4268" ht="16" customHeight="1" x14ac:dyDescent="0.2"/>
    <row r="4269" ht="16" customHeight="1" x14ac:dyDescent="0.2"/>
    <row r="4270" ht="16" customHeight="1" x14ac:dyDescent="0.2"/>
    <row r="4271" ht="16" customHeight="1" x14ac:dyDescent="0.2"/>
    <row r="4272" ht="16" customHeight="1" x14ac:dyDescent="0.2"/>
    <row r="4273" ht="16" customHeight="1" x14ac:dyDescent="0.2"/>
    <row r="4274" ht="16" customHeight="1" x14ac:dyDescent="0.2"/>
    <row r="4275" ht="16" customHeight="1" x14ac:dyDescent="0.2"/>
    <row r="4276" ht="16" customHeight="1" x14ac:dyDescent="0.2"/>
    <row r="4277" ht="16" customHeight="1" x14ac:dyDescent="0.2"/>
    <row r="4278" ht="16" customHeight="1" x14ac:dyDescent="0.2"/>
    <row r="4279" ht="16" customHeight="1" x14ac:dyDescent="0.2"/>
    <row r="4280" ht="16" customHeight="1" x14ac:dyDescent="0.2"/>
    <row r="4281" ht="16" customHeight="1" x14ac:dyDescent="0.2"/>
    <row r="4282" ht="16" customHeight="1" x14ac:dyDescent="0.2"/>
    <row r="4283" ht="16" customHeight="1" x14ac:dyDescent="0.2"/>
    <row r="4284" ht="16" customHeight="1" x14ac:dyDescent="0.2"/>
    <row r="4285" ht="16" customHeight="1" x14ac:dyDescent="0.2"/>
    <row r="4286" ht="16" customHeight="1" x14ac:dyDescent="0.2"/>
    <row r="4287" ht="16" customHeight="1" x14ac:dyDescent="0.2"/>
    <row r="4288" ht="16" customHeight="1" x14ac:dyDescent="0.2"/>
    <row r="4289" ht="16" customHeight="1" x14ac:dyDescent="0.2"/>
    <row r="4290" ht="16" customHeight="1" x14ac:dyDescent="0.2"/>
    <row r="4291" ht="16" customHeight="1" x14ac:dyDescent="0.2"/>
    <row r="4292" ht="16" customHeight="1" x14ac:dyDescent="0.2"/>
    <row r="4293" ht="16" customHeight="1" x14ac:dyDescent="0.2"/>
    <row r="4294" ht="16" customHeight="1" x14ac:dyDescent="0.2"/>
    <row r="4295" ht="16" customHeight="1" x14ac:dyDescent="0.2"/>
    <row r="4296" ht="16" customHeight="1" x14ac:dyDescent="0.2"/>
    <row r="4297" ht="16" customHeight="1" x14ac:dyDescent="0.2"/>
    <row r="4298" ht="16" customHeight="1" x14ac:dyDescent="0.2"/>
    <row r="4299" ht="16" customHeight="1" x14ac:dyDescent="0.2"/>
    <row r="4300" ht="16" customHeight="1" x14ac:dyDescent="0.2"/>
    <row r="4301" ht="16" customHeight="1" x14ac:dyDescent="0.2"/>
    <row r="4302" ht="16" customHeight="1" x14ac:dyDescent="0.2"/>
    <row r="4303" ht="16" customHeight="1" x14ac:dyDescent="0.2"/>
    <row r="4304" ht="16" customHeight="1" x14ac:dyDescent="0.2"/>
    <row r="4305" ht="16" customHeight="1" x14ac:dyDescent="0.2"/>
    <row r="4306" ht="16" customHeight="1" x14ac:dyDescent="0.2"/>
    <row r="4307" ht="16" customHeight="1" x14ac:dyDescent="0.2"/>
    <row r="4308" ht="16" customHeight="1" x14ac:dyDescent="0.2"/>
    <row r="4309" ht="16" customHeight="1" x14ac:dyDescent="0.2"/>
    <row r="4310" ht="16" customHeight="1" x14ac:dyDescent="0.2"/>
    <row r="4311" ht="16" customHeight="1" x14ac:dyDescent="0.2"/>
    <row r="4312" ht="16" customHeight="1" x14ac:dyDescent="0.2"/>
    <row r="4313" ht="16" customHeight="1" x14ac:dyDescent="0.2"/>
    <row r="4314" ht="16" customHeight="1" x14ac:dyDescent="0.2"/>
    <row r="4315" ht="16" customHeight="1" x14ac:dyDescent="0.2"/>
    <row r="4316" ht="16" customHeight="1" x14ac:dyDescent="0.2"/>
    <row r="4317" ht="16" customHeight="1" x14ac:dyDescent="0.2"/>
    <row r="4318" ht="16" customHeight="1" x14ac:dyDescent="0.2"/>
    <row r="4319" ht="16" customHeight="1" x14ac:dyDescent="0.2"/>
    <row r="4320" ht="16" customHeight="1" x14ac:dyDescent="0.2"/>
    <row r="4321" ht="16" customHeight="1" x14ac:dyDescent="0.2"/>
    <row r="4322" ht="16" customHeight="1" x14ac:dyDescent="0.2"/>
    <row r="4323" ht="16" customHeight="1" x14ac:dyDescent="0.2"/>
    <row r="4324" ht="16" customHeight="1" x14ac:dyDescent="0.2"/>
    <row r="4325" ht="16" customHeight="1" x14ac:dyDescent="0.2"/>
    <row r="4326" ht="16" customHeight="1" x14ac:dyDescent="0.2"/>
    <row r="4327" ht="16" customHeight="1" x14ac:dyDescent="0.2"/>
    <row r="4328" ht="16" customHeight="1" x14ac:dyDescent="0.2"/>
    <row r="4329" ht="16" customHeight="1" x14ac:dyDescent="0.2"/>
    <row r="4330" ht="16" customHeight="1" x14ac:dyDescent="0.2"/>
    <row r="4331" ht="16" customHeight="1" x14ac:dyDescent="0.2"/>
    <row r="4332" ht="16" customHeight="1" x14ac:dyDescent="0.2"/>
    <row r="4333" ht="16" customHeight="1" x14ac:dyDescent="0.2"/>
    <row r="4334" ht="16" customHeight="1" x14ac:dyDescent="0.2"/>
    <row r="4335" ht="16" customHeight="1" x14ac:dyDescent="0.2"/>
    <row r="4336" ht="16" customHeight="1" x14ac:dyDescent="0.2"/>
    <row r="4337" ht="16" customHeight="1" x14ac:dyDescent="0.2"/>
    <row r="4338" ht="16" customHeight="1" x14ac:dyDescent="0.2"/>
    <row r="4339" ht="16" customHeight="1" x14ac:dyDescent="0.2"/>
    <row r="4340" ht="16" customHeight="1" x14ac:dyDescent="0.2"/>
    <row r="4341" ht="16" customHeight="1" x14ac:dyDescent="0.2"/>
    <row r="4342" ht="16" customHeight="1" x14ac:dyDescent="0.2"/>
    <row r="4343" ht="16" customHeight="1" x14ac:dyDescent="0.2"/>
    <row r="4344" ht="16" customHeight="1" x14ac:dyDescent="0.2"/>
    <row r="4345" ht="16" customHeight="1" x14ac:dyDescent="0.2"/>
    <row r="4346" ht="16" customHeight="1" x14ac:dyDescent="0.2"/>
    <row r="4347" ht="16" customHeight="1" x14ac:dyDescent="0.2"/>
    <row r="4348" ht="16" customHeight="1" x14ac:dyDescent="0.2"/>
    <row r="4349" ht="16" customHeight="1" x14ac:dyDescent="0.2"/>
    <row r="4350" ht="16" customHeight="1" x14ac:dyDescent="0.2"/>
    <row r="4351" ht="16" customHeight="1" x14ac:dyDescent="0.2"/>
    <row r="4352" ht="16" customHeight="1" x14ac:dyDescent="0.2"/>
    <row r="4353" ht="16" customHeight="1" x14ac:dyDescent="0.2"/>
    <row r="4354" ht="16" customHeight="1" x14ac:dyDescent="0.2"/>
    <row r="4355" ht="16" customHeight="1" x14ac:dyDescent="0.2"/>
    <row r="4356" ht="16" customHeight="1" x14ac:dyDescent="0.2"/>
    <row r="4357" ht="16" customHeight="1" x14ac:dyDescent="0.2"/>
    <row r="4358" ht="16" customHeight="1" x14ac:dyDescent="0.2"/>
    <row r="4359" ht="16" customHeight="1" x14ac:dyDescent="0.2"/>
    <row r="4360" ht="16" customHeight="1" x14ac:dyDescent="0.2"/>
    <row r="4361" ht="16" customHeight="1" x14ac:dyDescent="0.2"/>
    <row r="4362" ht="16" customHeight="1" x14ac:dyDescent="0.2"/>
    <row r="4363" ht="16" customHeight="1" x14ac:dyDescent="0.2"/>
    <row r="4364" ht="16" customHeight="1" x14ac:dyDescent="0.2"/>
    <row r="4365" ht="16" customHeight="1" x14ac:dyDescent="0.2"/>
    <row r="4366" ht="16" customHeight="1" x14ac:dyDescent="0.2"/>
    <row r="4367" ht="16" customHeight="1" x14ac:dyDescent="0.2"/>
    <row r="4368" ht="16" customHeight="1" x14ac:dyDescent="0.2"/>
    <row r="4369" ht="16" customHeight="1" x14ac:dyDescent="0.2"/>
    <row r="4370" ht="16" customHeight="1" x14ac:dyDescent="0.2"/>
    <row r="4371" ht="16" customHeight="1" x14ac:dyDescent="0.2"/>
    <row r="4372" ht="16" customHeight="1" x14ac:dyDescent="0.2"/>
    <row r="4373" ht="16" customHeight="1" x14ac:dyDescent="0.2"/>
    <row r="4374" ht="16" customHeight="1" x14ac:dyDescent="0.2"/>
    <row r="4375" ht="16" customHeight="1" x14ac:dyDescent="0.2"/>
    <row r="4376" ht="16" customHeight="1" x14ac:dyDescent="0.2"/>
    <row r="4377" ht="16" customHeight="1" x14ac:dyDescent="0.2"/>
    <row r="4378" ht="16" customHeight="1" x14ac:dyDescent="0.2"/>
    <row r="4379" ht="16" customHeight="1" x14ac:dyDescent="0.2"/>
    <row r="4380" ht="16" customHeight="1" x14ac:dyDescent="0.2"/>
    <row r="4381" ht="16" customHeight="1" x14ac:dyDescent="0.2"/>
    <row r="4382" ht="16" customHeight="1" x14ac:dyDescent="0.2"/>
    <row r="4383" ht="16" customHeight="1" x14ac:dyDescent="0.2"/>
    <row r="4384" ht="16" customHeight="1" x14ac:dyDescent="0.2"/>
    <row r="4385" ht="16" customHeight="1" x14ac:dyDescent="0.2"/>
    <row r="4386" ht="16" customHeight="1" x14ac:dyDescent="0.2"/>
    <row r="4387" ht="16" customHeight="1" x14ac:dyDescent="0.2"/>
    <row r="4388" ht="16" customHeight="1" x14ac:dyDescent="0.2"/>
    <row r="4389" ht="16" customHeight="1" x14ac:dyDescent="0.2"/>
    <row r="4390" ht="16" customHeight="1" x14ac:dyDescent="0.2"/>
    <row r="4391" ht="16" customHeight="1" x14ac:dyDescent="0.2"/>
    <row r="4392" ht="16" customHeight="1" x14ac:dyDescent="0.2"/>
    <row r="4393" ht="16" customHeight="1" x14ac:dyDescent="0.2"/>
    <row r="4394" ht="16" customHeight="1" x14ac:dyDescent="0.2"/>
    <row r="4395" ht="16" customHeight="1" x14ac:dyDescent="0.2"/>
    <row r="4396" ht="16" customHeight="1" x14ac:dyDescent="0.2"/>
    <row r="4397" ht="16" customHeight="1" x14ac:dyDescent="0.2"/>
    <row r="4398" ht="16" customHeight="1" x14ac:dyDescent="0.2"/>
    <row r="4399" ht="16" customHeight="1" x14ac:dyDescent="0.2"/>
    <row r="4400" ht="16" customHeight="1" x14ac:dyDescent="0.2"/>
    <row r="4401" ht="16" customHeight="1" x14ac:dyDescent="0.2"/>
    <row r="4402" ht="16" customHeight="1" x14ac:dyDescent="0.2"/>
    <row r="4403" ht="16" customHeight="1" x14ac:dyDescent="0.2"/>
    <row r="4404" ht="16" customHeight="1" x14ac:dyDescent="0.2"/>
    <row r="4405" ht="16" customHeight="1" x14ac:dyDescent="0.2"/>
    <row r="4406" ht="16" customHeight="1" x14ac:dyDescent="0.2"/>
    <row r="4407" ht="16" customHeight="1" x14ac:dyDescent="0.2"/>
    <row r="4408" ht="16" customHeight="1" x14ac:dyDescent="0.2"/>
    <row r="4409" ht="16" customHeight="1" x14ac:dyDescent="0.2"/>
    <row r="4410" ht="16" customHeight="1" x14ac:dyDescent="0.2"/>
    <row r="4411" ht="16" customHeight="1" x14ac:dyDescent="0.2"/>
    <row r="4412" ht="16" customHeight="1" x14ac:dyDescent="0.2"/>
    <row r="4413" ht="16" customHeight="1" x14ac:dyDescent="0.2"/>
    <row r="4414" ht="16" customHeight="1" x14ac:dyDescent="0.2"/>
    <row r="4415" ht="16" customHeight="1" x14ac:dyDescent="0.2"/>
    <row r="4416" ht="16" customHeight="1" x14ac:dyDescent="0.2"/>
    <row r="4417" ht="16" customHeight="1" x14ac:dyDescent="0.2"/>
    <row r="4418" ht="16" customHeight="1" x14ac:dyDescent="0.2"/>
    <row r="4419" ht="16" customHeight="1" x14ac:dyDescent="0.2"/>
    <row r="4420" ht="16" customHeight="1" x14ac:dyDescent="0.2"/>
    <row r="4421" ht="16" customHeight="1" x14ac:dyDescent="0.2"/>
    <row r="4422" ht="16" customHeight="1" x14ac:dyDescent="0.2"/>
    <row r="4423" ht="16" customHeight="1" x14ac:dyDescent="0.2"/>
    <row r="4424" ht="16" customHeight="1" x14ac:dyDescent="0.2"/>
    <row r="4425" ht="16" customHeight="1" x14ac:dyDescent="0.2"/>
    <row r="4426" ht="16" customHeight="1" x14ac:dyDescent="0.2"/>
    <row r="4427" ht="16" customHeight="1" x14ac:dyDescent="0.2"/>
    <row r="4428" ht="16" customHeight="1" x14ac:dyDescent="0.2"/>
    <row r="4429" ht="16" customHeight="1" x14ac:dyDescent="0.2"/>
    <row r="4430" ht="16" customHeight="1" x14ac:dyDescent="0.2"/>
    <row r="4431" ht="16" customHeight="1" x14ac:dyDescent="0.2"/>
    <row r="4432" ht="16" customHeight="1" x14ac:dyDescent="0.2"/>
    <row r="4433" ht="16" customHeight="1" x14ac:dyDescent="0.2"/>
    <row r="4434" ht="16" customHeight="1" x14ac:dyDescent="0.2"/>
    <row r="4435" ht="16" customHeight="1" x14ac:dyDescent="0.2"/>
    <row r="4436" ht="16" customHeight="1" x14ac:dyDescent="0.2"/>
    <row r="4437" ht="16" customHeight="1" x14ac:dyDescent="0.2"/>
    <row r="4438" ht="16" customHeight="1" x14ac:dyDescent="0.2"/>
    <row r="4439" ht="16" customHeight="1" x14ac:dyDescent="0.2"/>
    <row r="4440" ht="16" customHeight="1" x14ac:dyDescent="0.2"/>
    <row r="4441" ht="16" customHeight="1" x14ac:dyDescent="0.2"/>
    <row r="4442" ht="16" customHeight="1" x14ac:dyDescent="0.2"/>
    <row r="4443" ht="16" customHeight="1" x14ac:dyDescent="0.2"/>
    <row r="4444" ht="16" customHeight="1" x14ac:dyDescent="0.2"/>
    <row r="4445" ht="16" customHeight="1" x14ac:dyDescent="0.2"/>
    <row r="4446" ht="16" customHeight="1" x14ac:dyDescent="0.2"/>
    <row r="4447" ht="16" customHeight="1" x14ac:dyDescent="0.2"/>
    <row r="4448" ht="16" customHeight="1" x14ac:dyDescent="0.2"/>
    <row r="4449" ht="16" customHeight="1" x14ac:dyDescent="0.2"/>
    <row r="4450" ht="16" customHeight="1" x14ac:dyDescent="0.2"/>
    <row r="4451" ht="16" customHeight="1" x14ac:dyDescent="0.2"/>
    <row r="4452" ht="16" customHeight="1" x14ac:dyDescent="0.2"/>
    <row r="4453" ht="16" customHeight="1" x14ac:dyDescent="0.2"/>
    <row r="4454" ht="16" customHeight="1" x14ac:dyDescent="0.2"/>
    <row r="4455" ht="16" customHeight="1" x14ac:dyDescent="0.2"/>
    <row r="4456" ht="16" customHeight="1" x14ac:dyDescent="0.2"/>
    <row r="4457" ht="16" customHeight="1" x14ac:dyDescent="0.2"/>
    <row r="4458" ht="16" customHeight="1" x14ac:dyDescent="0.2"/>
    <row r="4459" ht="16" customHeight="1" x14ac:dyDescent="0.2"/>
    <row r="4460" ht="16" customHeight="1" x14ac:dyDescent="0.2"/>
    <row r="4461" ht="16" customHeight="1" x14ac:dyDescent="0.2"/>
    <row r="4462" ht="16" customHeight="1" x14ac:dyDescent="0.2"/>
    <row r="4463" ht="16" customHeight="1" x14ac:dyDescent="0.2"/>
    <row r="4464" ht="16" customHeight="1" x14ac:dyDescent="0.2"/>
    <row r="4465" ht="16" customHeight="1" x14ac:dyDescent="0.2"/>
    <row r="4466" ht="16" customHeight="1" x14ac:dyDescent="0.2"/>
    <row r="4467" ht="16" customHeight="1" x14ac:dyDescent="0.2"/>
    <row r="4468" ht="16" customHeight="1" x14ac:dyDescent="0.2"/>
    <row r="4469" ht="16" customHeight="1" x14ac:dyDescent="0.2"/>
    <row r="4470" ht="16" customHeight="1" x14ac:dyDescent="0.2"/>
    <row r="4471" ht="16" customHeight="1" x14ac:dyDescent="0.2"/>
    <row r="4472" ht="16" customHeight="1" x14ac:dyDescent="0.2"/>
    <row r="4473" ht="16" customHeight="1" x14ac:dyDescent="0.2"/>
    <row r="4474" ht="16" customHeight="1" x14ac:dyDescent="0.2"/>
    <row r="4475" ht="16" customHeight="1" x14ac:dyDescent="0.2"/>
    <row r="4476" ht="16" customHeight="1" x14ac:dyDescent="0.2"/>
    <row r="4477" ht="16" customHeight="1" x14ac:dyDescent="0.2"/>
    <row r="4478" ht="16" customHeight="1" x14ac:dyDescent="0.2"/>
    <row r="4479" ht="16" customHeight="1" x14ac:dyDescent="0.2"/>
    <row r="4480" ht="16" customHeight="1" x14ac:dyDescent="0.2"/>
    <row r="4481" ht="16" customHeight="1" x14ac:dyDescent="0.2"/>
    <row r="4482" ht="16" customHeight="1" x14ac:dyDescent="0.2"/>
    <row r="4483" ht="16" customHeight="1" x14ac:dyDescent="0.2"/>
    <row r="4484" ht="16" customHeight="1" x14ac:dyDescent="0.2"/>
    <row r="4485" ht="16" customHeight="1" x14ac:dyDescent="0.2"/>
    <row r="4486" ht="16" customHeight="1" x14ac:dyDescent="0.2"/>
    <row r="4487" ht="16" customHeight="1" x14ac:dyDescent="0.2"/>
    <row r="4488" ht="16" customHeight="1" x14ac:dyDescent="0.2"/>
    <row r="4489" ht="16" customHeight="1" x14ac:dyDescent="0.2"/>
    <row r="4490" ht="16" customHeight="1" x14ac:dyDescent="0.2"/>
    <row r="4491" ht="16" customHeight="1" x14ac:dyDescent="0.2"/>
    <row r="4492" ht="16" customHeight="1" x14ac:dyDescent="0.2"/>
    <row r="4493" ht="16" customHeight="1" x14ac:dyDescent="0.2"/>
    <row r="4494" ht="16" customHeight="1" x14ac:dyDescent="0.2"/>
    <row r="4495" ht="16" customHeight="1" x14ac:dyDescent="0.2"/>
    <row r="4496" ht="16" customHeight="1" x14ac:dyDescent="0.2"/>
    <row r="4497" ht="16" customHeight="1" x14ac:dyDescent="0.2"/>
    <row r="4498" ht="16" customHeight="1" x14ac:dyDescent="0.2"/>
    <row r="4499" ht="16" customHeight="1" x14ac:dyDescent="0.2"/>
    <row r="4500" ht="16" customHeight="1" x14ac:dyDescent="0.2"/>
    <row r="4501" ht="16" customHeight="1" x14ac:dyDescent="0.2"/>
    <row r="4502" ht="16" customHeight="1" x14ac:dyDescent="0.2"/>
    <row r="4503" ht="16" customHeight="1" x14ac:dyDescent="0.2"/>
    <row r="4504" ht="16" customHeight="1" x14ac:dyDescent="0.2"/>
    <row r="4505" ht="16" customHeight="1" x14ac:dyDescent="0.2"/>
    <row r="4506" ht="16" customHeight="1" x14ac:dyDescent="0.2"/>
    <row r="4507" ht="16" customHeight="1" x14ac:dyDescent="0.2"/>
    <row r="4508" ht="16" customHeight="1" x14ac:dyDescent="0.2"/>
    <row r="4509" ht="16" customHeight="1" x14ac:dyDescent="0.2"/>
    <row r="4510" ht="16" customHeight="1" x14ac:dyDescent="0.2"/>
    <row r="4511" ht="16" customHeight="1" x14ac:dyDescent="0.2"/>
    <row r="4512" ht="16" customHeight="1" x14ac:dyDescent="0.2"/>
    <row r="4513" ht="16" customHeight="1" x14ac:dyDescent="0.2"/>
    <row r="4514" ht="16" customHeight="1" x14ac:dyDescent="0.2"/>
    <row r="4515" ht="16" customHeight="1" x14ac:dyDescent="0.2"/>
    <row r="4516" ht="16" customHeight="1" x14ac:dyDescent="0.2"/>
    <row r="4517" ht="16" customHeight="1" x14ac:dyDescent="0.2"/>
    <row r="4518" ht="16" customHeight="1" x14ac:dyDescent="0.2"/>
    <row r="4519" ht="16" customHeight="1" x14ac:dyDescent="0.2"/>
    <row r="4520" ht="16" customHeight="1" x14ac:dyDescent="0.2"/>
    <row r="4521" ht="16" customHeight="1" x14ac:dyDescent="0.2"/>
    <row r="4522" ht="16" customHeight="1" x14ac:dyDescent="0.2"/>
    <row r="4523" ht="16" customHeight="1" x14ac:dyDescent="0.2"/>
    <row r="4524" ht="16" customHeight="1" x14ac:dyDescent="0.2"/>
    <row r="4525" ht="16" customHeight="1" x14ac:dyDescent="0.2"/>
    <row r="4526" ht="16" customHeight="1" x14ac:dyDescent="0.2"/>
    <row r="4527" ht="16" customHeight="1" x14ac:dyDescent="0.2"/>
    <row r="4528" ht="16" customHeight="1" x14ac:dyDescent="0.2"/>
    <row r="4529" ht="16" customHeight="1" x14ac:dyDescent="0.2"/>
    <row r="4530" ht="16" customHeight="1" x14ac:dyDescent="0.2"/>
    <row r="4531" ht="16" customHeight="1" x14ac:dyDescent="0.2"/>
    <row r="4532" ht="16" customHeight="1" x14ac:dyDescent="0.2"/>
    <row r="4533" ht="16" customHeight="1" x14ac:dyDescent="0.2"/>
    <row r="4534" ht="16" customHeight="1" x14ac:dyDescent="0.2"/>
    <row r="4535" ht="16" customHeight="1" x14ac:dyDescent="0.2"/>
    <row r="4536" ht="16" customHeight="1" x14ac:dyDescent="0.2"/>
    <row r="4537" ht="16" customHeight="1" x14ac:dyDescent="0.2"/>
    <row r="4538" ht="16" customHeight="1" x14ac:dyDescent="0.2"/>
    <row r="4539" ht="16" customHeight="1" x14ac:dyDescent="0.2"/>
    <row r="4540" ht="16" customHeight="1" x14ac:dyDescent="0.2"/>
    <row r="4541" ht="16" customHeight="1" x14ac:dyDescent="0.2"/>
    <row r="4542" ht="16" customHeight="1" x14ac:dyDescent="0.2"/>
    <row r="4543" ht="16" customHeight="1" x14ac:dyDescent="0.2"/>
    <row r="4544" ht="16" customHeight="1" x14ac:dyDescent="0.2"/>
    <row r="4545" ht="16" customHeight="1" x14ac:dyDescent="0.2"/>
    <row r="4546" ht="16" customHeight="1" x14ac:dyDescent="0.2"/>
    <row r="4547" ht="16" customHeight="1" x14ac:dyDescent="0.2"/>
    <row r="4548" ht="16" customHeight="1" x14ac:dyDescent="0.2"/>
    <row r="4549" ht="16" customHeight="1" x14ac:dyDescent="0.2"/>
    <row r="4550" ht="16" customHeight="1" x14ac:dyDescent="0.2"/>
    <row r="4551" ht="16" customHeight="1" x14ac:dyDescent="0.2"/>
    <row r="4552" ht="16" customHeight="1" x14ac:dyDescent="0.2"/>
    <row r="4553" ht="16" customHeight="1" x14ac:dyDescent="0.2"/>
    <row r="4554" ht="16" customHeight="1" x14ac:dyDescent="0.2"/>
    <row r="4555" ht="16" customHeight="1" x14ac:dyDescent="0.2"/>
    <row r="4556" ht="16" customHeight="1" x14ac:dyDescent="0.2"/>
    <row r="4557" ht="16" customHeight="1" x14ac:dyDescent="0.2"/>
    <row r="4558" ht="16" customHeight="1" x14ac:dyDescent="0.2"/>
    <row r="4559" ht="16" customHeight="1" x14ac:dyDescent="0.2"/>
    <row r="4560" ht="16" customHeight="1" x14ac:dyDescent="0.2"/>
    <row r="4561" ht="16" customHeight="1" x14ac:dyDescent="0.2"/>
    <row r="4562" ht="16" customHeight="1" x14ac:dyDescent="0.2"/>
    <row r="4563" ht="16" customHeight="1" x14ac:dyDescent="0.2"/>
    <row r="4564" ht="16" customHeight="1" x14ac:dyDescent="0.2"/>
    <row r="4565" ht="16" customHeight="1" x14ac:dyDescent="0.2"/>
    <row r="4566" ht="16" customHeight="1" x14ac:dyDescent="0.2"/>
    <row r="4567" ht="16" customHeight="1" x14ac:dyDescent="0.2"/>
    <row r="4568" ht="16" customHeight="1" x14ac:dyDescent="0.2"/>
    <row r="4569" ht="16" customHeight="1" x14ac:dyDescent="0.2"/>
    <row r="4570" ht="16" customHeight="1" x14ac:dyDescent="0.2"/>
    <row r="4571" ht="16" customHeight="1" x14ac:dyDescent="0.2"/>
    <row r="4572" ht="16" customHeight="1" x14ac:dyDescent="0.2"/>
    <row r="4573" ht="16" customHeight="1" x14ac:dyDescent="0.2"/>
    <row r="4574" ht="16" customHeight="1" x14ac:dyDescent="0.2"/>
    <row r="4575" ht="16" customHeight="1" x14ac:dyDescent="0.2"/>
    <row r="4576" ht="16" customHeight="1" x14ac:dyDescent="0.2"/>
    <row r="4577" ht="16" customHeight="1" x14ac:dyDescent="0.2"/>
    <row r="4578" ht="16" customHeight="1" x14ac:dyDescent="0.2"/>
    <row r="4579" ht="16" customHeight="1" x14ac:dyDescent="0.2"/>
    <row r="4580" ht="16" customHeight="1" x14ac:dyDescent="0.2"/>
    <row r="4581" ht="16" customHeight="1" x14ac:dyDescent="0.2"/>
    <row r="4582" ht="16" customHeight="1" x14ac:dyDescent="0.2"/>
    <row r="4583" ht="16" customHeight="1" x14ac:dyDescent="0.2"/>
    <row r="4584" ht="16" customHeight="1" x14ac:dyDescent="0.2"/>
    <row r="4585" ht="16" customHeight="1" x14ac:dyDescent="0.2"/>
    <row r="4586" ht="16" customHeight="1" x14ac:dyDescent="0.2"/>
    <row r="4587" ht="16" customHeight="1" x14ac:dyDescent="0.2"/>
    <row r="4588" ht="16" customHeight="1" x14ac:dyDescent="0.2"/>
    <row r="4589" ht="16" customHeight="1" x14ac:dyDescent="0.2"/>
    <row r="4590" ht="16" customHeight="1" x14ac:dyDescent="0.2"/>
    <row r="4591" ht="16" customHeight="1" x14ac:dyDescent="0.2"/>
    <row r="4592" ht="16" customHeight="1" x14ac:dyDescent="0.2"/>
    <row r="4593" ht="16" customHeight="1" x14ac:dyDescent="0.2"/>
    <row r="4594" ht="16" customHeight="1" x14ac:dyDescent="0.2"/>
    <row r="4595" ht="16" customHeight="1" x14ac:dyDescent="0.2"/>
    <row r="4596" ht="16" customHeight="1" x14ac:dyDescent="0.2"/>
    <row r="4597" ht="16" customHeight="1" x14ac:dyDescent="0.2"/>
    <row r="4598" ht="16" customHeight="1" x14ac:dyDescent="0.2"/>
    <row r="4599" ht="16" customHeight="1" x14ac:dyDescent="0.2"/>
    <row r="4600" ht="16" customHeight="1" x14ac:dyDescent="0.2"/>
    <row r="4601" ht="16" customHeight="1" x14ac:dyDescent="0.2"/>
    <row r="4602" ht="16" customHeight="1" x14ac:dyDescent="0.2"/>
    <row r="4603" ht="16" customHeight="1" x14ac:dyDescent="0.2"/>
    <row r="4604" ht="16" customHeight="1" x14ac:dyDescent="0.2"/>
    <row r="4605" ht="16" customHeight="1" x14ac:dyDescent="0.2"/>
    <row r="4606" ht="16" customHeight="1" x14ac:dyDescent="0.2"/>
    <row r="4607" ht="16" customHeight="1" x14ac:dyDescent="0.2"/>
    <row r="4608" ht="16" customHeight="1" x14ac:dyDescent="0.2"/>
    <row r="4609" ht="16" customHeight="1" x14ac:dyDescent="0.2"/>
    <row r="4610" ht="16" customHeight="1" x14ac:dyDescent="0.2"/>
    <row r="4611" ht="16" customHeight="1" x14ac:dyDescent="0.2"/>
    <row r="4612" ht="16" customHeight="1" x14ac:dyDescent="0.2"/>
    <row r="4613" ht="16" customHeight="1" x14ac:dyDescent="0.2"/>
    <row r="4614" ht="16" customHeight="1" x14ac:dyDescent="0.2"/>
    <row r="4615" ht="16" customHeight="1" x14ac:dyDescent="0.2"/>
    <row r="4616" ht="16" customHeight="1" x14ac:dyDescent="0.2"/>
    <row r="4617" ht="16" customHeight="1" x14ac:dyDescent="0.2"/>
    <row r="4618" ht="16" customHeight="1" x14ac:dyDescent="0.2"/>
    <row r="4619" ht="16" customHeight="1" x14ac:dyDescent="0.2"/>
    <row r="4620" ht="16" customHeight="1" x14ac:dyDescent="0.2"/>
    <row r="4621" ht="16" customHeight="1" x14ac:dyDescent="0.2"/>
    <row r="4622" ht="16" customHeight="1" x14ac:dyDescent="0.2"/>
    <row r="4623" ht="16" customHeight="1" x14ac:dyDescent="0.2"/>
    <row r="4624" ht="16" customHeight="1" x14ac:dyDescent="0.2"/>
    <row r="4625" ht="16" customHeight="1" x14ac:dyDescent="0.2"/>
    <row r="4626" ht="16" customHeight="1" x14ac:dyDescent="0.2"/>
    <row r="4627" ht="16" customHeight="1" x14ac:dyDescent="0.2"/>
    <row r="4628" ht="16" customHeight="1" x14ac:dyDescent="0.2"/>
    <row r="4629" ht="16" customHeight="1" x14ac:dyDescent="0.2"/>
    <row r="4630" ht="16" customHeight="1" x14ac:dyDescent="0.2"/>
    <row r="4631" ht="16" customHeight="1" x14ac:dyDescent="0.2"/>
    <row r="4632" ht="16" customHeight="1" x14ac:dyDescent="0.2"/>
    <row r="4633" ht="16" customHeight="1" x14ac:dyDescent="0.2"/>
    <row r="4634" ht="16" customHeight="1" x14ac:dyDescent="0.2"/>
    <row r="4635" ht="16" customHeight="1" x14ac:dyDescent="0.2"/>
    <row r="4636" ht="16" customHeight="1" x14ac:dyDescent="0.2"/>
    <row r="4637" ht="16" customHeight="1" x14ac:dyDescent="0.2"/>
    <row r="4638" ht="16" customHeight="1" x14ac:dyDescent="0.2"/>
    <row r="4639" ht="16" customHeight="1" x14ac:dyDescent="0.2"/>
    <row r="4640" ht="16" customHeight="1" x14ac:dyDescent="0.2"/>
    <row r="4641" ht="16" customHeight="1" x14ac:dyDescent="0.2"/>
    <row r="4642" ht="16" customHeight="1" x14ac:dyDescent="0.2"/>
    <row r="4643" ht="16" customHeight="1" x14ac:dyDescent="0.2"/>
    <row r="4644" ht="16" customHeight="1" x14ac:dyDescent="0.2"/>
    <row r="4645" ht="16" customHeight="1" x14ac:dyDescent="0.2"/>
    <row r="4646" ht="16" customHeight="1" x14ac:dyDescent="0.2"/>
    <row r="4647" ht="16" customHeight="1" x14ac:dyDescent="0.2"/>
    <row r="4648" ht="16" customHeight="1" x14ac:dyDescent="0.2"/>
    <row r="4649" ht="16" customHeight="1" x14ac:dyDescent="0.2"/>
    <row r="4650" ht="16" customHeight="1" x14ac:dyDescent="0.2"/>
    <row r="4651" ht="16" customHeight="1" x14ac:dyDescent="0.2"/>
    <row r="4652" ht="16" customHeight="1" x14ac:dyDescent="0.2"/>
    <row r="4653" ht="16" customHeight="1" x14ac:dyDescent="0.2"/>
    <row r="4654" ht="16" customHeight="1" x14ac:dyDescent="0.2"/>
    <row r="4655" ht="16" customHeight="1" x14ac:dyDescent="0.2"/>
    <row r="4656" ht="16" customHeight="1" x14ac:dyDescent="0.2"/>
    <row r="4657" ht="16" customHeight="1" x14ac:dyDescent="0.2"/>
    <row r="4658" ht="16" customHeight="1" x14ac:dyDescent="0.2"/>
    <row r="4659" ht="16" customHeight="1" x14ac:dyDescent="0.2"/>
    <row r="4660" ht="16" customHeight="1" x14ac:dyDescent="0.2"/>
    <row r="4661" ht="16" customHeight="1" x14ac:dyDescent="0.2"/>
    <row r="4662" ht="16" customHeight="1" x14ac:dyDescent="0.2"/>
    <row r="4663" ht="16" customHeight="1" x14ac:dyDescent="0.2"/>
    <row r="4664" ht="16" customHeight="1" x14ac:dyDescent="0.2"/>
    <row r="4665" ht="16" customHeight="1" x14ac:dyDescent="0.2"/>
    <row r="4666" ht="16" customHeight="1" x14ac:dyDescent="0.2"/>
    <row r="4667" ht="16" customHeight="1" x14ac:dyDescent="0.2"/>
    <row r="4668" ht="16" customHeight="1" x14ac:dyDescent="0.2"/>
    <row r="4669" ht="16" customHeight="1" x14ac:dyDescent="0.2"/>
    <row r="4670" ht="16" customHeight="1" x14ac:dyDescent="0.2"/>
    <row r="4671" ht="16" customHeight="1" x14ac:dyDescent="0.2"/>
    <row r="4672" ht="16" customHeight="1" x14ac:dyDescent="0.2"/>
    <row r="4673" ht="16" customHeight="1" x14ac:dyDescent="0.2"/>
    <row r="4674" ht="16" customHeight="1" x14ac:dyDescent="0.2"/>
    <row r="4675" ht="16" customHeight="1" x14ac:dyDescent="0.2"/>
    <row r="4676" ht="16" customHeight="1" x14ac:dyDescent="0.2"/>
    <row r="4677" ht="16" customHeight="1" x14ac:dyDescent="0.2"/>
    <row r="4678" ht="16" customHeight="1" x14ac:dyDescent="0.2"/>
    <row r="4679" ht="16" customHeight="1" x14ac:dyDescent="0.2"/>
    <row r="4680" ht="16" customHeight="1" x14ac:dyDescent="0.2"/>
    <row r="4681" ht="16" customHeight="1" x14ac:dyDescent="0.2"/>
    <row r="4682" ht="16" customHeight="1" x14ac:dyDescent="0.2"/>
    <row r="4683" ht="16" customHeight="1" x14ac:dyDescent="0.2"/>
    <row r="4684" ht="16" customHeight="1" x14ac:dyDescent="0.2"/>
    <row r="4685" ht="16" customHeight="1" x14ac:dyDescent="0.2"/>
    <row r="4686" ht="16" customHeight="1" x14ac:dyDescent="0.2"/>
    <row r="4687" ht="16" customHeight="1" x14ac:dyDescent="0.2"/>
    <row r="4688" ht="16" customHeight="1" x14ac:dyDescent="0.2"/>
    <row r="4689" ht="16" customHeight="1" x14ac:dyDescent="0.2"/>
    <row r="4690" ht="16" customHeight="1" x14ac:dyDescent="0.2"/>
    <row r="4691" ht="16" customHeight="1" x14ac:dyDescent="0.2"/>
    <row r="4692" ht="16" customHeight="1" x14ac:dyDescent="0.2"/>
    <row r="4693" ht="16" customHeight="1" x14ac:dyDescent="0.2"/>
    <row r="4694" ht="16" customHeight="1" x14ac:dyDescent="0.2"/>
    <row r="4695" ht="16" customHeight="1" x14ac:dyDescent="0.2"/>
    <row r="4696" ht="16" customHeight="1" x14ac:dyDescent="0.2"/>
    <row r="4697" ht="16" customHeight="1" x14ac:dyDescent="0.2"/>
    <row r="4698" ht="16" customHeight="1" x14ac:dyDescent="0.2"/>
    <row r="4699" ht="16" customHeight="1" x14ac:dyDescent="0.2"/>
    <row r="4700" ht="16" customHeight="1" x14ac:dyDescent="0.2"/>
    <row r="4701" ht="16" customHeight="1" x14ac:dyDescent="0.2"/>
    <row r="4702" ht="16" customHeight="1" x14ac:dyDescent="0.2"/>
    <row r="4703" ht="16" customHeight="1" x14ac:dyDescent="0.2"/>
    <row r="4704" ht="16" customHeight="1" x14ac:dyDescent="0.2"/>
    <row r="4705" ht="16" customHeight="1" x14ac:dyDescent="0.2"/>
    <row r="4706" ht="16" customHeight="1" x14ac:dyDescent="0.2"/>
    <row r="4707" ht="16" customHeight="1" x14ac:dyDescent="0.2"/>
    <row r="4708" ht="16" customHeight="1" x14ac:dyDescent="0.2"/>
    <row r="4709" ht="16" customHeight="1" x14ac:dyDescent="0.2"/>
    <row r="4710" ht="16" customHeight="1" x14ac:dyDescent="0.2"/>
    <row r="4711" ht="16" customHeight="1" x14ac:dyDescent="0.2"/>
    <row r="4712" ht="16" customHeight="1" x14ac:dyDescent="0.2"/>
    <row r="4713" ht="16" customHeight="1" x14ac:dyDescent="0.2"/>
    <row r="4714" ht="16" customHeight="1" x14ac:dyDescent="0.2"/>
    <row r="4715" ht="16" customHeight="1" x14ac:dyDescent="0.2"/>
    <row r="4716" ht="16" customHeight="1" x14ac:dyDescent="0.2"/>
    <row r="4717" ht="16" customHeight="1" x14ac:dyDescent="0.2"/>
    <row r="4718" ht="16" customHeight="1" x14ac:dyDescent="0.2"/>
    <row r="4719" ht="16" customHeight="1" x14ac:dyDescent="0.2"/>
    <row r="4720" ht="16" customHeight="1" x14ac:dyDescent="0.2"/>
    <row r="4721" ht="16" customHeight="1" x14ac:dyDescent="0.2"/>
    <row r="4722" ht="16" customHeight="1" x14ac:dyDescent="0.2"/>
    <row r="4723" ht="16" customHeight="1" x14ac:dyDescent="0.2"/>
    <row r="4724" ht="16" customHeight="1" x14ac:dyDescent="0.2"/>
    <row r="4725" ht="16" customHeight="1" x14ac:dyDescent="0.2"/>
    <row r="4726" ht="16" customHeight="1" x14ac:dyDescent="0.2"/>
    <row r="4727" ht="16" customHeight="1" x14ac:dyDescent="0.2"/>
    <row r="4728" ht="16" customHeight="1" x14ac:dyDescent="0.2"/>
    <row r="4729" ht="16" customHeight="1" x14ac:dyDescent="0.2"/>
    <row r="4730" ht="16" customHeight="1" x14ac:dyDescent="0.2"/>
    <row r="4731" ht="16" customHeight="1" x14ac:dyDescent="0.2"/>
    <row r="4732" ht="16" customHeight="1" x14ac:dyDescent="0.2"/>
    <row r="4733" ht="16" customHeight="1" x14ac:dyDescent="0.2"/>
    <row r="4734" ht="16" customHeight="1" x14ac:dyDescent="0.2"/>
    <row r="4735" ht="16" customHeight="1" x14ac:dyDescent="0.2"/>
    <row r="4736" ht="16" customHeight="1" x14ac:dyDescent="0.2"/>
    <row r="4737" ht="16" customHeight="1" x14ac:dyDescent="0.2"/>
    <row r="4738" ht="16" customHeight="1" x14ac:dyDescent="0.2"/>
    <row r="4739" ht="16" customHeight="1" x14ac:dyDescent="0.2"/>
    <row r="4740" ht="16" customHeight="1" x14ac:dyDescent="0.2"/>
    <row r="4741" ht="16" customHeight="1" x14ac:dyDescent="0.2"/>
    <row r="4742" ht="16" customHeight="1" x14ac:dyDescent="0.2"/>
    <row r="4743" ht="16" customHeight="1" x14ac:dyDescent="0.2"/>
    <row r="4744" ht="16" customHeight="1" x14ac:dyDescent="0.2"/>
    <row r="4745" ht="16" customHeight="1" x14ac:dyDescent="0.2"/>
    <row r="4746" ht="16" customHeight="1" x14ac:dyDescent="0.2"/>
    <row r="4747" ht="16" customHeight="1" x14ac:dyDescent="0.2"/>
    <row r="4748" ht="16" customHeight="1" x14ac:dyDescent="0.2"/>
    <row r="4749" ht="16" customHeight="1" x14ac:dyDescent="0.2"/>
    <row r="4750" ht="16" customHeight="1" x14ac:dyDescent="0.2"/>
    <row r="4751" ht="16" customHeight="1" x14ac:dyDescent="0.2"/>
    <row r="4752" ht="16" customHeight="1" x14ac:dyDescent="0.2"/>
    <row r="4753" ht="16" customHeight="1" x14ac:dyDescent="0.2"/>
    <row r="4754" ht="16" customHeight="1" x14ac:dyDescent="0.2"/>
    <row r="4755" ht="16" customHeight="1" x14ac:dyDescent="0.2"/>
    <row r="4756" ht="16" customHeight="1" x14ac:dyDescent="0.2"/>
    <row r="4757" ht="16" customHeight="1" x14ac:dyDescent="0.2"/>
    <row r="4758" ht="16" customHeight="1" x14ac:dyDescent="0.2"/>
    <row r="4759" ht="16" customHeight="1" x14ac:dyDescent="0.2"/>
    <row r="4760" ht="16" customHeight="1" x14ac:dyDescent="0.2"/>
    <row r="4761" ht="16" customHeight="1" x14ac:dyDescent="0.2"/>
    <row r="4762" ht="16" customHeight="1" x14ac:dyDescent="0.2"/>
    <row r="4763" ht="16" customHeight="1" x14ac:dyDescent="0.2"/>
    <row r="4764" ht="16" customHeight="1" x14ac:dyDescent="0.2"/>
    <row r="4765" ht="16" customHeight="1" x14ac:dyDescent="0.2"/>
    <row r="4766" ht="16" customHeight="1" x14ac:dyDescent="0.2"/>
    <row r="4767" ht="16" customHeight="1" x14ac:dyDescent="0.2"/>
    <row r="4768" ht="16" customHeight="1" x14ac:dyDescent="0.2"/>
    <row r="4769" ht="16" customHeight="1" x14ac:dyDescent="0.2"/>
    <row r="4770" ht="16" customHeight="1" x14ac:dyDescent="0.2"/>
    <row r="4771" ht="16" customHeight="1" x14ac:dyDescent="0.2"/>
    <row r="4772" ht="16" customHeight="1" x14ac:dyDescent="0.2"/>
    <row r="4773" ht="16" customHeight="1" x14ac:dyDescent="0.2"/>
    <row r="4774" ht="16" customHeight="1" x14ac:dyDescent="0.2"/>
    <row r="4775" ht="16" customHeight="1" x14ac:dyDescent="0.2"/>
    <row r="4776" ht="16" customHeight="1" x14ac:dyDescent="0.2"/>
    <row r="4777" ht="16" customHeight="1" x14ac:dyDescent="0.2"/>
    <row r="4778" ht="16" customHeight="1" x14ac:dyDescent="0.2"/>
    <row r="4779" ht="16" customHeight="1" x14ac:dyDescent="0.2"/>
    <row r="4780" ht="16" customHeight="1" x14ac:dyDescent="0.2"/>
    <row r="4781" ht="16" customHeight="1" x14ac:dyDescent="0.2"/>
    <row r="4782" ht="16" customHeight="1" x14ac:dyDescent="0.2"/>
    <row r="4783" ht="16" customHeight="1" x14ac:dyDescent="0.2"/>
    <row r="4784" ht="16" customHeight="1" x14ac:dyDescent="0.2"/>
    <row r="4785" ht="16" customHeight="1" x14ac:dyDescent="0.2"/>
    <row r="4786" ht="16" customHeight="1" x14ac:dyDescent="0.2"/>
    <row r="4787" ht="16" customHeight="1" x14ac:dyDescent="0.2"/>
    <row r="4788" ht="16" customHeight="1" x14ac:dyDescent="0.2"/>
    <row r="4789" ht="16" customHeight="1" x14ac:dyDescent="0.2"/>
    <row r="4790" ht="16" customHeight="1" x14ac:dyDescent="0.2"/>
    <row r="4791" ht="16" customHeight="1" x14ac:dyDescent="0.2"/>
    <row r="4792" ht="16" customHeight="1" x14ac:dyDescent="0.2"/>
    <row r="4793" ht="16" customHeight="1" x14ac:dyDescent="0.2"/>
    <row r="4794" ht="16" customHeight="1" x14ac:dyDescent="0.2"/>
    <row r="4795" ht="16" customHeight="1" x14ac:dyDescent="0.2"/>
    <row r="4796" ht="16" customHeight="1" x14ac:dyDescent="0.2"/>
    <row r="4797" ht="16" customHeight="1" x14ac:dyDescent="0.2"/>
    <row r="4798" ht="16" customHeight="1" x14ac:dyDescent="0.2"/>
    <row r="4799" ht="16" customHeight="1" x14ac:dyDescent="0.2"/>
    <row r="4800" ht="16" customHeight="1" x14ac:dyDescent="0.2"/>
    <row r="4801" ht="16" customHeight="1" x14ac:dyDescent="0.2"/>
    <row r="4802" ht="16" customHeight="1" x14ac:dyDescent="0.2"/>
    <row r="4803" ht="16" customHeight="1" x14ac:dyDescent="0.2"/>
    <row r="4804" ht="16" customHeight="1" x14ac:dyDescent="0.2"/>
    <row r="4805" ht="16" customHeight="1" x14ac:dyDescent="0.2"/>
    <row r="4806" ht="16" customHeight="1" x14ac:dyDescent="0.2"/>
    <row r="4807" ht="16" customHeight="1" x14ac:dyDescent="0.2"/>
    <row r="4808" ht="16" customHeight="1" x14ac:dyDescent="0.2"/>
    <row r="4809" ht="16" customHeight="1" x14ac:dyDescent="0.2"/>
    <row r="4810" ht="16" customHeight="1" x14ac:dyDescent="0.2"/>
    <row r="4811" ht="16" customHeight="1" x14ac:dyDescent="0.2"/>
    <row r="4812" ht="16" customHeight="1" x14ac:dyDescent="0.2"/>
    <row r="4813" ht="16" customHeight="1" x14ac:dyDescent="0.2"/>
    <row r="4814" ht="16" customHeight="1" x14ac:dyDescent="0.2"/>
    <row r="4815" ht="16" customHeight="1" x14ac:dyDescent="0.2"/>
    <row r="4816" ht="16" customHeight="1" x14ac:dyDescent="0.2"/>
    <row r="4817" ht="16" customHeight="1" x14ac:dyDescent="0.2"/>
    <row r="4818" ht="16" customHeight="1" x14ac:dyDescent="0.2"/>
    <row r="4819" ht="16" customHeight="1" x14ac:dyDescent="0.2"/>
    <row r="4820" ht="16" customHeight="1" x14ac:dyDescent="0.2"/>
    <row r="4821" ht="16" customHeight="1" x14ac:dyDescent="0.2"/>
    <row r="4822" ht="16" customHeight="1" x14ac:dyDescent="0.2"/>
    <row r="4823" ht="16" customHeight="1" x14ac:dyDescent="0.2"/>
    <row r="4824" ht="16" customHeight="1" x14ac:dyDescent="0.2"/>
    <row r="4825" ht="16" customHeight="1" x14ac:dyDescent="0.2"/>
    <row r="4826" ht="16" customHeight="1" x14ac:dyDescent="0.2"/>
    <row r="4827" ht="16" customHeight="1" x14ac:dyDescent="0.2"/>
    <row r="4828" ht="16" customHeight="1" x14ac:dyDescent="0.2"/>
    <row r="4829" ht="16" customHeight="1" x14ac:dyDescent="0.2"/>
    <row r="4830" ht="16" customHeight="1" x14ac:dyDescent="0.2"/>
    <row r="4831" ht="16" customHeight="1" x14ac:dyDescent="0.2"/>
    <row r="4832" ht="16" customHeight="1" x14ac:dyDescent="0.2"/>
    <row r="4833" ht="16" customHeight="1" x14ac:dyDescent="0.2"/>
    <row r="4834" ht="16" customHeight="1" x14ac:dyDescent="0.2"/>
    <row r="4835" ht="16" customHeight="1" x14ac:dyDescent="0.2"/>
    <row r="4836" ht="16" customHeight="1" x14ac:dyDescent="0.2"/>
    <row r="4837" ht="16" customHeight="1" x14ac:dyDescent="0.2"/>
    <row r="4838" ht="16" customHeight="1" x14ac:dyDescent="0.2"/>
    <row r="4839" ht="16" customHeight="1" x14ac:dyDescent="0.2"/>
    <row r="4840" ht="16" customHeight="1" x14ac:dyDescent="0.2"/>
    <row r="4841" ht="16" customHeight="1" x14ac:dyDescent="0.2"/>
    <row r="4842" ht="16" customHeight="1" x14ac:dyDescent="0.2"/>
    <row r="4843" ht="16" customHeight="1" x14ac:dyDescent="0.2"/>
    <row r="4844" ht="16" customHeight="1" x14ac:dyDescent="0.2"/>
    <row r="4845" ht="16" customHeight="1" x14ac:dyDescent="0.2"/>
    <row r="4846" ht="16" customHeight="1" x14ac:dyDescent="0.2"/>
    <row r="4847" ht="16" customHeight="1" x14ac:dyDescent="0.2"/>
    <row r="4848" ht="16" customHeight="1" x14ac:dyDescent="0.2"/>
    <row r="4849" ht="16" customHeight="1" x14ac:dyDescent="0.2"/>
    <row r="4850" ht="16" customHeight="1" x14ac:dyDescent="0.2"/>
    <row r="4851" ht="16" customHeight="1" x14ac:dyDescent="0.2"/>
    <row r="4852" ht="16" customHeight="1" x14ac:dyDescent="0.2"/>
    <row r="4853" ht="16" customHeight="1" x14ac:dyDescent="0.2"/>
    <row r="4854" ht="16" customHeight="1" x14ac:dyDescent="0.2"/>
    <row r="4855" ht="16" customHeight="1" x14ac:dyDescent="0.2"/>
    <row r="4856" ht="16" customHeight="1" x14ac:dyDescent="0.2"/>
    <row r="4857" ht="16" customHeight="1" x14ac:dyDescent="0.2"/>
    <row r="4858" ht="16" customHeight="1" x14ac:dyDescent="0.2"/>
    <row r="4859" ht="16" customHeight="1" x14ac:dyDescent="0.2"/>
    <row r="4860" ht="16" customHeight="1" x14ac:dyDescent="0.2"/>
    <row r="4861" ht="16" customHeight="1" x14ac:dyDescent="0.2"/>
    <row r="4862" ht="16" customHeight="1" x14ac:dyDescent="0.2"/>
    <row r="4863" ht="16" customHeight="1" x14ac:dyDescent="0.2"/>
    <row r="4864" ht="16" customHeight="1" x14ac:dyDescent="0.2"/>
    <row r="4865" ht="16" customHeight="1" x14ac:dyDescent="0.2"/>
    <row r="4866" ht="16" customHeight="1" x14ac:dyDescent="0.2"/>
    <row r="4867" ht="16" customHeight="1" x14ac:dyDescent="0.2"/>
    <row r="4868" ht="16" customHeight="1" x14ac:dyDescent="0.2"/>
    <row r="4869" ht="16" customHeight="1" x14ac:dyDescent="0.2"/>
    <row r="4870" ht="16" customHeight="1" x14ac:dyDescent="0.2"/>
    <row r="4871" ht="16" customHeight="1" x14ac:dyDescent="0.2"/>
    <row r="4872" ht="16" customHeight="1" x14ac:dyDescent="0.2"/>
    <row r="4873" ht="16" customHeight="1" x14ac:dyDescent="0.2"/>
    <row r="4874" ht="16" customHeight="1" x14ac:dyDescent="0.2"/>
    <row r="4875" ht="16" customHeight="1" x14ac:dyDescent="0.2"/>
    <row r="4876" ht="16" customHeight="1" x14ac:dyDescent="0.2"/>
    <row r="4877" ht="16" customHeight="1" x14ac:dyDescent="0.2"/>
    <row r="4878" ht="16" customHeight="1" x14ac:dyDescent="0.2"/>
    <row r="4879" ht="16" customHeight="1" x14ac:dyDescent="0.2"/>
    <row r="4880" ht="16" customHeight="1" x14ac:dyDescent="0.2"/>
    <row r="4881" ht="16" customHeight="1" x14ac:dyDescent="0.2"/>
    <row r="4882" ht="16" customHeight="1" x14ac:dyDescent="0.2"/>
    <row r="4883" ht="16" customHeight="1" x14ac:dyDescent="0.2"/>
    <row r="4884" ht="16" customHeight="1" x14ac:dyDescent="0.2"/>
    <row r="4885" ht="16" customHeight="1" x14ac:dyDescent="0.2"/>
    <row r="4886" ht="16" customHeight="1" x14ac:dyDescent="0.2"/>
    <row r="4887" ht="16" customHeight="1" x14ac:dyDescent="0.2"/>
    <row r="4888" ht="16" customHeight="1" x14ac:dyDescent="0.2"/>
    <row r="4889" ht="16" customHeight="1" x14ac:dyDescent="0.2"/>
    <row r="4890" ht="16" customHeight="1" x14ac:dyDescent="0.2"/>
    <row r="4891" ht="16" customHeight="1" x14ac:dyDescent="0.2"/>
    <row r="4892" ht="16" customHeight="1" x14ac:dyDescent="0.2"/>
    <row r="4893" ht="16" customHeight="1" x14ac:dyDescent="0.2"/>
    <row r="4894" ht="16" customHeight="1" x14ac:dyDescent="0.2"/>
    <row r="4895" ht="16" customHeight="1" x14ac:dyDescent="0.2"/>
    <row r="4896" ht="16" customHeight="1" x14ac:dyDescent="0.2"/>
    <row r="4897" ht="16" customHeight="1" x14ac:dyDescent="0.2"/>
    <row r="4898" ht="16" customHeight="1" x14ac:dyDescent="0.2"/>
    <row r="4899" ht="16" customHeight="1" x14ac:dyDescent="0.2"/>
    <row r="4900" ht="16" customHeight="1" x14ac:dyDescent="0.2"/>
    <row r="4901" ht="16" customHeight="1" x14ac:dyDescent="0.2"/>
    <row r="4902" ht="16" customHeight="1" x14ac:dyDescent="0.2"/>
    <row r="4903" ht="16" customHeight="1" x14ac:dyDescent="0.2"/>
    <row r="4904" ht="16" customHeight="1" x14ac:dyDescent="0.2"/>
    <row r="4905" ht="16" customHeight="1" x14ac:dyDescent="0.2"/>
    <row r="4906" ht="16" customHeight="1" x14ac:dyDescent="0.2"/>
    <row r="4907" ht="16" customHeight="1" x14ac:dyDescent="0.2"/>
    <row r="4908" ht="16" customHeight="1" x14ac:dyDescent="0.2"/>
    <row r="4909" ht="16" customHeight="1" x14ac:dyDescent="0.2"/>
    <row r="4910" ht="16" customHeight="1" x14ac:dyDescent="0.2"/>
    <row r="4911" ht="16" customHeight="1" x14ac:dyDescent="0.2"/>
    <row r="4912" ht="16" customHeight="1" x14ac:dyDescent="0.2"/>
    <row r="4913" ht="16" customHeight="1" x14ac:dyDescent="0.2"/>
    <row r="4914" ht="16" customHeight="1" x14ac:dyDescent="0.2"/>
    <row r="4915" ht="16" customHeight="1" x14ac:dyDescent="0.2"/>
    <row r="4916" ht="16" customHeight="1" x14ac:dyDescent="0.2"/>
    <row r="4917" ht="16" customHeight="1" x14ac:dyDescent="0.2"/>
    <row r="4918" ht="16" customHeight="1" x14ac:dyDescent="0.2"/>
    <row r="4919" ht="16" customHeight="1" x14ac:dyDescent="0.2"/>
    <row r="4920" ht="16" customHeight="1" x14ac:dyDescent="0.2"/>
    <row r="4921" ht="16" customHeight="1" x14ac:dyDescent="0.2"/>
    <row r="4922" ht="16" customHeight="1" x14ac:dyDescent="0.2"/>
    <row r="4923" ht="16" customHeight="1" x14ac:dyDescent="0.2"/>
    <row r="4924" ht="16" customHeight="1" x14ac:dyDescent="0.2"/>
    <row r="4925" ht="16" customHeight="1" x14ac:dyDescent="0.2"/>
    <row r="4926" ht="16" customHeight="1" x14ac:dyDescent="0.2"/>
    <row r="4927" ht="16" customHeight="1" x14ac:dyDescent="0.2"/>
    <row r="4928" ht="16" customHeight="1" x14ac:dyDescent="0.2"/>
    <row r="4929" ht="16" customHeight="1" x14ac:dyDescent="0.2"/>
    <row r="4930" ht="16" customHeight="1" x14ac:dyDescent="0.2"/>
    <row r="4931" ht="16" customHeight="1" x14ac:dyDescent="0.2"/>
    <row r="4932" ht="16" customHeight="1" x14ac:dyDescent="0.2"/>
    <row r="4933" ht="16" customHeight="1" x14ac:dyDescent="0.2"/>
    <row r="4934" ht="16" customHeight="1" x14ac:dyDescent="0.2"/>
    <row r="4935" ht="16" customHeight="1" x14ac:dyDescent="0.2"/>
    <row r="4936" ht="16" customHeight="1" x14ac:dyDescent="0.2"/>
    <row r="4937" ht="16" customHeight="1" x14ac:dyDescent="0.2"/>
    <row r="4938" ht="16" customHeight="1" x14ac:dyDescent="0.2"/>
    <row r="4939" ht="16" customHeight="1" x14ac:dyDescent="0.2"/>
    <row r="4940" ht="16" customHeight="1" x14ac:dyDescent="0.2"/>
    <row r="4941" ht="16" customHeight="1" x14ac:dyDescent="0.2"/>
    <row r="4942" ht="16" customHeight="1" x14ac:dyDescent="0.2"/>
    <row r="4943" ht="16" customHeight="1" x14ac:dyDescent="0.2"/>
    <row r="4944" ht="16" customHeight="1" x14ac:dyDescent="0.2"/>
    <row r="4945" ht="16" customHeight="1" x14ac:dyDescent="0.2"/>
    <row r="4946" ht="16" customHeight="1" x14ac:dyDescent="0.2"/>
    <row r="4947" ht="16" customHeight="1" x14ac:dyDescent="0.2"/>
    <row r="4948" ht="16" customHeight="1" x14ac:dyDescent="0.2"/>
    <row r="4949" ht="16" customHeight="1" x14ac:dyDescent="0.2"/>
    <row r="4950" ht="16" customHeight="1" x14ac:dyDescent="0.2"/>
    <row r="4951" ht="16" customHeight="1" x14ac:dyDescent="0.2"/>
    <row r="4952" ht="16" customHeight="1" x14ac:dyDescent="0.2"/>
    <row r="4953" ht="16" customHeight="1" x14ac:dyDescent="0.2"/>
    <row r="4954" ht="16" customHeight="1" x14ac:dyDescent="0.2"/>
    <row r="4955" ht="16" customHeight="1" x14ac:dyDescent="0.2"/>
    <row r="4956" ht="16" customHeight="1" x14ac:dyDescent="0.2"/>
    <row r="4957" ht="16" customHeight="1" x14ac:dyDescent="0.2"/>
    <row r="4958" ht="16" customHeight="1" x14ac:dyDescent="0.2"/>
    <row r="4959" ht="16" customHeight="1" x14ac:dyDescent="0.2"/>
    <row r="4960" ht="16" customHeight="1" x14ac:dyDescent="0.2"/>
    <row r="4961" ht="16" customHeight="1" x14ac:dyDescent="0.2"/>
    <row r="4962" ht="16" customHeight="1" x14ac:dyDescent="0.2"/>
    <row r="4963" ht="16" customHeight="1" x14ac:dyDescent="0.2"/>
    <row r="4964" ht="16" customHeight="1" x14ac:dyDescent="0.2"/>
    <row r="4965" ht="16" customHeight="1" x14ac:dyDescent="0.2"/>
    <row r="4966" ht="16" customHeight="1" x14ac:dyDescent="0.2"/>
    <row r="4967" ht="16" customHeight="1" x14ac:dyDescent="0.2"/>
    <row r="4968" ht="16" customHeight="1" x14ac:dyDescent="0.2"/>
    <row r="4969" ht="16" customHeight="1" x14ac:dyDescent="0.2"/>
    <row r="4970" ht="16" customHeight="1" x14ac:dyDescent="0.2"/>
    <row r="4971" ht="16" customHeight="1" x14ac:dyDescent="0.2"/>
    <row r="4972" ht="16" customHeight="1" x14ac:dyDescent="0.2"/>
    <row r="4973" ht="16" customHeight="1" x14ac:dyDescent="0.2"/>
    <row r="4974" ht="16" customHeight="1" x14ac:dyDescent="0.2"/>
    <row r="4975" ht="16" customHeight="1" x14ac:dyDescent="0.2"/>
    <row r="4976" ht="16" customHeight="1" x14ac:dyDescent="0.2"/>
    <row r="4977" ht="16" customHeight="1" x14ac:dyDescent="0.2"/>
    <row r="4978" ht="16" customHeight="1" x14ac:dyDescent="0.2"/>
    <row r="4979" ht="16" customHeight="1" x14ac:dyDescent="0.2"/>
    <row r="4980" ht="16" customHeight="1" x14ac:dyDescent="0.2"/>
    <row r="4981" ht="16" customHeight="1" x14ac:dyDescent="0.2"/>
    <row r="4982" ht="16" customHeight="1" x14ac:dyDescent="0.2"/>
    <row r="4983" ht="16" customHeight="1" x14ac:dyDescent="0.2"/>
    <row r="4984" ht="16" customHeight="1" x14ac:dyDescent="0.2"/>
    <row r="4985" ht="16" customHeight="1" x14ac:dyDescent="0.2"/>
    <row r="4986" ht="16" customHeight="1" x14ac:dyDescent="0.2"/>
    <row r="4987" ht="16" customHeight="1" x14ac:dyDescent="0.2"/>
    <row r="4988" ht="16" customHeight="1" x14ac:dyDescent="0.2"/>
    <row r="4989" ht="16" customHeight="1" x14ac:dyDescent="0.2"/>
    <row r="4990" ht="16" customHeight="1" x14ac:dyDescent="0.2"/>
    <row r="4991" ht="16" customHeight="1" x14ac:dyDescent="0.2"/>
    <row r="4992" ht="16" customHeight="1" x14ac:dyDescent="0.2"/>
    <row r="4993" ht="16" customHeight="1" x14ac:dyDescent="0.2"/>
    <row r="4994" ht="16" customHeight="1" x14ac:dyDescent="0.2"/>
    <row r="4995" ht="16" customHeight="1" x14ac:dyDescent="0.2"/>
    <row r="4996" ht="16" customHeight="1" x14ac:dyDescent="0.2"/>
    <row r="4997" ht="16" customHeight="1" x14ac:dyDescent="0.2"/>
    <row r="4998" ht="16" customHeight="1" x14ac:dyDescent="0.2"/>
    <row r="4999" ht="16" customHeight="1" x14ac:dyDescent="0.2"/>
    <row r="5000" ht="16" customHeight="1" x14ac:dyDescent="0.2"/>
    <row r="5001" ht="16" customHeight="1" x14ac:dyDescent="0.2"/>
    <row r="5002" ht="16" customHeight="1" x14ac:dyDescent="0.2"/>
    <row r="5003" ht="16" customHeight="1" x14ac:dyDescent="0.2"/>
    <row r="5004" ht="16" customHeight="1" x14ac:dyDescent="0.2"/>
    <row r="5005" ht="16" customHeight="1" x14ac:dyDescent="0.2"/>
    <row r="5006" ht="16" customHeight="1" x14ac:dyDescent="0.2"/>
    <row r="5007" ht="16" customHeight="1" x14ac:dyDescent="0.2"/>
    <row r="5008" ht="16" customHeight="1" x14ac:dyDescent="0.2"/>
    <row r="5009" ht="16" customHeight="1" x14ac:dyDescent="0.2"/>
    <row r="5010" ht="16" customHeight="1" x14ac:dyDescent="0.2"/>
    <row r="5011" ht="16" customHeight="1" x14ac:dyDescent="0.2"/>
    <row r="5012" ht="16" customHeight="1" x14ac:dyDescent="0.2"/>
    <row r="5013" ht="16" customHeight="1" x14ac:dyDescent="0.2"/>
    <row r="5014" ht="16" customHeight="1" x14ac:dyDescent="0.2"/>
    <row r="5015" ht="16" customHeight="1" x14ac:dyDescent="0.2"/>
    <row r="5016" ht="16" customHeight="1" x14ac:dyDescent="0.2"/>
    <row r="5017" ht="16" customHeight="1" x14ac:dyDescent="0.2"/>
    <row r="5018" ht="16" customHeight="1" x14ac:dyDescent="0.2"/>
    <row r="5019" ht="16" customHeight="1" x14ac:dyDescent="0.2"/>
    <row r="5020" ht="16" customHeight="1" x14ac:dyDescent="0.2"/>
    <row r="5021" ht="16" customHeight="1" x14ac:dyDescent="0.2"/>
    <row r="5022" ht="16" customHeight="1" x14ac:dyDescent="0.2"/>
    <row r="5023" ht="16" customHeight="1" x14ac:dyDescent="0.2"/>
    <row r="5024" ht="16" customHeight="1" x14ac:dyDescent="0.2"/>
    <row r="5025" ht="16" customHeight="1" x14ac:dyDescent="0.2"/>
    <row r="5026" ht="16" customHeight="1" x14ac:dyDescent="0.2"/>
    <row r="5027" ht="16" customHeight="1" x14ac:dyDescent="0.2"/>
    <row r="5028" ht="16" customHeight="1" x14ac:dyDescent="0.2"/>
    <row r="5029" ht="16" customHeight="1" x14ac:dyDescent="0.2"/>
    <row r="5030" ht="16" customHeight="1" x14ac:dyDescent="0.2"/>
    <row r="5031" ht="16" customHeight="1" x14ac:dyDescent="0.2"/>
    <row r="5032" ht="16" customHeight="1" x14ac:dyDescent="0.2"/>
    <row r="5033" ht="16" customHeight="1" x14ac:dyDescent="0.2"/>
    <row r="5034" ht="16" customHeight="1" x14ac:dyDescent="0.2"/>
    <row r="5035" ht="16" customHeight="1" x14ac:dyDescent="0.2"/>
    <row r="5036" ht="16" customHeight="1" x14ac:dyDescent="0.2"/>
    <row r="5037" ht="16" customHeight="1" x14ac:dyDescent="0.2"/>
    <row r="5038" ht="16" customHeight="1" x14ac:dyDescent="0.2"/>
    <row r="5039" ht="16" customHeight="1" x14ac:dyDescent="0.2"/>
    <row r="5040" ht="16" customHeight="1" x14ac:dyDescent="0.2"/>
    <row r="5041" ht="16" customHeight="1" x14ac:dyDescent="0.2"/>
    <row r="5042" ht="16" customHeight="1" x14ac:dyDescent="0.2"/>
    <row r="5043" ht="16" customHeight="1" x14ac:dyDescent="0.2"/>
    <row r="5044" ht="16" customHeight="1" x14ac:dyDescent="0.2"/>
    <row r="5045" ht="16" customHeight="1" x14ac:dyDescent="0.2"/>
    <row r="5046" ht="16" customHeight="1" x14ac:dyDescent="0.2"/>
    <row r="5047" ht="16" customHeight="1" x14ac:dyDescent="0.2"/>
    <row r="5048" ht="16" customHeight="1" x14ac:dyDescent="0.2"/>
    <row r="5049" ht="16" customHeight="1" x14ac:dyDescent="0.2"/>
    <row r="5050" ht="16" customHeight="1" x14ac:dyDescent="0.2"/>
    <row r="5051" ht="16" customHeight="1" x14ac:dyDescent="0.2"/>
    <row r="5052" ht="16" customHeight="1" x14ac:dyDescent="0.2"/>
    <row r="5053" ht="16" customHeight="1" x14ac:dyDescent="0.2"/>
    <row r="5054" ht="16" customHeight="1" x14ac:dyDescent="0.2"/>
    <row r="5055" ht="16" customHeight="1" x14ac:dyDescent="0.2"/>
    <row r="5056" ht="16" customHeight="1" x14ac:dyDescent="0.2"/>
    <row r="5057" ht="16" customHeight="1" x14ac:dyDescent="0.2"/>
    <row r="5058" ht="16" customHeight="1" x14ac:dyDescent="0.2"/>
    <row r="5059" ht="16" customHeight="1" x14ac:dyDescent="0.2"/>
    <row r="5060" ht="16" customHeight="1" x14ac:dyDescent="0.2"/>
    <row r="5061" ht="16" customHeight="1" x14ac:dyDescent="0.2"/>
    <row r="5062" ht="16" customHeight="1" x14ac:dyDescent="0.2"/>
    <row r="5063" ht="16" customHeight="1" x14ac:dyDescent="0.2"/>
    <row r="5064" ht="16" customHeight="1" x14ac:dyDescent="0.2"/>
    <row r="5065" ht="16" customHeight="1" x14ac:dyDescent="0.2"/>
    <row r="5066" ht="16" customHeight="1" x14ac:dyDescent="0.2"/>
    <row r="5067" ht="16" customHeight="1" x14ac:dyDescent="0.2"/>
    <row r="5068" ht="16" customHeight="1" x14ac:dyDescent="0.2"/>
    <row r="5069" ht="16" customHeight="1" x14ac:dyDescent="0.2"/>
    <row r="5070" ht="16" customHeight="1" x14ac:dyDescent="0.2"/>
    <row r="5071" ht="16" customHeight="1" x14ac:dyDescent="0.2"/>
    <row r="5072" ht="16" customHeight="1" x14ac:dyDescent="0.2"/>
    <row r="5073" ht="16" customHeight="1" x14ac:dyDescent="0.2"/>
    <row r="5074" ht="16" customHeight="1" x14ac:dyDescent="0.2"/>
    <row r="5075" ht="16" customHeight="1" x14ac:dyDescent="0.2"/>
    <row r="5076" ht="16" customHeight="1" x14ac:dyDescent="0.2"/>
    <row r="5077" ht="16" customHeight="1" x14ac:dyDescent="0.2"/>
    <row r="5078" ht="16" customHeight="1" x14ac:dyDescent="0.2"/>
    <row r="5079" ht="16" customHeight="1" x14ac:dyDescent="0.2"/>
    <row r="5080" ht="16" customHeight="1" x14ac:dyDescent="0.2"/>
    <row r="5081" ht="16" customHeight="1" x14ac:dyDescent="0.2"/>
    <row r="5082" ht="16" customHeight="1" x14ac:dyDescent="0.2"/>
    <row r="5083" ht="16" customHeight="1" x14ac:dyDescent="0.2"/>
    <row r="5084" ht="16" customHeight="1" x14ac:dyDescent="0.2"/>
    <row r="5085" ht="16" customHeight="1" x14ac:dyDescent="0.2"/>
    <row r="5086" ht="16" customHeight="1" x14ac:dyDescent="0.2"/>
    <row r="5087" ht="16" customHeight="1" x14ac:dyDescent="0.2"/>
    <row r="5088" ht="16" customHeight="1" x14ac:dyDescent="0.2"/>
    <row r="5089" ht="16" customHeight="1" x14ac:dyDescent="0.2"/>
    <row r="5090" ht="16" customHeight="1" x14ac:dyDescent="0.2"/>
    <row r="5091" ht="16" customHeight="1" x14ac:dyDescent="0.2"/>
    <row r="5092" ht="16" customHeight="1" x14ac:dyDescent="0.2"/>
    <row r="5093" ht="16" customHeight="1" x14ac:dyDescent="0.2"/>
    <row r="5094" ht="16" customHeight="1" x14ac:dyDescent="0.2"/>
    <row r="5095" ht="16" customHeight="1" x14ac:dyDescent="0.2"/>
    <row r="5096" ht="16" customHeight="1" x14ac:dyDescent="0.2"/>
    <row r="5097" ht="16" customHeight="1" x14ac:dyDescent="0.2"/>
    <row r="5098" ht="16" customHeight="1" x14ac:dyDescent="0.2"/>
    <row r="5099" ht="16" customHeight="1" x14ac:dyDescent="0.2"/>
    <row r="5100" ht="16" customHeight="1" x14ac:dyDescent="0.2"/>
    <row r="5101" ht="16" customHeight="1" x14ac:dyDescent="0.2"/>
    <row r="5102" ht="16" customHeight="1" x14ac:dyDescent="0.2"/>
    <row r="5103" ht="16" customHeight="1" x14ac:dyDescent="0.2"/>
    <row r="5104" ht="16" customHeight="1" x14ac:dyDescent="0.2"/>
    <row r="5105" ht="16" customHeight="1" x14ac:dyDescent="0.2"/>
    <row r="5106" ht="16" customHeight="1" x14ac:dyDescent="0.2"/>
    <row r="5107" ht="16" customHeight="1" x14ac:dyDescent="0.2"/>
    <row r="5108" ht="16" customHeight="1" x14ac:dyDescent="0.2"/>
    <row r="5109" ht="16" customHeight="1" x14ac:dyDescent="0.2"/>
    <row r="5110" ht="16" customHeight="1" x14ac:dyDescent="0.2"/>
    <row r="5111" ht="16" customHeight="1" x14ac:dyDescent="0.2"/>
    <row r="5112" ht="16" customHeight="1" x14ac:dyDescent="0.2"/>
    <row r="5113" ht="16" customHeight="1" x14ac:dyDescent="0.2"/>
    <row r="5114" ht="16" customHeight="1" x14ac:dyDescent="0.2"/>
    <row r="5115" ht="16" customHeight="1" x14ac:dyDescent="0.2"/>
    <row r="5116" ht="16" customHeight="1" x14ac:dyDescent="0.2"/>
    <row r="5117" ht="16" customHeight="1" x14ac:dyDescent="0.2"/>
    <row r="5118" ht="16" customHeight="1" x14ac:dyDescent="0.2"/>
    <row r="5119" ht="16" customHeight="1" x14ac:dyDescent="0.2"/>
    <row r="5120" ht="16" customHeight="1" x14ac:dyDescent="0.2"/>
    <row r="5121" ht="16" customHeight="1" x14ac:dyDescent="0.2"/>
    <row r="5122" ht="16" customHeight="1" x14ac:dyDescent="0.2"/>
    <row r="5123" ht="16" customHeight="1" x14ac:dyDescent="0.2"/>
    <row r="5124" ht="16" customHeight="1" x14ac:dyDescent="0.2"/>
    <row r="5125" ht="16" customHeight="1" x14ac:dyDescent="0.2"/>
    <row r="5126" ht="16" customHeight="1" x14ac:dyDescent="0.2"/>
    <row r="5127" ht="16" customHeight="1" x14ac:dyDescent="0.2"/>
    <row r="5128" ht="16" customHeight="1" x14ac:dyDescent="0.2"/>
    <row r="5129" ht="16" customHeight="1" x14ac:dyDescent="0.2"/>
    <row r="5130" ht="16" customHeight="1" x14ac:dyDescent="0.2"/>
    <row r="5131" ht="16" customHeight="1" x14ac:dyDescent="0.2"/>
    <row r="5132" ht="16" customHeight="1" x14ac:dyDescent="0.2"/>
    <row r="5133" ht="16" customHeight="1" x14ac:dyDescent="0.2"/>
    <row r="5134" ht="16" customHeight="1" x14ac:dyDescent="0.2"/>
    <row r="5135" ht="16" customHeight="1" x14ac:dyDescent="0.2"/>
    <row r="5136" ht="16" customHeight="1" x14ac:dyDescent="0.2"/>
    <row r="5137" ht="16" customHeight="1" x14ac:dyDescent="0.2"/>
    <row r="5138" ht="16" customHeight="1" x14ac:dyDescent="0.2"/>
    <row r="5139" ht="16" customHeight="1" x14ac:dyDescent="0.2"/>
    <row r="5140" ht="16" customHeight="1" x14ac:dyDescent="0.2"/>
    <row r="5141" ht="16" customHeight="1" x14ac:dyDescent="0.2"/>
    <row r="5142" ht="16" customHeight="1" x14ac:dyDescent="0.2"/>
    <row r="5143" ht="16" customHeight="1" x14ac:dyDescent="0.2"/>
    <row r="5144" ht="16" customHeight="1" x14ac:dyDescent="0.2"/>
    <row r="5145" ht="16" customHeight="1" x14ac:dyDescent="0.2"/>
    <row r="5146" ht="16" customHeight="1" x14ac:dyDescent="0.2"/>
    <row r="5147" ht="16" customHeight="1" x14ac:dyDescent="0.2"/>
    <row r="5148" ht="16" customHeight="1" x14ac:dyDescent="0.2"/>
    <row r="5149" ht="16" customHeight="1" x14ac:dyDescent="0.2"/>
    <row r="5150" ht="16" customHeight="1" x14ac:dyDescent="0.2"/>
    <row r="5151" ht="16" customHeight="1" x14ac:dyDescent="0.2"/>
    <row r="5152" ht="16" customHeight="1" x14ac:dyDescent="0.2"/>
    <row r="5153" ht="16" customHeight="1" x14ac:dyDescent="0.2"/>
    <row r="5154" ht="16" customHeight="1" x14ac:dyDescent="0.2"/>
    <row r="5155" ht="16" customHeight="1" x14ac:dyDescent="0.2"/>
    <row r="5156" ht="16" customHeight="1" x14ac:dyDescent="0.2"/>
    <row r="5157" ht="16" customHeight="1" x14ac:dyDescent="0.2"/>
    <row r="5158" ht="16" customHeight="1" x14ac:dyDescent="0.2"/>
    <row r="5159" ht="16" customHeight="1" x14ac:dyDescent="0.2"/>
    <row r="5160" ht="16" customHeight="1" x14ac:dyDescent="0.2"/>
    <row r="5161" ht="16" customHeight="1" x14ac:dyDescent="0.2"/>
    <row r="5162" ht="16" customHeight="1" x14ac:dyDescent="0.2"/>
    <row r="5163" ht="16" customHeight="1" x14ac:dyDescent="0.2"/>
    <row r="5164" ht="16" customHeight="1" x14ac:dyDescent="0.2"/>
    <row r="5165" ht="16" customHeight="1" x14ac:dyDescent="0.2"/>
    <row r="5166" ht="16" customHeight="1" x14ac:dyDescent="0.2"/>
    <row r="5167" ht="16" customHeight="1" x14ac:dyDescent="0.2"/>
    <row r="5168" ht="16" customHeight="1" x14ac:dyDescent="0.2"/>
    <row r="5169" ht="16" customHeight="1" x14ac:dyDescent="0.2"/>
    <row r="5170" ht="16" customHeight="1" x14ac:dyDescent="0.2"/>
    <row r="5171" ht="16" customHeight="1" x14ac:dyDescent="0.2"/>
    <row r="5172" ht="16" customHeight="1" x14ac:dyDescent="0.2"/>
    <row r="5173" ht="16" customHeight="1" x14ac:dyDescent="0.2"/>
    <row r="5174" ht="16" customHeight="1" x14ac:dyDescent="0.2"/>
    <row r="5175" ht="16" customHeight="1" x14ac:dyDescent="0.2"/>
    <row r="5176" ht="16" customHeight="1" x14ac:dyDescent="0.2"/>
    <row r="5177" ht="16" customHeight="1" x14ac:dyDescent="0.2"/>
    <row r="5178" ht="16" customHeight="1" x14ac:dyDescent="0.2"/>
    <row r="5179" ht="16" customHeight="1" x14ac:dyDescent="0.2"/>
    <row r="5180" ht="16" customHeight="1" x14ac:dyDescent="0.2"/>
    <row r="5181" ht="16" customHeight="1" x14ac:dyDescent="0.2"/>
    <row r="5182" ht="16" customHeight="1" x14ac:dyDescent="0.2"/>
    <row r="5183" ht="16" customHeight="1" x14ac:dyDescent="0.2"/>
    <row r="5184" ht="16" customHeight="1" x14ac:dyDescent="0.2"/>
    <row r="5185" ht="16" customHeight="1" x14ac:dyDescent="0.2"/>
    <row r="5186" ht="16" customHeight="1" x14ac:dyDescent="0.2"/>
    <row r="5187" ht="16" customHeight="1" x14ac:dyDescent="0.2"/>
    <row r="5188" ht="16" customHeight="1" x14ac:dyDescent="0.2"/>
    <row r="5189" ht="16" customHeight="1" x14ac:dyDescent="0.2"/>
    <row r="5190" ht="16" customHeight="1" x14ac:dyDescent="0.2"/>
    <row r="5191" ht="16" customHeight="1" x14ac:dyDescent="0.2"/>
    <row r="5192" ht="16" customHeight="1" x14ac:dyDescent="0.2"/>
    <row r="5193" ht="16" customHeight="1" x14ac:dyDescent="0.2"/>
    <row r="5194" ht="16" customHeight="1" x14ac:dyDescent="0.2"/>
    <row r="5195" ht="16" customHeight="1" x14ac:dyDescent="0.2"/>
    <row r="5196" ht="16" customHeight="1" x14ac:dyDescent="0.2"/>
    <row r="5197" ht="16" customHeight="1" x14ac:dyDescent="0.2"/>
    <row r="5198" ht="16" customHeight="1" x14ac:dyDescent="0.2"/>
    <row r="5199" ht="16" customHeight="1" x14ac:dyDescent="0.2"/>
    <row r="5200" ht="16" customHeight="1" x14ac:dyDescent="0.2"/>
    <row r="5201" ht="16" customHeight="1" x14ac:dyDescent="0.2"/>
    <row r="5202" ht="16" customHeight="1" x14ac:dyDescent="0.2"/>
    <row r="5203" ht="16" customHeight="1" x14ac:dyDescent="0.2"/>
    <row r="5204" ht="16" customHeight="1" x14ac:dyDescent="0.2"/>
    <row r="5205" ht="16" customHeight="1" x14ac:dyDescent="0.2"/>
    <row r="5206" ht="16" customHeight="1" x14ac:dyDescent="0.2"/>
    <row r="5207" ht="16" customHeight="1" x14ac:dyDescent="0.2"/>
    <row r="5208" ht="16" customHeight="1" x14ac:dyDescent="0.2"/>
    <row r="5209" ht="16" customHeight="1" x14ac:dyDescent="0.2"/>
    <row r="5210" ht="16" customHeight="1" x14ac:dyDescent="0.2"/>
    <row r="5211" ht="16" customHeight="1" x14ac:dyDescent="0.2"/>
    <row r="5212" ht="16" customHeight="1" x14ac:dyDescent="0.2"/>
    <row r="5213" ht="16" customHeight="1" x14ac:dyDescent="0.2"/>
    <row r="5214" ht="16" customHeight="1" x14ac:dyDescent="0.2"/>
    <row r="5215" ht="16" customHeight="1" x14ac:dyDescent="0.2"/>
    <row r="5216" ht="16" customHeight="1" x14ac:dyDescent="0.2"/>
    <row r="5217" ht="16" customHeight="1" x14ac:dyDescent="0.2"/>
    <row r="5218" ht="16" customHeight="1" x14ac:dyDescent="0.2"/>
    <row r="5219" ht="16" customHeight="1" x14ac:dyDescent="0.2"/>
    <row r="5220" ht="16" customHeight="1" x14ac:dyDescent="0.2"/>
    <row r="5221" ht="16" customHeight="1" x14ac:dyDescent="0.2"/>
    <row r="5222" ht="16" customHeight="1" x14ac:dyDescent="0.2"/>
    <row r="5223" ht="16" customHeight="1" x14ac:dyDescent="0.2"/>
    <row r="5224" ht="16" customHeight="1" x14ac:dyDescent="0.2"/>
    <row r="5225" ht="16" customHeight="1" x14ac:dyDescent="0.2"/>
    <row r="5226" ht="16" customHeight="1" x14ac:dyDescent="0.2"/>
    <row r="5227" ht="16" customHeight="1" x14ac:dyDescent="0.2"/>
    <row r="5228" ht="16" customHeight="1" x14ac:dyDescent="0.2"/>
    <row r="5229" ht="16" customHeight="1" x14ac:dyDescent="0.2"/>
    <row r="5230" ht="16" customHeight="1" x14ac:dyDescent="0.2"/>
    <row r="5231" ht="16" customHeight="1" x14ac:dyDescent="0.2"/>
    <row r="5232" ht="16" customHeight="1" x14ac:dyDescent="0.2"/>
    <row r="5233" ht="16" customHeight="1" x14ac:dyDescent="0.2"/>
    <row r="5234" ht="16" customHeight="1" x14ac:dyDescent="0.2"/>
    <row r="5235" ht="16" customHeight="1" x14ac:dyDescent="0.2"/>
    <row r="5236" ht="16" customHeight="1" x14ac:dyDescent="0.2"/>
    <row r="5237" ht="16" customHeight="1" x14ac:dyDescent="0.2"/>
    <row r="5238" ht="16" customHeight="1" x14ac:dyDescent="0.2"/>
    <row r="5239" ht="16" customHeight="1" x14ac:dyDescent="0.2"/>
    <row r="5240" ht="16" customHeight="1" x14ac:dyDescent="0.2"/>
    <row r="5241" ht="16" customHeight="1" x14ac:dyDescent="0.2"/>
    <row r="5242" ht="16" customHeight="1" x14ac:dyDescent="0.2"/>
    <row r="5243" ht="16" customHeight="1" x14ac:dyDescent="0.2"/>
    <row r="5244" ht="16" customHeight="1" x14ac:dyDescent="0.2"/>
    <row r="5245" ht="16" customHeight="1" x14ac:dyDescent="0.2"/>
    <row r="5246" ht="16" customHeight="1" x14ac:dyDescent="0.2"/>
    <row r="5247" ht="16" customHeight="1" x14ac:dyDescent="0.2"/>
    <row r="5248" ht="16" customHeight="1" x14ac:dyDescent="0.2"/>
    <row r="5249" ht="16" customHeight="1" x14ac:dyDescent="0.2"/>
    <row r="5250" ht="16" customHeight="1" x14ac:dyDescent="0.2"/>
    <row r="5251" ht="16" customHeight="1" x14ac:dyDescent="0.2"/>
    <row r="5252" ht="16" customHeight="1" x14ac:dyDescent="0.2"/>
    <row r="5253" ht="16" customHeight="1" x14ac:dyDescent="0.2"/>
    <row r="5254" ht="16" customHeight="1" x14ac:dyDescent="0.2"/>
    <row r="5255" ht="16" customHeight="1" x14ac:dyDescent="0.2"/>
    <row r="5256" ht="16" customHeight="1" x14ac:dyDescent="0.2"/>
    <row r="5257" ht="16" customHeight="1" x14ac:dyDescent="0.2"/>
    <row r="5258" ht="16" customHeight="1" x14ac:dyDescent="0.2"/>
    <row r="5259" ht="16" customHeight="1" x14ac:dyDescent="0.2"/>
    <row r="5260" ht="16" customHeight="1" x14ac:dyDescent="0.2"/>
    <row r="5261" ht="16" customHeight="1" x14ac:dyDescent="0.2"/>
    <row r="5262" ht="16" customHeight="1" x14ac:dyDescent="0.2"/>
    <row r="5263" ht="16" customHeight="1" x14ac:dyDescent="0.2"/>
    <row r="5264" ht="16" customHeight="1" x14ac:dyDescent="0.2"/>
    <row r="5265" ht="16" customHeight="1" x14ac:dyDescent="0.2"/>
    <row r="5266" ht="16" customHeight="1" x14ac:dyDescent="0.2"/>
    <row r="5267" ht="16" customHeight="1" x14ac:dyDescent="0.2"/>
    <row r="5268" ht="16" customHeight="1" x14ac:dyDescent="0.2"/>
    <row r="5269" ht="16" customHeight="1" x14ac:dyDescent="0.2"/>
    <row r="5270" ht="16" customHeight="1" x14ac:dyDescent="0.2"/>
    <row r="5271" ht="16" customHeight="1" x14ac:dyDescent="0.2"/>
    <row r="5272" ht="16" customHeight="1" x14ac:dyDescent="0.2"/>
    <row r="5273" ht="16" customHeight="1" x14ac:dyDescent="0.2"/>
    <row r="5274" ht="16" customHeight="1" x14ac:dyDescent="0.2"/>
    <row r="5275" ht="16" customHeight="1" x14ac:dyDescent="0.2"/>
    <row r="5276" ht="16" customHeight="1" x14ac:dyDescent="0.2"/>
    <row r="5277" ht="16" customHeight="1" x14ac:dyDescent="0.2"/>
    <row r="5278" ht="16" customHeight="1" x14ac:dyDescent="0.2"/>
    <row r="5279" ht="16" customHeight="1" x14ac:dyDescent="0.2"/>
    <row r="5280" ht="16" customHeight="1" x14ac:dyDescent="0.2"/>
    <row r="5281" ht="16" customHeight="1" x14ac:dyDescent="0.2"/>
    <row r="5282" ht="16" customHeight="1" x14ac:dyDescent="0.2"/>
    <row r="5283" ht="16" customHeight="1" x14ac:dyDescent="0.2"/>
    <row r="5284" ht="16" customHeight="1" x14ac:dyDescent="0.2"/>
    <row r="5285" ht="16" customHeight="1" x14ac:dyDescent="0.2"/>
    <row r="5286" ht="16" customHeight="1" x14ac:dyDescent="0.2"/>
    <row r="5287" ht="16" customHeight="1" x14ac:dyDescent="0.2"/>
    <row r="5288" ht="16" customHeight="1" x14ac:dyDescent="0.2"/>
    <row r="5289" ht="16" customHeight="1" x14ac:dyDescent="0.2"/>
    <row r="5290" ht="16" customHeight="1" x14ac:dyDescent="0.2"/>
    <row r="5291" ht="16" customHeight="1" x14ac:dyDescent="0.2"/>
    <row r="5292" ht="16" customHeight="1" x14ac:dyDescent="0.2"/>
    <row r="5293" ht="16" customHeight="1" x14ac:dyDescent="0.2"/>
    <row r="5294" ht="16" customHeight="1" x14ac:dyDescent="0.2"/>
    <row r="5295" ht="16" customHeight="1" x14ac:dyDescent="0.2"/>
    <row r="5296" ht="16" customHeight="1" x14ac:dyDescent="0.2"/>
    <row r="5297" ht="16" customHeight="1" x14ac:dyDescent="0.2"/>
    <row r="5298" ht="16" customHeight="1" x14ac:dyDescent="0.2"/>
    <row r="5299" ht="16" customHeight="1" x14ac:dyDescent="0.2"/>
    <row r="5300" ht="16" customHeight="1" x14ac:dyDescent="0.2"/>
    <row r="5301" ht="16" customHeight="1" x14ac:dyDescent="0.2"/>
    <row r="5302" ht="16" customHeight="1" x14ac:dyDescent="0.2"/>
    <row r="5303" ht="16" customHeight="1" x14ac:dyDescent="0.2"/>
    <row r="5304" ht="16" customHeight="1" x14ac:dyDescent="0.2"/>
    <row r="5305" ht="16" customHeight="1" x14ac:dyDescent="0.2"/>
    <row r="5306" ht="16" customHeight="1" x14ac:dyDescent="0.2"/>
    <row r="5307" ht="16" customHeight="1" x14ac:dyDescent="0.2"/>
    <row r="5308" ht="16" customHeight="1" x14ac:dyDescent="0.2"/>
    <row r="5309" ht="16" customHeight="1" x14ac:dyDescent="0.2"/>
    <row r="5310" ht="16" customHeight="1" x14ac:dyDescent="0.2"/>
    <row r="5311" ht="16" customHeight="1" x14ac:dyDescent="0.2"/>
    <row r="5312" ht="16" customHeight="1" x14ac:dyDescent="0.2"/>
    <row r="5313" ht="16" customHeight="1" x14ac:dyDescent="0.2"/>
    <row r="5314" ht="16" customHeight="1" x14ac:dyDescent="0.2"/>
    <row r="5315" ht="16" customHeight="1" x14ac:dyDescent="0.2"/>
    <row r="5316" ht="16" customHeight="1" x14ac:dyDescent="0.2"/>
    <row r="5317" ht="16" customHeight="1" x14ac:dyDescent="0.2"/>
    <row r="5318" ht="16" customHeight="1" x14ac:dyDescent="0.2"/>
    <row r="5319" ht="16" customHeight="1" x14ac:dyDescent="0.2"/>
    <row r="5320" ht="16" customHeight="1" x14ac:dyDescent="0.2"/>
    <row r="5321" ht="16" customHeight="1" x14ac:dyDescent="0.2"/>
    <row r="5322" ht="16" customHeight="1" x14ac:dyDescent="0.2"/>
    <row r="5323" ht="16" customHeight="1" x14ac:dyDescent="0.2"/>
    <row r="5324" ht="16" customHeight="1" x14ac:dyDescent="0.2"/>
    <row r="5325" ht="16" customHeight="1" x14ac:dyDescent="0.2"/>
    <row r="5326" ht="16" customHeight="1" x14ac:dyDescent="0.2"/>
    <row r="5327" ht="16" customHeight="1" x14ac:dyDescent="0.2"/>
    <row r="5328" ht="16" customHeight="1" x14ac:dyDescent="0.2"/>
    <row r="5329" ht="16" customHeight="1" x14ac:dyDescent="0.2"/>
    <row r="5330" ht="16" customHeight="1" x14ac:dyDescent="0.2"/>
    <row r="5331" ht="16" customHeight="1" x14ac:dyDescent="0.2"/>
    <row r="5332" ht="16" customHeight="1" x14ac:dyDescent="0.2"/>
    <row r="5333" ht="16" customHeight="1" x14ac:dyDescent="0.2"/>
    <row r="5334" ht="16" customHeight="1" x14ac:dyDescent="0.2"/>
    <row r="5335" ht="16" customHeight="1" x14ac:dyDescent="0.2"/>
    <row r="5336" ht="16" customHeight="1" x14ac:dyDescent="0.2"/>
    <row r="5337" ht="16" customHeight="1" x14ac:dyDescent="0.2"/>
    <row r="5338" ht="16" customHeight="1" x14ac:dyDescent="0.2"/>
    <row r="5339" ht="16" customHeight="1" x14ac:dyDescent="0.2"/>
    <row r="5340" ht="16" customHeight="1" x14ac:dyDescent="0.2"/>
    <row r="5341" ht="16" customHeight="1" x14ac:dyDescent="0.2"/>
    <row r="5342" ht="16" customHeight="1" x14ac:dyDescent="0.2"/>
    <row r="5343" ht="16" customHeight="1" x14ac:dyDescent="0.2"/>
    <row r="5344" ht="16" customHeight="1" x14ac:dyDescent="0.2"/>
    <row r="5345" ht="16" customHeight="1" x14ac:dyDescent="0.2"/>
    <row r="5346" ht="16" customHeight="1" x14ac:dyDescent="0.2"/>
    <row r="5347" ht="16" customHeight="1" x14ac:dyDescent="0.2"/>
    <row r="5348" ht="16" customHeight="1" x14ac:dyDescent="0.2"/>
    <row r="5349" ht="16" customHeight="1" x14ac:dyDescent="0.2"/>
    <row r="5350" ht="16" customHeight="1" x14ac:dyDescent="0.2"/>
    <row r="5351" ht="16" customHeight="1" x14ac:dyDescent="0.2"/>
    <row r="5352" ht="16" customHeight="1" x14ac:dyDescent="0.2"/>
    <row r="5353" ht="16" customHeight="1" x14ac:dyDescent="0.2"/>
    <row r="5354" ht="16" customHeight="1" x14ac:dyDescent="0.2"/>
    <row r="5355" ht="16" customHeight="1" x14ac:dyDescent="0.2"/>
    <row r="5356" ht="16" customHeight="1" x14ac:dyDescent="0.2"/>
    <row r="5357" ht="16" customHeight="1" x14ac:dyDescent="0.2"/>
    <row r="5358" ht="16" customHeight="1" x14ac:dyDescent="0.2"/>
    <row r="5359" ht="16" customHeight="1" x14ac:dyDescent="0.2"/>
    <row r="5360" ht="16" customHeight="1" x14ac:dyDescent="0.2"/>
    <row r="5361" ht="16" customHeight="1" x14ac:dyDescent="0.2"/>
    <row r="5362" ht="16" customHeight="1" x14ac:dyDescent="0.2"/>
    <row r="5363" ht="16" customHeight="1" x14ac:dyDescent="0.2"/>
    <row r="5364" ht="16" customHeight="1" x14ac:dyDescent="0.2"/>
    <row r="5365" ht="16" customHeight="1" x14ac:dyDescent="0.2"/>
    <row r="5366" ht="16" customHeight="1" x14ac:dyDescent="0.2"/>
    <row r="5367" ht="16" customHeight="1" x14ac:dyDescent="0.2"/>
    <row r="5368" ht="16" customHeight="1" x14ac:dyDescent="0.2"/>
    <row r="5369" ht="16" customHeight="1" x14ac:dyDescent="0.2"/>
    <row r="5370" ht="16" customHeight="1" x14ac:dyDescent="0.2"/>
    <row r="5371" ht="16" customHeight="1" x14ac:dyDescent="0.2"/>
    <row r="5372" ht="16" customHeight="1" x14ac:dyDescent="0.2"/>
    <row r="5373" ht="16" customHeight="1" x14ac:dyDescent="0.2"/>
    <row r="5374" ht="16" customHeight="1" x14ac:dyDescent="0.2"/>
    <row r="5375" ht="16" customHeight="1" x14ac:dyDescent="0.2"/>
    <row r="5376" ht="16" customHeight="1" x14ac:dyDescent="0.2"/>
    <row r="5377" ht="16" customHeight="1" x14ac:dyDescent="0.2"/>
    <row r="5378" ht="16" customHeight="1" x14ac:dyDescent="0.2"/>
    <row r="5379" ht="16" customHeight="1" x14ac:dyDescent="0.2"/>
    <row r="5380" ht="16" customHeight="1" x14ac:dyDescent="0.2"/>
    <row r="5381" ht="16" customHeight="1" x14ac:dyDescent="0.2"/>
    <row r="5382" ht="16" customHeight="1" x14ac:dyDescent="0.2"/>
    <row r="5383" ht="16" customHeight="1" x14ac:dyDescent="0.2"/>
    <row r="5384" ht="16" customHeight="1" x14ac:dyDescent="0.2"/>
    <row r="5385" ht="16" customHeight="1" x14ac:dyDescent="0.2"/>
    <row r="5386" ht="16" customHeight="1" x14ac:dyDescent="0.2"/>
    <row r="5387" ht="16" customHeight="1" x14ac:dyDescent="0.2"/>
    <row r="5388" ht="16" customHeight="1" x14ac:dyDescent="0.2"/>
    <row r="5389" ht="16" customHeight="1" x14ac:dyDescent="0.2"/>
    <row r="5390" ht="16" customHeight="1" x14ac:dyDescent="0.2"/>
    <row r="5391" ht="16" customHeight="1" x14ac:dyDescent="0.2"/>
    <row r="5392" ht="16" customHeight="1" x14ac:dyDescent="0.2"/>
    <row r="5393" ht="16" customHeight="1" x14ac:dyDescent="0.2"/>
    <row r="5394" ht="16" customHeight="1" x14ac:dyDescent="0.2"/>
    <row r="5395" ht="16" customHeight="1" x14ac:dyDescent="0.2"/>
    <row r="5396" ht="16" customHeight="1" x14ac:dyDescent="0.2"/>
    <row r="5397" ht="16" customHeight="1" x14ac:dyDescent="0.2"/>
    <row r="5398" ht="16" customHeight="1" x14ac:dyDescent="0.2"/>
    <row r="5399" ht="16" customHeight="1" x14ac:dyDescent="0.2"/>
    <row r="5400" ht="16" customHeight="1" x14ac:dyDescent="0.2"/>
    <row r="5401" ht="16" customHeight="1" x14ac:dyDescent="0.2"/>
    <row r="5402" ht="16" customHeight="1" x14ac:dyDescent="0.2"/>
    <row r="5403" ht="16" customHeight="1" x14ac:dyDescent="0.2"/>
    <row r="5404" ht="16" customHeight="1" x14ac:dyDescent="0.2"/>
    <row r="5405" ht="16" customHeight="1" x14ac:dyDescent="0.2"/>
    <row r="5406" ht="16" customHeight="1" x14ac:dyDescent="0.2"/>
    <row r="5407" ht="16" customHeight="1" x14ac:dyDescent="0.2"/>
    <row r="5408" ht="16" customHeight="1" x14ac:dyDescent="0.2"/>
    <row r="5409" ht="16" customHeight="1" x14ac:dyDescent="0.2"/>
    <row r="5410" ht="16" customHeight="1" x14ac:dyDescent="0.2"/>
    <row r="5411" ht="16" customHeight="1" x14ac:dyDescent="0.2"/>
    <row r="5412" ht="16" customHeight="1" x14ac:dyDescent="0.2"/>
    <row r="5413" ht="16" customHeight="1" x14ac:dyDescent="0.2"/>
    <row r="5414" ht="16" customHeight="1" x14ac:dyDescent="0.2"/>
    <row r="5415" ht="16" customHeight="1" x14ac:dyDescent="0.2"/>
    <row r="5416" ht="16" customHeight="1" x14ac:dyDescent="0.2"/>
    <row r="5417" ht="16" customHeight="1" x14ac:dyDescent="0.2"/>
    <row r="5418" ht="16" customHeight="1" x14ac:dyDescent="0.2"/>
    <row r="5419" ht="16" customHeight="1" x14ac:dyDescent="0.2"/>
    <row r="5420" ht="16" customHeight="1" x14ac:dyDescent="0.2"/>
    <row r="5421" ht="16" customHeight="1" x14ac:dyDescent="0.2"/>
    <row r="5422" ht="16" customHeight="1" x14ac:dyDescent="0.2"/>
    <row r="5423" ht="16" customHeight="1" x14ac:dyDescent="0.2"/>
    <row r="5424" ht="16" customHeight="1" x14ac:dyDescent="0.2"/>
    <row r="5425" ht="16" customHeight="1" x14ac:dyDescent="0.2"/>
    <row r="5426" ht="16" customHeight="1" x14ac:dyDescent="0.2"/>
    <row r="5427" ht="16" customHeight="1" x14ac:dyDescent="0.2"/>
    <row r="5428" ht="16" customHeight="1" x14ac:dyDescent="0.2"/>
    <row r="5429" ht="16" customHeight="1" x14ac:dyDescent="0.2"/>
    <row r="5430" ht="16" customHeight="1" x14ac:dyDescent="0.2"/>
    <row r="5431" ht="16" customHeight="1" x14ac:dyDescent="0.2"/>
    <row r="5432" ht="16" customHeight="1" x14ac:dyDescent="0.2"/>
    <row r="5433" ht="16" customHeight="1" x14ac:dyDescent="0.2"/>
    <row r="5434" ht="16" customHeight="1" x14ac:dyDescent="0.2"/>
    <row r="5435" ht="16" customHeight="1" x14ac:dyDescent="0.2"/>
    <row r="5436" ht="16" customHeight="1" x14ac:dyDescent="0.2"/>
    <row r="5437" ht="16" customHeight="1" x14ac:dyDescent="0.2"/>
    <row r="5438" ht="16" customHeight="1" x14ac:dyDescent="0.2"/>
    <row r="5439" ht="16" customHeight="1" x14ac:dyDescent="0.2"/>
    <row r="5440" ht="16" customHeight="1" x14ac:dyDescent="0.2"/>
    <row r="5441" ht="16" customHeight="1" x14ac:dyDescent="0.2"/>
    <row r="5442" ht="16" customHeight="1" x14ac:dyDescent="0.2"/>
    <row r="5443" ht="16" customHeight="1" x14ac:dyDescent="0.2"/>
    <row r="5444" ht="16" customHeight="1" x14ac:dyDescent="0.2"/>
    <row r="5445" ht="16" customHeight="1" x14ac:dyDescent="0.2"/>
    <row r="5446" ht="16" customHeight="1" x14ac:dyDescent="0.2"/>
    <row r="5447" ht="16" customHeight="1" x14ac:dyDescent="0.2"/>
    <row r="5448" ht="16" customHeight="1" x14ac:dyDescent="0.2"/>
    <row r="5449" ht="16" customHeight="1" x14ac:dyDescent="0.2"/>
    <row r="5450" ht="16" customHeight="1" x14ac:dyDescent="0.2"/>
    <row r="5451" ht="16" customHeight="1" x14ac:dyDescent="0.2"/>
    <row r="5452" ht="16" customHeight="1" x14ac:dyDescent="0.2"/>
    <row r="5453" ht="16" customHeight="1" x14ac:dyDescent="0.2"/>
    <row r="5454" ht="16" customHeight="1" x14ac:dyDescent="0.2"/>
    <row r="5455" ht="16" customHeight="1" x14ac:dyDescent="0.2"/>
    <row r="5456" ht="16" customHeight="1" x14ac:dyDescent="0.2"/>
    <row r="5457" ht="16" customHeight="1" x14ac:dyDescent="0.2"/>
    <row r="5458" ht="16" customHeight="1" x14ac:dyDescent="0.2"/>
    <row r="5459" ht="16" customHeight="1" x14ac:dyDescent="0.2"/>
    <row r="5460" ht="16" customHeight="1" x14ac:dyDescent="0.2"/>
    <row r="5461" ht="16" customHeight="1" x14ac:dyDescent="0.2"/>
    <row r="5462" ht="16" customHeight="1" x14ac:dyDescent="0.2"/>
    <row r="5463" ht="16" customHeight="1" x14ac:dyDescent="0.2"/>
    <row r="5464" ht="16" customHeight="1" x14ac:dyDescent="0.2"/>
    <row r="5465" ht="16" customHeight="1" x14ac:dyDescent="0.2"/>
    <row r="5466" ht="16" customHeight="1" x14ac:dyDescent="0.2"/>
    <row r="5467" ht="16" customHeight="1" x14ac:dyDescent="0.2"/>
    <row r="5468" ht="16" customHeight="1" x14ac:dyDescent="0.2"/>
    <row r="5469" ht="16" customHeight="1" x14ac:dyDescent="0.2"/>
    <row r="5470" ht="16" customHeight="1" x14ac:dyDescent="0.2"/>
    <row r="5471" ht="16" customHeight="1" x14ac:dyDescent="0.2"/>
    <row r="5472" ht="16" customHeight="1" x14ac:dyDescent="0.2"/>
    <row r="5473" ht="16" customHeight="1" x14ac:dyDescent="0.2"/>
    <row r="5474" ht="16" customHeight="1" x14ac:dyDescent="0.2"/>
    <row r="5475" ht="16" customHeight="1" x14ac:dyDescent="0.2"/>
    <row r="5476" ht="16" customHeight="1" x14ac:dyDescent="0.2"/>
    <row r="5477" ht="16" customHeight="1" x14ac:dyDescent="0.2"/>
    <row r="5478" ht="16" customHeight="1" x14ac:dyDescent="0.2"/>
    <row r="5479" ht="16" customHeight="1" x14ac:dyDescent="0.2"/>
    <row r="5480" ht="16" customHeight="1" x14ac:dyDescent="0.2"/>
    <row r="5481" ht="16" customHeight="1" x14ac:dyDescent="0.2"/>
    <row r="5482" ht="16" customHeight="1" x14ac:dyDescent="0.2"/>
    <row r="5483" ht="16" customHeight="1" x14ac:dyDescent="0.2"/>
    <row r="5484" ht="16" customHeight="1" x14ac:dyDescent="0.2"/>
    <row r="5485" ht="16" customHeight="1" x14ac:dyDescent="0.2"/>
    <row r="5486" ht="16" customHeight="1" x14ac:dyDescent="0.2"/>
    <row r="5487" ht="16" customHeight="1" x14ac:dyDescent="0.2"/>
    <row r="5488" ht="16" customHeight="1" x14ac:dyDescent="0.2"/>
    <row r="5489" ht="16" customHeight="1" x14ac:dyDescent="0.2"/>
    <row r="5490" ht="16" customHeight="1" x14ac:dyDescent="0.2"/>
    <row r="5491" ht="16" customHeight="1" x14ac:dyDescent="0.2"/>
    <row r="5492" ht="16" customHeight="1" x14ac:dyDescent="0.2"/>
    <row r="5493" ht="16" customHeight="1" x14ac:dyDescent="0.2"/>
    <row r="5494" ht="16" customHeight="1" x14ac:dyDescent="0.2"/>
    <row r="5495" ht="16" customHeight="1" x14ac:dyDescent="0.2"/>
    <row r="5496" ht="16" customHeight="1" x14ac:dyDescent="0.2"/>
    <row r="5497" ht="16" customHeight="1" x14ac:dyDescent="0.2"/>
    <row r="5498" ht="16" customHeight="1" x14ac:dyDescent="0.2"/>
    <row r="5499" ht="16" customHeight="1" x14ac:dyDescent="0.2"/>
    <row r="5500" ht="16" customHeight="1" x14ac:dyDescent="0.2"/>
    <row r="5501" ht="16" customHeight="1" x14ac:dyDescent="0.2"/>
    <row r="5502" ht="16" customHeight="1" x14ac:dyDescent="0.2"/>
    <row r="5503" ht="16" customHeight="1" x14ac:dyDescent="0.2"/>
    <row r="5504" ht="16" customHeight="1" x14ac:dyDescent="0.2"/>
    <row r="5505" ht="16" customHeight="1" x14ac:dyDescent="0.2"/>
    <row r="5506" ht="16" customHeight="1" x14ac:dyDescent="0.2"/>
    <row r="5507" ht="16" customHeight="1" x14ac:dyDescent="0.2"/>
    <row r="5508" ht="16" customHeight="1" x14ac:dyDescent="0.2"/>
    <row r="5509" ht="16" customHeight="1" x14ac:dyDescent="0.2"/>
    <row r="5510" ht="16" customHeight="1" x14ac:dyDescent="0.2"/>
    <row r="5511" ht="16" customHeight="1" x14ac:dyDescent="0.2"/>
    <row r="5512" ht="16" customHeight="1" x14ac:dyDescent="0.2"/>
    <row r="5513" ht="16" customHeight="1" x14ac:dyDescent="0.2"/>
    <row r="5514" ht="16" customHeight="1" x14ac:dyDescent="0.2"/>
    <row r="5515" ht="16" customHeight="1" x14ac:dyDescent="0.2"/>
    <row r="5516" ht="16" customHeight="1" x14ac:dyDescent="0.2"/>
    <row r="5517" ht="16" customHeight="1" x14ac:dyDescent="0.2"/>
    <row r="5518" ht="16" customHeight="1" x14ac:dyDescent="0.2"/>
    <row r="5519" ht="16" customHeight="1" x14ac:dyDescent="0.2"/>
    <row r="5520" ht="16" customHeight="1" x14ac:dyDescent="0.2"/>
    <row r="5521" ht="16" customHeight="1" x14ac:dyDescent="0.2"/>
    <row r="5522" ht="16" customHeight="1" x14ac:dyDescent="0.2"/>
    <row r="5523" ht="16" customHeight="1" x14ac:dyDescent="0.2"/>
    <row r="5524" ht="16" customHeight="1" x14ac:dyDescent="0.2"/>
    <row r="5525" ht="16" customHeight="1" x14ac:dyDescent="0.2"/>
    <row r="5526" ht="16" customHeight="1" x14ac:dyDescent="0.2"/>
    <row r="5527" ht="16" customHeight="1" x14ac:dyDescent="0.2"/>
    <row r="5528" ht="16" customHeight="1" x14ac:dyDescent="0.2"/>
    <row r="5529" ht="16" customHeight="1" x14ac:dyDescent="0.2"/>
    <row r="5530" ht="16" customHeight="1" x14ac:dyDescent="0.2"/>
    <row r="5531" ht="16" customHeight="1" x14ac:dyDescent="0.2"/>
    <row r="5532" ht="16" customHeight="1" x14ac:dyDescent="0.2"/>
    <row r="5533" ht="16" customHeight="1" x14ac:dyDescent="0.2"/>
    <row r="5534" ht="16" customHeight="1" x14ac:dyDescent="0.2"/>
    <row r="5535" ht="16" customHeight="1" x14ac:dyDescent="0.2"/>
    <row r="5536" ht="16" customHeight="1" x14ac:dyDescent="0.2"/>
    <row r="5537" ht="16" customHeight="1" x14ac:dyDescent="0.2"/>
    <row r="5538" ht="16" customHeight="1" x14ac:dyDescent="0.2"/>
    <row r="5539" ht="16" customHeight="1" x14ac:dyDescent="0.2"/>
    <row r="5540" ht="16" customHeight="1" x14ac:dyDescent="0.2"/>
    <row r="5541" ht="16" customHeight="1" x14ac:dyDescent="0.2"/>
    <row r="5542" ht="16" customHeight="1" x14ac:dyDescent="0.2"/>
    <row r="5543" ht="16" customHeight="1" x14ac:dyDescent="0.2"/>
    <row r="5544" ht="16" customHeight="1" x14ac:dyDescent="0.2"/>
    <row r="5545" ht="16" customHeight="1" x14ac:dyDescent="0.2"/>
    <row r="5546" ht="16" customHeight="1" x14ac:dyDescent="0.2"/>
    <row r="5547" ht="16" customHeight="1" x14ac:dyDescent="0.2"/>
    <row r="5548" ht="16" customHeight="1" x14ac:dyDescent="0.2"/>
    <row r="5549" ht="16" customHeight="1" x14ac:dyDescent="0.2"/>
    <row r="5550" ht="16" customHeight="1" x14ac:dyDescent="0.2"/>
    <row r="5551" ht="16" customHeight="1" x14ac:dyDescent="0.2"/>
    <row r="5552" ht="16" customHeight="1" x14ac:dyDescent="0.2"/>
    <row r="5553" ht="16" customHeight="1" x14ac:dyDescent="0.2"/>
    <row r="5554" ht="16" customHeight="1" x14ac:dyDescent="0.2"/>
    <row r="5555" ht="16" customHeight="1" x14ac:dyDescent="0.2"/>
    <row r="5556" ht="16" customHeight="1" x14ac:dyDescent="0.2"/>
    <row r="5557" ht="16" customHeight="1" x14ac:dyDescent="0.2"/>
    <row r="5558" ht="16" customHeight="1" x14ac:dyDescent="0.2"/>
    <row r="5559" ht="16" customHeight="1" x14ac:dyDescent="0.2"/>
    <row r="5560" ht="16" customHeight="1" x14ac:dyDescent="0.2"/>
    <row r="5561" ht="16" customHeight="1" x14ac:dyDescent="0.2"/>
    <row r="5562" ht="16" customHeight="1" x14ac:dyDescent="0.2"/>
    <row r="5563" ht="16" customHeight="1" x14ac:dyDescent="0.2"/>
    <row r="5564" ht="16" customHeight="1" x14ac:dyDescent="0.2"/>
    <row r="5565" ht="16" customHeight="1" x14ac:dyDescent="0.2"/>
    <row r="5566" ht="16" customHeight="1" x14ac:dyDescent="0.2"/>
    <row r="5567" ht="16" customHeight="1" x14ac:dyDescent="0.2"/>
    <row r="5568" ht="16" customHeight="1" x14ac:dyDescent="0.2"/>
    <row r="5569" ht="16" customHeight="1" x14ac:dyDescent="0.2"/>
    <row r="5570" ht="16" customHeight="1" x14ac:dyDescent="0.2"/>
    <row r="5571" ht="16" customHeight="1" x14ac:dyDescent="0.2"/>
    <row r="5572" ht="16" customHeight="1" x14ac:dyDescent="0.2"/>
    <row r="5573" ht="16" customHeight="1" x14ac:dyDescent="0.2"/>
    <row r="5574" ht="16" customHeight="1" x14ac:dyDescent="0.2"/>
    <row r="5575" ht="16" customHeight="1" x14ac:dyDescent="0.2"/>
    <row r="5576" ht="16" customHeight="1" x14ac:dyDescent="0.2"/>
    <row r="5577" ht="16" customHeight="1" x14ac:dyDescent="0.2"/>
    <row r="5578" ht="16" customHeight="1" x14ac:dyDescent="0.2"/>
    <row r="5579" ht="16" customHeight="1" x14ac:dyDescent="0.2"/>
    <row r="5580" ht="16" customHeight="1" x14ac:dyDescent="0.2"/>
    <row r="5581" ht="16" customHeight="1" x14ac:dyDescent="0.2"/>
    <row r="5582" ht="16" customHeight="1" x14ac:dyDescent="0.2"/>
    <row r="5583" ht="16" customHeight="1" x14ac:dyDescent="0.2"/>
    <row r="5584" ht="16" customHeight="1" x14ac:dyDescent="0.2"/>
    <row r="5585" ht="16" customHeight="1" x14ac:dyDescent="0.2"/>
    <row r="5586" ht="16" customHeight="1" x14ac:dyDescent="0.2"/>
    <row r="5587" ht="16" customHeight="1" x14ac:dyDescent="0.2"/>
    <row r="5588" ht="16" customHeight="1" x14ac:dyDescent="0.2"/>
    <row r="5589" ht="16" customHeight="1" x14ac:dyDescent="0.2"/>
    <row r="5590" ht="16" customHeight="1" x14ac:dyDescent="0.2"/>
    <row r="5591" ht="16" customHeight="1" x14ac:dyDescent="0.2"/>
    <row r="5592" ht="16" customHeight="1" x14ac:dyDescent="0.2"/>
    <row r="5593" ht="16" customHeight="1" x14ac:dyDescent="0.2"/>
    <row r="5594" ht="16" customHeight="1" x14ac:dyDescent="0.2"/>
    <row r="5595" ht="16" customHeight="1" x14ac:dyDescent="0.2"/>
    <row r="5596" ht="16" customHeight="1" x14ac:dyDescent="0.2"/>
    <row r="5597" ht="16" customHeight="1" x14ac:dyDescent="0.2"/>
    <row r="5598" ht="16" customHeight="1" x14ac:dyDescent="0.2"/>
    <row r="5599" ht="16" customHeight="1" x14ac:dyDescent="0.2"/>
    <row r="5600" ht="16" customHeight="1" x14ac:dyDescent="0.2"/>
    <row r="5601" ht="16" customHeight="1" x14ac:dyDescent="0.2"/>
    <row r="5602" ht="16" customHeight="1" x14ac:dyDescent="0.2"/>
    <row r="5603" ht="16" customHeight="1" x14ac:dyDescent="0.2"/>
    <row r="5604" ht="16" customHeight="1" x14ac:dyDescent="0.2"/>
    <row r="5605" ht="16" customHeight="1" x14ac:dyDescent="0.2"/>
    <row r="5606" ht="16" customHeight="1" x14ac:dyDescent="0.2"/>
    <row r="5607" ht="16" customHeight="1" x14ac:dyDescent="0.2"/>
    <row r="5608" ht="16" customHeight="1" x14ac:dyDescent="0.2"/>
    <row r="5609" ht="16" customHeight="1" x14ac:dyDescent="0.2"/>
    <row r="5610" ht="16" customHeight="1" x14ac:dyDescent="0.2"/>
    <row r="5611" ht="16" customHeight="1" x14ac:dyDescent="0.2"/>
    <row r="5612" ht="16" customHeight="1" x14ac:dyDescent="0.2"/>
    <row r="5613" ht="16" customHeight="1" x14ac:dyDescent="0.2"/>
    <row r="5614" ht="16" customHeight="1" x14ac:dyDescent="0.2"/>
    <row r="5615" ht="16" customHeight="1" x14ac:dyDescent="0.2"/>
    <row r="5616" ht="16" customHeight="1" x14ac:dyDescent="0.2"/>
    <row r="5617" ht="16" customHeight="1" x14ac:dyDescent="0.2"/>
    <row r="5618" ht="16" customHeight="1" x14ac:dyDescent="0.2"/>
    <row r="5619" ht="16" customHeight="1" x14ac:dyDescent="0.2"/>
    <row r="5620" ht="16" customHeight="1" x14ac:dyDescent="0.2"/>
    <row r="5621" ht="16" customHeight="1" x14ac:dyDescent="0.2"/>
    <row r="5622" ht="16" customHeight="1" x14ac:dyDescent="0.2"/>
    <row r="5623" ht="16" customHeight="1" x14ac:dyDescent="0.2"/>
    <row r="5624" ht="16" customHeight="1" x14ac:dyDescent="0.2"/>
    <row r="5625" ht="16" customHeight="1" x14ac:dyDescent="0.2"/>
    <row r="5626" ht="16" customHeight="1" x14ac:dyDescent="0.2"/>
    <row r="5627" ht="16" customHeight="1" x14ac:dyDescent="0.2"/>
    <row r="5628" ht="16" customHeight="1" x14ac:dyDescent="0.2"/>
    <row r="5629" ht="16" customHeight="1" x14ac:dyDescent="0.2"/>
    <row r="5630" ht="16" customHeight="1" x14ac:dyDescent="0.2"/>
    <row r="5631" ht="16" customHeight="1" x14ac:dyDescent="0.2"/>
    <row r="5632" ht="16" customHeight="1" x14ac:dyDescent="0.2"/>
    <row r="5633" ht="16" customHeight="1" x14ac:dyDescent="0.2"/>
    <row r="5634" ht="16" customHeight="1" x14ac:dyDescent="0.2"/>
    <row r="5635" ht="16" customHeight="1" x14ac:dyDescent="0.2"/>
    <row r="5636" ht="16" customHeight="1" x14ac:dyDescent="0.2"/>
    <row r="5637" ht="16" customHeight="1" x14ac:dyDescent="0.2"/>
    <row r="5638" ht="16" customHeight="1" x14ac:dyDescent="0.2"/>
    <row r="5639" ht="16" customHeight="1" x14ac:dyDescent="0.2"/>
    <row r="5640" ht="16" customHeight="1" x14ac:dyDescent="0.2"/>
    <row r="5641" ht="16" customHeight="1" x14ac:dyDescent="0.2"/>
    <row r="5642" ht="16" customHeight="1" x14ac:dyDescent="0.2"/>
    <row r="5643" ht="16" customHeight="1" x14ac:dyDescent="0.2"/>
    <row r="5644" ht="16" customHeight="1" x14ac:dyDescent="0.2"/>
    <row r="5645" ht="16" customHeight="1" x14ac:dyDescent="0.2"/>
    <row r="5646" ht="16" customHeight="1" x14ac:dyDescent="0.2"/>
    <row r="5647" ht="16" customHeight="1" x14ac:dyDescent="0.2"/>
    <row r="5648" ht="16" customHeight="1" x14ac:dyDescent="0.2"/>
    <row r="5649" ht="16" customHeight="1" x14ac:dyDescent="0.2"/>
    <row r="5650" ht="16" customHeight="1" x14ac:dyDescent="0.2"/>
    <row r="5651" ht="16" customHeight="1" x14ac:dyDescent="0.2"/>
    <row r="5652" ht="16" customHeight="1" x14ac:dyDescent="0.2"/>
    <row r="5653" ht="16" customHeight="1" x14ac:dyDescent="0.2"/>
    <row r="5654" ht="16" customHeight="1" x14ac:dyDescent="0.2"/>
    <row r="5655" ht="16" customHeight="1" x14ac:dyDescent="0.2"/>
    <row r="5656" ht="16" customHeight="1" x14ac:dyDescent="0.2"/>
    <row r="5657" ht="16" customHeight="1" x14ac:dyDescent="0.2"/>
    <row r="5658" ht="16" customHeight="1" x14ac:dyDescent="0.2"/>
    <row r="5659" ht="16" customHeight="1" x14ac:dyDescent="0.2"/>
    <row r="5660" ht="16" customHeight="1" x14ac:dyDescent="0.2"/>
    <row r="5661" ht="16" customHeight="1" x14ac:dyDescent="0.2"/>
    <row r="5662" ht="16" customHeight="1" x14ac:dyDescent="0.2"/>
    <row r="5663" ht="16" customHeight="1" x14ac:dyDescent="0.2"/>
    <row r="5664" ht="16" customHeight="1" x14ac:dyDescent="0.2"/>
    <row r="5665" ht="16" customHeight="1" x14ac:dyDescent="0.2"/>
    <row r="5666" ht="16" customHeight="1" x14ac:dyDescent="0.2"/>
    <row r="5667" ht="16" customHeight="1" x14ac:dyDescent="0.2"/>
    <row r="5668" ht="16" customHeight="1" x14ac:dyDescent="0.2"/>
    <row r="5669" ht="16" customHeight="1" x14ac:dyDescent="0.2"/>
    <row r="5670" ht="16" customHeight="1" x14ac:dyDescent="0.2"/>
    <row r="5671" ht="16" customHeight="1" x14ac:dyDescent="0.2"/>
    <row r="5672" ht="16" customHeight="1" x14ac:dyDescent="0.2"/>
    <row r="5673" ht="16" customHeight="1" x14ac:dyDescent="0.2"/>
    <row r="5674" ht="16" customHeight="1" x14ac:dyDescent="0.2"/>
    <row r="5675" ht="16" customHeight="1" x14ac:dyDescent="0.2"/>
    <row r="5676" ht="16" customHeight="1" x14ac:dyDescent="0.2"/>
    <row r="5677" ht="16" customHeight="1" x14ac:dyDescent="0.2"/>
    <row r="5678" ht="16" customHeight="1" x14ac:dyDescent="0.2"/>
    <row r="5679" ht="16" customHeight="1" x14ac:dyDescent="0.2"/>
    <row r="5680" ht="16" customHeight="1" x14ac:dyDescent="0.2"/>
    <row r="5681" ht="16" customHeight="1" x14ac:dyDescent="0.2"/>
    <row r="5682" ht="16" customHeight="1" x14ac:dyDescent="0.2"/>
    <row r="5683" ht="16" customHeight="1" x14ac:dyDescent="0.2"/>
    <row r="5684" ht="16" customHeight="1" x14ac:dyDescent="0.2"/>
    <row r="5685" ht="16" customHeight="1" x14ac:dyDescent="0.2"/>
    <row r="5686" ht="16" customHeight="1" x14ac:dyDescent="0.2"/>
    <row r="5687" ht="16" customHeight="1" x14ac:dyDescent="0.2"/>
    <row r="5688" ht="16" customHeight="1" x14ac:dyDescent="0.2"/>
    <row r="5689" ht="16" customHeight="1" x14ac:dyDescent="0.2"/>
    <row r="5690" ht="16" customHeight="1" x14ac:dyDescent="0.2"/>
    <row r="5691" ht="16" customHeight="1" x14ac:dyDescent="0.2"/>
    <row r="5692" ht="16" customHeight="1" x14ac:dyDescent="0.2"/>
    <row r="5693" ht="16" customHeight="1" x14ac:dyDescent="0.2"/>
    <row r="5694" ht="16" customHeight="1" x14ac:dyDescent="0.2"/>
    <row r="5695" ht="16" customHeight="1" x14ac:dyDescent="0.2"/>
    <row r="5696" ht="16" customHeight="1" x14ac:dyDescent="0.2"/>
    <row r="5697" ht="16" customHeight="1" x14ac:dyDescent="0.2"/>
    <row r="5698" ht="16" customHeight="1" x14ac:dyDescent="0.2"/>
    <row r="5699" ht="16" customHeight="1" x14ac:dyDescent="0.2"/>
    <row r="5700" ht="16" customHeight="1" x14ac:dyDescent="0.2"/>
    <row r="5701" ht="16" customHeight="1" x14ac:dyDescent="0.2"/>
    <row r="5702" ht="16" customHeight="1" x14ac:dyDescent="0.2"/>
    <row r="5703" ht="16" customHeight="1" x14ac:dyDescent="0.2"/>
    <row r="5704" ht="16" customHeight="1" x14ac:dyDescent="0.2"/>
    <row r="5705" ht="16" customHeight="1" x14ac:dyDescent="0.2"/>
    <row r="5706" ht="16" customHeight="1" x14ac:dyDescent="0.2"/>
    <row r="5707" ht="16" customHeight="1" x14ac:dyDescent="0.2"/>
    <row r="5708" ht="16" customHeight="1" x14ac:dyDescent="0.2"/>
    <row r="5709" ht="16" customHeight="1" x14ac:dyDescent="0.2"/>
    <row r="5710" ht="16" customHeight="1" x14ac:dyDescent="0.2"/>
    <row r="5711" ht="16" customHeight="1" x14ac:dyDescent="0.2"/>
    <row r="5712" ht="16" customHeight="1" x14ac:dyDescent="0.2"/>
    <row r="5713" ht="16" customHeight="1" x14ac:dyDescent="0.2"/>
    <row r="5714" ht="16" customHeight="1" x14ac:dyDescent="0.2"/>
    <row r="5715" ht="16" customHeight="1" x14ac:dyDescent="0.2"/>
    <row r="5716" ht="16" customHeight="1" x14ac:dyDescent="0.2"/>
    <row r="5717" ht="16" customHeight="1" x14ac:dyDescent="0.2"/>
    <row r="5718" ht="16" customHeight="1" x14ac:dyDescent="0.2"/>
    <row r="5719" ht="16" customHeight="1" x14ac:dyDescent="0.2"/>
    <row r="5720" ht="16" customHeight="1" x14ac:dyDescent="0.2"/>
    <row r="5721" ht="16" customHeight="1" x14ac:dyDescent="0.2"/>
    <row r="5722" ht="16" customHeight="1" x14ac:dyDescent="0.2"/>
    <row r="5723" ht="16" customHeight="1" x14ac:dyDescent="0.2"/>
    <row r="5724" ht="16" customHeight="1" x14ac:dyDescent="0.2"/>
    <row r="5725" ht="16" customHeight="1" x14ac:dyDescent="0.2"/>
    <row r="5726" ht="16" customHeight="1" x14ac:dyDescent="0.2"/>
    <row r="5727" ht="16" customHeight="1" x14ac:dyDescent="0.2"/>
    <row r="5728" ht="16" customHeight="1" x14ac:dyDescent="0.2"/>
    <row r="5729" ht="16" customHeight="1" x14ac:dyDescent="0.2"/>
    <row r="5730" ht="16" customHeight="1" x14ac:dyDescent="0.2"/>
    <row r="5731" ht="16" customHeight="1" x14ac:dyDescent="0.2"/>
    <row r="5732" ht="16" customHeight="1" x14ac:dyDescent="0.2"/>
    <row r="5733" ht="16" customHeight="1" x14ac:dyDescent="0.2"/>
    <row r="5734" ht="16" customHeight="1" x14ac:dyDescent="0.2"/>
    <row r="5735" ht="16" customHeight="1" x14ac:dyDescent="0.2"/>
    <row r="5736" ht="16" customHeight="1" x14ac:dyDescent="0.2"/>
    <row r="5737" ht="16" customHeight="1" x14ac:dyDescent="0.2"/>
    <row r="5738" ht="16" customHeight="1" x14ac:dyDescent="0.2"/>
    <row r="5739" ht="16" customHeight="1" x14ac:dyDescent="0.2"/>
    <row r="5740" ht="16" customHeight="1" x14ac:dyDescent="0.2"/>
    <row r="5741" ht="16" customHeight="1" x14ac:dyDescent="0.2"/>
    <row r="5742" ht="16" customHeight="1" x14ac:dyDescent="0.2"/>
    <row r="5743" ht="16" customHeight="1" x14ac:dyDescent="0.2"/>
    <row r="5744" ht="16" customHeight="1" x14ac:dyDescent="0.2"/>
    <row r="5745" ht="16" customHeight="1" x14ac:dyDescent="0.2"/>
    <row r="5746" ht="16" customHeight="1" x14ac:dyDescent="0.2"/>
    <row r="5747" ht="16" customHeight="1" x14ac:dyDescent="0.2"/>
    <row r="5748" ht="16" customHeight="1" x14ac:dyDescent="0.2"/>
    <row r="5749" ht="16" customHeight="1" x14ac:dyDescent="0.2"/>
    <row r="5750" ht="16" customHeight="1" x14ac:dyDescent="0.2"/>
    <row r="5751" ht="16" customHeight="1" x14ac:dyDescent="0.2"/>
    <row r="5752" ht="16" customHeight="1" x14ac:dyDescent="0.2"/>
    <row r="5753" ht="16" customHeight="1" x14ac:dyDescent="0.2"/>
    <row r="5754" ht="16" customHeight="1" x14ac:dyDescent="0.2"/>
    <row r="5755" ht="16" customHeight="1" x14ac:dyDescent="0.2"/>
    <row r="5756" ht="16" customHeight="1" x14ac:dyDescent="0.2"/>
    <row r="5757" ht="16" customHeight="1" x14ac:dyDescent="0.2"/>
    <row r="5758" ht="16" customHeight="1" x14ac:dyDescent="0.2"/>
    <row r="5759" ht="16" customHeight="1" x14ac:dyDescent="0.2"/>
    <row r="5760" ht="16" customHeight="1" x14ac:dyDescent="0.2"/>
    <row r="5761" ht="16" customHeight="1" x14ac:dyDescent="0.2"/>
    <row r="5762" ht="16" customHeight="1" x14ac:dyDescent="0.2"/>
    <row r="5763" ht="16" customHeight="1" x14ac:dyDescent="0.2"/>
    <row r="5764" ht="16" customHeight="1" x14ac:dyDescent="0.2"/>
    <row r="5765" ht="16" customHeight="1" x14ac:dyDescent="0.2"/>
    <row r="5766" ht="16" customHeight="1" x14ac:dyDescent="0.2"/>
    <row r="5767" ht="16" customHeight="1" x14ac:dyDescent="0.2"/>
    <row r="5768" ht="16" customHeight="1" x14ac:dyDescent="0.2"/>
    <row r="5769" ht="16" customHeight="1" x14ac:dyDescent="0.2"/>
    <row r="5770" ht="16" customHeight="1" x14ac:dyDescent="0.2"/>
    <row r="5771" ht="16" customHeight="1" x14ac:dyDescent="0.2"/>
    <row r="5772" ht="16" customHeight="1" x14ac:dyDescent="0.2"/>
    <row r="5773" ht="16" customHeight="1" x14ac:dyDescent="0.2"/>
    <row r="5774" ht="16" customHeight="1" x14ac:dyDescent="0.2"/>
    <row r="5775" ht="16" customHeight="1" x14ac:dyDescent="0.2"/>
    <row r="5776" ht="16" customHeight="1" x14ac:dyDescent="0.2"/>
    <row r="5777" ht="16" customHeight="1" x14ac:dyDescent="0.2"/>
    <row r="5778" ht="16" customHeight="1" x14ac:dyDescent="0.2"/>
    <row r="5779" ht="16" customHeight="1" x14ac:dyDescent="0.2"/>
    <row r="5780" ht="16" customHeight="1" x14ac:dyDescent="0.2"/>
    <row r="5781" ht="16" customHeight="1" x14ac:dyDescent="0.2"/>
    <row r="5782" ht="16" customHeight="1" x14ac:dyDescent="0.2"/>
    <row r="5783" ht="16" customHeight="1" x14ac:dyDescent="0.2"/>
    <row r="5784" ht="16" customHeight="1" x14ac:dyDescent="0.2"/>
    <row r="5785" ht="16" customHeight="1" x14ac:dyDescent="0.2"/>
    <row r="5786" ht="16" customHeight="1" x14ac:dyDescent="0.2"/>
    <row r="5787" ht="16" customHeight="1" x14ac:dyDescent="0.2"/>
    <row r="5788" ht="16" customHeight="1" x14ac:dyDescent="0.2"/>
    <row r="5789" ht="16" customHeight="1" x14ac:dyDescent="0.2"/>
    <row r="5790" ht="16" customHeight="1" x14ac:dyDescent="0.2"/>
    <row r="5791" ht="16" customHeight="1" x14ac:dyDescent="0.2"/>
    <row r="5792" ht="16" customHeight="1" x14ac:dyDescent="0.2"/>
    <row r="5793" ht="16" customHeight="1" x14ac:dyDescent="0.2"/>
    <row r="5794" ht="16" customHeight="1" x14ac:dyDescent="0.2"/>
    <row r="5795" ht="16" customHeight="1" x14ac:dyDescent="0.2"/>
    <row r="5796" ht="16" customHeight="1" x14ac:dyDescent="0.2"/>
    <row r="5797" ht="16" customHeight="1" x14ac:dyDescent="0.2"/>
    <row r="5798" ht="16" customHeight="1" x14ac:dyDescent="0.2"/>
    <row r="5799" ht="16" customHeight="1" x14ac:dyDescent="0.2"/>
    <row r="5800" ht="16" customHeight="1" x14ac:dyDescent="0.2"/>
    <row r="5801" ht="16" customHeight="1" x14ac:dyDescent="0.2"/>
    <row r="5802" ht="16" customHeight="1" x14ac:dyDescent="0.2"/>
    <row r="5803" ht="16" customHeight="1" x14ac:dyDescent="0.2"/>
    <row r="5804" ht="16" customHeight="1" x14ac:dyDescent="0.2"/>
    <row r="5805" ht="16" customHeight="1" x14ac:dyDescent="0.2"/>
    <row r="5806" ht="16" customHeight="1" x14ac:dyDescent="0.2"/>
    <row r="5807" ht="16" customHeight="1" x14ac:dyDescent="0.2"/>
    <row r="5808" ht="16" customHeight="1" x14ac:dyDescent="0.2"/>
    <row r="5809" ht="16" customHeight="1" x14ac:dyDescent="0.2"/>
    <row r="5810" ht="16" customHeight="1" x14ac:dyDescent="0.2"/>
    <row r="5811" ht="16" customHeight="1" x14ac:dyDescent="0.2"/>
    <row r="5812" ht="16" customHeight="1" x14ac:dyDescent="0.2"/>
    <row r="5813" ht="16" customHeight="1" x14ac:dyDescent="0.2"/>
    <row r="5814" ht="16" customHeight="1" x14ac:dyDescent="0.2"/>
    <row r="5815" ht="16" customHeight="1" x14ac:dyDescent="0.2"/>
    <row r="5816" ht="16" customHeight="1" x14ac:dyDescent="0.2"/>
    <row r="5817" ht="16" customHeight="1" x14ac:dyDescent="0.2"/>
    <row r="5818" ht="16" customHeight="1" x14ac:dyDescent="0.2"/>
    <row r="5819" ht="16" customHeight="1" x14ac:dyDescent="0.2"/>
    <row r="5820" ht="16" customHeight="1" x14ac:dyDescent="0.2"/>
    <row r="5821" ht="16" customHeight="1" x14ac:dyDescent="0.2"/>
    <row r="5822" ht="16" customHeight="1" x14ac:dyDescent="0.2"/>
    <row r="5823" ht="16" customHeight="1" x14ac:dyDescent="0.2"/>
    <row r="5824" ht="16" customHeight="1" x14ac:dyDescent="0.2"/>
    <row r="5825" ht="16" customHeight="1" x14ac:dyDescent="0.2"/>
    <row r="5826" ht="16" customHeight="1" x14ac:dyDescent="0.2"/>
    <row r="5827" ht="16" customHeight="1" x14ac:dyDescent="0.2"/>
    <row r="5828" ht="16" customHeight="1" x14ac:dyDescent="0.2"/>
    <row r="5829" ht="16" customHeight="1" x14ac:dyDescent="0.2"/>
    <row r="5830" ht="16" customHeight="1" x14ac:dyDescent="0.2"/>
    <row r="5831" ht="16" customHeight="1" x14ac:dyDescent="0.2"/>
    <row r="5832" ht="16" customHeight="1" x14ac:dyDescent="0.2"/>
    <row r="5833" ht="16" customHeight="1" x14ac:dyDescent="0.2"/>
    <row r="5834" ht="16" customHeight="1" x14ac:dyDescent="0.2"/>
    <row r="5835" ht="16" customHeight="1" x14ac:dyDescent="0.2"/>
    <row r="5836" ht="16" customHeight="1" x14ac:dyDescent="0.2"/>
    <row r="5837" ht="16" customHeight="1" x14ac:dyDescent="0.2"/>
    <row r="5838" ht="16" customHeight="1" x14ac:dyDescent="0.2"/>
    <row r="5839" ht="16" customHeight="1" x14ac:dyDescent="0.2"/>
    <row r="5840" ht="16" customHeight="1" x14ac:dyDescent="0.2"/>
    <row r="5841" ht="16" customHeight="1" x14ac:dyDescent="0.2"/>
    <row r="5842" ht="16" customHeight="1" x14ac:dyDescent="0.2"/>
    <row r="5843" ht="16" customHeight="1" x14ac:dyDescent="0.2"/>
    <row r="5844" ht="16" customHeight="1" x14ac:dyDescent="0.2"/>
    <row r="5845" ht="16" customHeight="1" x14ac:dyDescent="0.2"/>
    <row r="5846" ht="16" customHeight="1" x14ac:dyDescent="0.2"/>
    <row r="5847" ht="16" customHeight="1" x14ac:dyDescent="0.2"/>
    <row r="5848" ht="16" customHeight="1" x14ac:dyDescent="0.2"/>
    <row r="5849" ht="16" customHeight="1" x14ac:dyDescent="0.2"/>
    <row r="5850" ht="16" customHeight="1" x14ac:dyDescent="0.2"/>
    <row r="5851" ht="16" customHeight="1" x14ac:dyDescent="0.2"/>
    <row r="5852" ht="16" customHeight="1" x14ac:dyDescent="0.2"/>
    <row r="5853" ht="16" customHeight="1" x14ac:dyDescent="0.2"/>
    <row r="5854" ht="16" customHeight="1" x14ac:dyDescent="0.2"/>
    <row r="5855" ht="16" customHeight="1" x14ac:dyDescent="0.2"/>
    <row r="5856" ht="16" customHeight="1" x14ac:dyDescent="0.2"/>
    <row r="5857" ht="16" customHeight="1" x14ac:dyDescent="0.2"/>
    <row r="5858" ht="16" customHeight="1" x14ac:dyDescent="0.2"/>
    <row r="5859" ht="16" customHeight="1" x14ac:dyDescent="0.2"/>
    <row r="5860" ht="16" customHeight="1" x14ac:dyDescent="0.2"/>
    <row r="5861" ht="16" customHeight="1" x14ac:dyDescent="0.2"/>
    <row r="5862" ht="16" customHeight="1" x14ac:dyDescent="0.2"/>
    <row r="5863" ht="16" customHeight="1" x14ac:dyDescent="0.2"/>
    <row r="5864" ht="16" customHeight="1" x14ac:dyDescent="0.2"/>
    <row r="5865" ht="16" customHeight="1" x14ac:dyDescent="0.2"/>
    <row r="5866" ht="16" customHeight="1" x14ac:dyDescent="0.2"/>
    <row r="5867" ht="16" customHeight="1" x14ac:dyDescent="0.2"/>
    <row r="5868" ht="16" customHeight="1" x14ac:dyDescent="0.2"/>
    <row r="5869" ht="16" customHeight="1" x14ac:dyDescent="0.2"/>
    <row r="5870" ht="16" customHeight="1" x14ac:dyDescent="0.2"/>
    <row r="5871" ht="16" customHeight="1" x14ac:dyDescent="0.2"/>
    <row r="5872" ht="16" customHeight="1" x14ac:dyDescent="0.2"/>
    <row r="5873" ht="16" customHeight="1" x14ac:dyDescent="0.2"/>
    <row r="5874" ht="16" customHeight="1" x14ac:dyDescent="0.2"/>
    <row r="5875" ht="16" customHeight="1" x14ac:dyDescent="0.2"/>
    <row r="5876" ht="16" customHeight="1" x14ac:dyDescent="0.2"/>
    <row r="5877" ht="16" customHeight="1" x14ac:dyDescent="0.2"/>
    <row r="5878" ht="16" customHeight="1" x14ac:dyDescent="0.2"/>
    <row r="5879" ht="16" customHeight="1" x14ac:dyDescent="0.2"/>
    <row r="5880" ht="16" customHeight="1" x14ac:dyDescent="0.2"/>
    <row r="5881" ht="16" customHeight="1" x14ac:dyDescent="0.2"/>
    <row r="5882" ht="16" customHeight="1" x14ac:dyDescent="0.2"/>
    <row r="5883" ht="16" customHeight="1" x14ac:dyDescent="0.2"/>
    <row r="5884" ht="16" customHeight="1" x14ac:dyDescent="0.2"/>
    <row r="5885" ht="16" customHeight="1" x14ac:dyDescent="0.2"/>
    <row r="5886" ht="16" customHeight="1" x14ac:dyDescent="0.2"/>
    <row r="5887" ht="16" customHeight="1" x14ac:dyDescent="0.2"/>
    <row r="5888" ht="16" customHeight="1" x14ac:dyDescent="0.2"/>
    <row r="5889" ht="16" customHeight="1" x14ac:dyDescent="0.2"/>
    <row r="5890" ht="16" customHeight="1" x14ac:dyDescent="0.2"/>
    <row r="5891" ht="16" customHeight="1" x14ac:dyDescent="0.2"/>
    <row r="5892" ht="16" customHeight="1" x14ac:dyDescent="0.2"/>
    <row r="5893" ht="16" customHeight="1" x14ac:dyDescent="0.2"/>
    <row r="5894" ht="16" customHeight="1" x14ac:dyDescent="0.2"/>
    <row r="5895" ht="16" customHeight="1" x14ac:dyDescent="0.2"/>
    <row r="5896" ht="16" customHeight="1" x14ac:dyDescent="0.2"/>
    <row r="5897" ht="16" customHeight="1" x14ac:dyDescent="0.2"/>
    <row r="5898" ht="16" customHeight="1" x14ac:dyDescent="0.2"/>
    <row r="5899" ht="16" customHeight="1" x14ac:dyDescent="0.2"/>
    <row r="5900" ht="16" customHeight="1" x14ac:dyDescent="0.2"/>
    <row r="5901" ht="16" customHeight="1" x14ac:dyDescent="0.2"/>
    <row r="5902" ht="16" customHeight="1" x14ac:dyDescent="0.2"/>
    <row r="5903" ht="16" customHeight="1" x14ac:dyDescent="0.2"/>
    <row r="5904" ht="16" customHeight="1" x14ac:dyDescent="0.2"/>
    <row r="5905" ht="16" customHeight="1" x14ac:dyDescent="0.2"/>
    <row r="5906" ht="16" customHeight="1" x14ac:dyDescent="0.2"/>
    <row r="5907" ht="16" customHeight="1" x14ac:dyDescent="0.2"/>
    <row r="5908" ht="16" customHeight="1" x14ac:dyDescent="0.2"/>
    <row r="5909" ht="16" customHeight="1" x14ac:dyDescent="0.2"/>
    <row r="5910" ht="16" customHeight="1" x14ac:dyDescent="0.2"/>
    <row r="5911" ht="16" customHeight="1" x14ac:dyDescent="0.2"/>
    <row r="5912" ht="16" customHeight="1" x14ac:dyDescent="0.2"/>
    <row r="5913" ht="16" customHeight="1" x14ac:dyDescent="0.2"/>
    <row r="5914" ht="16" customHeight="1" x14ac:dyDescent="0.2"/>
    <row r="5915" ht="16" customHeight="1" x14ac:dyDescent="0.2"/>
    <row r="5916" ht="16" customHeight="1" x14ac:dyDescent="0.2"/>
    <row r="5917" ht="16" customHeight="1" x14ac:dyDescent="0.2"/>
    <row r="5918" ht="16" customHeight="1" x14ac:dyDescent="0.2"/>
    <row r="5919" ht="16" customHeight="1" x14ac:dyDescent="0.2"/>
    <row r="5920" ht="16" customHeight="1" x14ac:dyDescent="0.2"/>
    <row r="5921" ht="16" customHeight="1" x14ac:dyDescent="0.2"/>
    <row r="5922" ht="16" customHeight="1" x14ac:dyDescent="0.2"/>
    <row r="5923" ht="16" customHeight="1" x14ac:dyDescent="0.2"/>
    <row r="5924" ht="16" customHeight="1" x14ac:dyDescent="0.2"/>
    <row r="5925" ht="16" customHeight="1" x14ac:dyDescent="0.2"/>
    <row r="5926" ht="16" customHeight="1" x14ac:dyDescent="0.2"/>
    <row r="5927" ht="16" customHeight="1" x14ac:dyDescent="0.2"/>
    <row r="5928" ht="16" customHeight="1" x14ac:dyDescent="0.2"/>
    <row r="5929" ht="16" customHeight="1" x14ac:dyDescent="0.2"/>
    <row r="5930" ht="16" customHeight="1" x14ac:dyDescent="0.2"/>
    <row r="5931" ht="16" customHeight="1" x14ac:dyDescent="0.2"/>
    <row r="5932" ht="16" customHeight="1" x14ac:dyDescent="0.2"/>
    <row r="5933" ht="16" customHeight="1" x14ac:dyDescent="0.2"/>
    <row r="5934" ht="16" customHeight="1" x14ac:dyDescent="0.2"/>
    <row r="5935" ht="16" customHeight="1" x14ac:dyDescent="0.2"/>
    <row r="5936" ht="16" customHeight="1" x14ac:dyDescent="0.2"/>
    <row r="5937" ht="16" customHeight="1" x14ac:dyDescent="0.2"/>
    <row r="5938" ht="16" customHeight="1" x14ac:dyDescent="0.2"/>
    <row r="5939" ht="16" customHeight="1" x14ac:dyDescent="0.2"/>
    <row r="5940" ht="16" customHeight="1" x14ac:dyDescent="0.2"/>
    <row r="5941" ht="16" customHeight="1" x14ac:dyDescent="0.2"/>
    <row r="5942" ht="16" customHeight="1" x14ac:dyDescent="0.2"/>
    <row r="5943" ht="16" customHeight="1" x14ac:dyDescent="0.2"/>
    <row r="5944" ht="16" customHeight="1" x14ac:dyDescent="0.2"/>
    <row r="5945" ht="16" customHeight="1" x14ac:dyDescent="0.2"/>
    <row r="5946" ht="16" customHeight="1" x14ac:dyDescent="0.2"/>
    <row r="5947" ht="16" customHeight="1" x14ac:dyDescent="0.2"/>
    <row r="5948" ht="16" customHeight="1" x14ac:dyDescent="0.2"/>
    <row r="5949" ht="16" customHeight="1" x14ac:dyDescent="0.2"/>
    <row r="5950" ht="16" customHeight="1" x14ac:dyDescent="0.2"/>
    <row r="5951" ht="16" customHeight="1" x14ac:dyDescent="0.2"/>
    <row r="5952" ht="16" customHeight="1" x14ac:dyDescent="0.2"/>
    <row r="5953" ht="16" customHeight="1" x14ac:dyDescent="0.2"/>
    <row r="5954" ht="16" customHeight="1" x14ac:dyDescent="0.2"/>
    <row r="5955" ht="16" customHeight="1" x14ac:dyDescent="0.2"/>
    <row r="5956" ht="16" customHeight="1" x14ac:dyDescent="0.2"/>
    <row r="5957" ht="16" customHeight="1" x14ac:dyDescent="0.2"/>
    <row r="5958" ht="16" customHeight="1" x14ac:dyDescent="0.2"/>
    <row r="5959" ht="16" customHeight="1" x14ac:dyDescent="0.2"/>
    <row r="5960" ht="16" customHeight="1" x14ac:dyDescent="0.2"/>
    <row r="5961" ht="16" customHeight="1" x14ac:dyDescent="0.2"/>
    <row r="5962" ht="16" customHeight="1" x14ac:dyDescent="0.2"/>
    <row r="5963" ht="16" customHeight="1" x14ac:dyDescent="0.2"/>
    <row r="5964" ht="16" customHeight="1" x14ac:dyDescent="0.2"/>
    <row r="5965" ht="16" customHeight="1" x14ac:dyDescent="0.2"/>
    <row r="5966" ht="16" customHeight="1" x14ac:dyDescent="0.2"/>
    <row r="5967" ht="16" customHeight="1" x14ac:dyDescent="0.2"/>
    <row r="5968" ht="16" customHeight="1" x14ac:dyDescent="0.2"/>
    <row r="5969" ht="16" customHeight="1" x14ac:dyDescent="0.2"/>
    <row r="5970" ht="16" customHeight="1" x14ac:dyDescent="0.2"/>
    <row r="5971" ht="16" customHeight="1" x14ac:dyDescent="0.2"/>
    <row r="5972" ht="16" customHeight="1" x14ac:dyDescent="0.2"/>
    <row r="5973" ht="16" customHeight="1" x14ac:dyDescent="0.2"/>
    <row r="5974" ht="16" customHeight="1" x14ac:dyDescent="0.2"/>
    <row r="5975" ht="16" customHeight="1" x14ac:dyDescent="0.2"/>
    <row r="5976" ht="16" customHeight="1" x14ac:dyDescent="0.2"/>
    <row r="5977" ht="16" customHeight="1" x14ac:dyDescent="0.2"/>
    <row r="5978" ht="16" customHeight="1" x14ac:dyDescent="0.2"/>
    <row r="5979" ht="16" customHeight="1" x14ac:dyDescent="0.2"/>
    <row r="5980" ht="16" customHeight="1" x14ac:dyDescent="0.2"/>
    <row r="5981" ht="16" customHeight="1" x14ac:dyDescent="0.2"/>
    <row r="5982" ht="16" customHeight="1" x14ac:dyDescent="0.2"/>
    <row r="5983" ht="16" customHeight="1" x14ac:dyDescent="0.2"/>
    <row r="5984" ht="16" customHeight="1" x14ac:dyDescent="0.2"/>
    <row r="5985" ht="16" customHeight="1" x14ac:dyDescent="0.2"/>
    <row r="5986" ht="16" customHeight="1" x14ac:dyDescent="0.2"/>
    <row r="5987" ht="16" customHeight="1" x14ac:dyDescent="0.2"/>
    <row r="5988" ht="16" customHeight="1" x14ac:dyDescent="0.2"/>
    <row r="5989" ht="16" customHeight="1" x14ac:dyDescent="0.2"/>
    <row r="5990" ht="16" customHeight="1" x14ac:dyDescent="0.2"/>
    <row r="5991" ht="16" customHeight="1" x14ac:dyDescent="0.2"/>
    <row r="5992" ht="16" customHeight="1" x14ac:dyDescent="0.2"/>
    <row r="5993" ht="16" customHeight="1" x14ac:dyDescent="0.2"/>
    <row r="5994" ht="16" customHeight="1" x14ac:dyDescent="0.2"/>
    <row r="5995" ht="16" customHeight="1" x14ac:dyDescent="0.2"/>
    <row r="5996" ht="16" customHeight="1" x14ac:dyDescent="0.2"/>
    <row r="5997" ht="16" customHeight="1" x14ac:dyDescent="0.2"/>
    <row r="5998" ht="16" customHeight="1" x14ac:dyDescent="0.2"/>
    <row r="5999" ht="16" customHeight="1" x14ac:dyDescent="0.2"/>
    <row r="6000" ht="16" customHeight="1" x14ac:dyDescent="0.2"/>
    <row r="6001" ht="16" customHeight="1" x14ac:dyDescent="0.2"/>
    <row r="6002" ht="16" customHeight="1" x14ac:dyDescent="0.2"/>
    <row r="6003" ht="16" customHeight="1" x14ac:dyDescent="0.2"/>
    <row r="6004" ht="16" customHeight="1" x14ac:dyDescent="0.2"/>
    <row r="6005" ht="16" customHeight="1" x14ac:dyDescent="0.2"/>
    <row r="6006" ht="16" customHeight="1" x14ac:dyDescent="0.2"/>
    <row r="6007" ht="16" customHeight="1" x14ac:dyDescent="0.2"/>
    <row r="6008" ht="16" customHeight="1" x14ac:dyDescent="0.2"/>
    <row r="6009" ht="16" customHeight="1" x14ac:dyDescent="0.2"/>
    <row r="6010" ht="16" customHeight="1" x14ac:dyDescent="0.2"/>
    <row r="6011" ht="16" customHeight="1" x14ac:dyDescent="0.2"/>
    <row r="6012" ht="16" customHeight="1" x14ac:dyDescent="0.2"/>
    <row r="6013" ht="16" customHeight="1" x14ac:dyDescent="0.2"/>
    <row r="6014" ht="16" customHeight="1" x14ac:dyDescent="0.2"/>
    <row r="6015" ht="16" customHeight="1" x14ac:dyDescent="0.2"/>
    <row r="6016" ht="16" customHeight="1" x14ac:dyDescent="0.2"/>
    <row r="6017" ht="16" customHeight="1" x14ac:dyDescent="0.2"/>
    <row r="6018" ht="16" customHeight="1" x14ac:dyDescent="0.2"/>
    <row r="6019" ht="16" customHeight="1" x14ac:dyDescent="0.2"/>
    <row r="6020" ht="16" customHeight="1" x14ac:dyDescent="0.2"/>
    <row r="6021" ht="16" customHeight="1" x14ac:dyDescent="0.2"/>
    <row r="6022" ht="16" customHeight="1" x14ac:dyDescent="0.2"/>
    <row r="6023" ht="16" customHeight="1" x14ac:dyDescent="0.2"/>
    <row r="6024" ht="16" customHeight="1" x14ac:dyDescent="0.2"/>
    <row r="6025" ht="16" customHeight="1" x14ac:dyDescent="0.2"/>
    <row r="6026" ht="16" customHeight="1" x14ac:dyDescent="0.2"/>
    <row r="6027" ht="16" customHeight="1" x14ac:dyDescent="0.2"/>
    <row r="6028" ht="16" customHeight="1" x14ac:dyDescent="0.2"/>
    <row r="6029" ht="16" customHeight="1" x14ac:dyDescent="0.2"/>
    <row r="6030" ht="16" customHeight="1" x14ac:dyDescent="0.2"/>
    <row r="6031" ht="16" customHeight="1" x14ac:dyDescent="0.2"/>
    <row r="6032" ht="16" customHeight="1" x14ac:dyDescent="0.2"/>
    <row r="6033" ht="16" customHeight="1" x14ac:dyDescent="0.2"/>
    <row r="6034" ht="16" customHeight="1" x14ac:dyDescent="0.2"/>
    <row r="6035" ht="16" customHeight="1" x14ac:dyDescent="0.2"/>
    <row r="6036" ht="16" customHeight="1" x14ac:dyDescent="0.2"/>
    <row r="6037" ht="16" customHeight="1" x14ac:dyDescent="0.2"/>
    <row r="6038" ht="16" customHeight="1" x14ac:dyDescent="0.2"/>
    <row r="6039" ht="16" customHeight="1" x14ac:dyDescent="0.2"/>
    <row r="6040" ht="16" customHeight="1" x14ac:dyDescent="0.2"/>
    <row r="6041" ht="16" customHeight="1" x14ac:dyDescent="0.2"/>
    <row r="6042" ht="16" customHeight="1" x14ac:dyDescent="0.2"/>
    <row r="6043" ht="16" customHeight="1" x14ac:dyDescent="0.2"/>
    <row r="6044" ht="16" customHeight="1" x14ac:dyDescent="0.2"/>
    <row r="6045" ht="16" customHeight="1" x14ac:dyDescent="0.2"/>
    <row r="6046" ht="16" customHeight="1" x14ac:dyDescent="0.2"/>
    <row r="6047" ht="16" customHeight="1" x14ac:dyDescent="0.2"/>
    <row r="6048" ht="16" customHeight="1" x14ac:dyDescent="0.2"/>
    <row r="6049" ht="16" customHeight="1" x14ac:dyDescent="0.2"/>
    <row r="6050" ht="16" customHeight="1" x14ac:dyDescent="0.2"/>
    <row r="6051" ht="16" customHeight="1" x14ac:dyDescent="0.2"/>
    <row r="6052" ht="16" customHeight="1" x14ac:dyDescent="0.2"/>
    <row r="6053" ht="16" customHeight="1" x14ac:dyDescent="0.2"/>
    <row r="6054" ht="16" customHeight="1" x14ac:dyDescent="0.2"/>
    <row r="6055" ht="16" customHeight="1" x14ac:dyDescent="0.2"/>
    <row r="6056" ht="16" customHeight="1" x14ac:dyDescent="0.2"/>
    <row r="6057" ht="16" customHeight="1" x14ac:dyDescent="0.2"/>
    <row r="6058" ht="16" customHeight="1" x14ac:dyDescent="0.2"/>
    <row r="6059" ht="16" customHeight="1" x14ac:dyDescent="0.2"/>
    <row r="6060" ht="16" customHeight="1" x14ac:dyDescent="0.2"/>
    <row r="6061" ht="16" customHeight="1" x14ac:dyDescent="0.2"/>
    <row r="6062" ht="16" customHeight="1" x14ac:dyDescent="0.2"/>
    <row r="6063" ht="16" customHeight="1" x14ac:dyDescent="0.2"/>
    <row r="6064" ht="16" customHeight="1" x14ac:dyDescent="0.2"/>
    <row r="6065" ht="16" customHeight="1" x14ac:dyDescent="0.2"/>
    <row r="6066" ht="16" customHeight="1" x14ac:dyDescent="0.2"/>
    <row r="6067" ht="16" customHeight="1" x14ac:dyDescent="0.2"/>
    <row r="6068" ht="16" customHeight="1" x14ac:dyDescent="0.2"/>
    <row r="6069" ht="16" customHeight="1" x14ac:dyDescent="0.2"/>
    <row r="6070" ht="16" customHeight="1" x14ac:dyDescent="0.2"/>
    <row r="6071" ht="16" customHeight="1" x14ac:dyDescent="0.2"/>
    <row r="6072" ht="16" customHeight="1" x14ac:dyDescent="0.2"/>
    <row r="6073" ht="16" customHeight="1" x14ac:dyDescent="0.2"/>
    <row r="6074" ht="16" customHeight="1" x14ac:dyDescent="0.2"/>
    <row r="6075" ht="16" customHeight="1" x14ac:dyDescent="0.2"/>
    <row r="6076" ht="16" customHeight="1" x14ac:dyDescent="0.2"/>
    <row r="6077" ht="16" customHeight="1" x14ac:dyDescent="0.2"/>
    <row r="6078" ht="16" customHeight="1" x14ac:dyDescent="0.2"/>
    <row r="6079" ht="16" customHeight="1" x14ac:dyDescent="0.2"/>
    <row r="6080" ht="16" customHeight="1" x14ac:dyDescent="0.2"/>
    <row r="6081" ht="16" customHeight="1" x14ac:dyDescent="0.2"/>
    <row r="6082" ht="16" customHeight="1" x14ac:dyDescent="0.2"/>
    <row r="6083" ht="16" customHeight="1" x14ac:dyDescent="0.2"/>
    <row r="6084" ht="16" customHeight="1" x14ac:dyDescent="0.2"/>
    <row r="6085" ht="16" customHeight="1" x14ac:dyDescent="0.2"/>
    <row r="6086" ht="16" customHeight="1" x14ac:dyDescent="0.2"/>
    <row r="6087" ht="16" customHeight="1" x14ac:dyDescent="0.2"/>
    <row r="6088" ht="16" customHeight="1" x14ac:dyDescent="0.2"/>
    <row r="6089" ht="16" customHeight="1" x14ac:dyDescent="0.2"/>
    <row r="6090" ht="16" customHeight="1" x14ac:dyDescent="0.2"/>
    <row r="6091" ht="16" customHeight="1" x14ac:dyDescent="0.2"/>
    <row r="6092" ht="16" customHeight="1" x14ac:dyDescent="0.2"/>
    <row r="6093" ht="16" customHeight="1" x14ac:dyDescent="0.2"/>
    <row r="6094" ht="16" customHeight="1" x14ac:dyDescent="0.2"/>
    <row r="6095" ht="16" customHeight="1" x14ac:dyDescent="0.2"/>
    <row r="6096" ht="16" customHeight="1" x14ac:dyDescent="0.2"/>
    <row r="6097" ht="16" customHeight="1" x14ac:dyDescent="0.2"/>
    <row r="6098" ht="16" customHeight="1" x14ac:dyDescent="0.2"/>
    <row r="6099" ht="16" customHeight="1" x14ac:dyDescent="0.2"/>
    <row r="6100" ht="16" customHeight="1" x14ac:dyDescent="0.2"/>
    <row r="6101" ht="16" customHeight="1" x14ac:dyDescent="0.2"/>
    <row r="6102" ht="16" customHeight="1" x14ac:dyDescent="0.2"/>
    <row r="6103" ht="16" customHeight="1" x14ac:dyDescent="0.2"/>
    <row r="6104" ht="16" customHeight="1" x14ac:dyDescent="0.2"/>
    <row r="6105" ht="16" customHeight="1" x14ac:dyDescent="0.2"/>
    <row r="6106" ht="16" customHeight="1" x14ac:dyDescent="0.2"/>
    <row r="6107" ht="16" customHeight="1" x14ac:dyDescent="0.2"/>
    <row r="6108" ht="16" customHeight="1" x14ac:dyDescent="0.2"/>
    <row r="6109" ht="16" customHeight="1" x14ac:dyDescent="0.2"/>
    <row r="6110" ht="16" customHeight="1" x14ac:dyDescent="0.2"/>
    <row r="6111" ht="16" customHeight="1" x14ac:dyDescent="0.2"/>
    <row r="6112" ht="16" customHeight="1" x14ac:dyDescent="0.2"/>
    <row r="6113" ht="16" customHeight="1" x14ac:dyDescent="0.2"/>
    <row r="6114" ht="16" customHeight="1" x14ac:dyDescent="0.2"/>
    <row r="6115" ht="16" customHeight="1" x14ac:dyDescent="0.2"/>
    <row r="6116" ht="16" customHeight="1" x14ac:dyDescent="0.2"/>
    <row r="6117" ht="16" customHeight="1" x14ac:dyDescent="0.2"/>
    <row r="6118" ht="16" customHeight="1" x14ac:dyDescent="0.2"/>
    <row r="6119" ht="16" customHeight="1" x14ac:dyDescent="0.2"/>
    <row r="6120" ht="16" customHeight="1" x14ac:dyDescent="0.2"/>
    <row r="6121" ht="16" customHeight="1" x14ac:dyDescent="0.2"/>
    <row r="6122" ht="16" customHeight="1" x14ac:dyDescent="0.2"/>
    <row r="6123" ht="16" customHeight="1" x14ac:dyDescent="0.2"/>
    <row r="6124" ht="16" customHeight="1" x14ac:dyDescent="0.2"/>
    <row r="6125" ht="16" customHeight="1" x14ac:dyDescent="0.2"/>
    <row r="6126" ht="16" customHeight="1" x14ac:dyDescent="0.2"/>
    <row r="6127" ht="16" customHeight="1" x14ac:dyDescent="0.2"/>
    <row r="6128" ht="16" customHeight="1" x14ac:dyDescent="0.2"/>
    <row r="6129" ht="16" customHeight="1" x14ac:dyDescent="0.2"/>
    <row r="6130" ht="16" customHeight="1" x14ac:dyDescent="0.2"/>
    <row r="6131" ht="16" customHeight="1" x14ac:dyDescent="0.2"/>
    <row r="6132" ht="16" customHeight="1" x14ac:dyDescent="0.2"/>
    <row r="6133" ht="16" customHeight="1" x14ac:dyDescent="0.2"/>
    <row r="6134" ht="16" customHeight="1" x14ac:dyDescent="0.2"/>
    <row r="6135" ht="16" customHeight="1" x14ac:dyDescent="0.2"/>
    <row r="6136" ht="16" customHeight="1" x14ac:dyDescent="0.2"/>
    <row r="6137" ht="16" customHeight="1" x14ac:dyDescent="0.2"/>
    <row r="6138" ht="16" customHeight="1" x14ac:dyDescent="0.2"/>
    <row r="6139" ht="16" customHeight="1" x14ac:dyDescent="0.2"/>
    <row r="6140" ht="16" customHeight="1" x14ac:dyDescent="0.2"/>
    <row r="6141" ht="16" customHeight="1" x14ac:dyDescent="0.2"/>
    <row r="6142" ht="16" customHeight="1" x14ac:dyDescent="0.2"/>
    <row r="6143" ht="16" customHeight="1" x14ac:dyDescent="0.2"/>
    <row r="6144" ht="16" customHeight="1" x14ac:dyDescent="0.2"/>
    <row r="6145" ht="16" customHeight="1" x14ac:dyDescent="0.2"/>
    <row r="6146" ht="16" customHeight="1" x14ac:dyDescent="0.2"/>
    <row r="6147" ht="16" customHeight="1" x14ac:dyDescent="0.2"/>
    <row r="6148" ht="16" customHeight="1" x14ac:dyDescent="0.2"/>
    <row r="6149" ht="16" customHeight="1" x14ac:dyDescent="0.2"/>
    <row r="6150" ht="16" customHeight="1" x14ac:dyDescent="0.2"/>
    <row r="6151" ht="16" customHeight="1" x14ac:dyDescent="0.2"/>
    <row r="6152" ht="16" customHeight="1" x14ac:dyDescent="0.2"/>
    <row r="6153" ht="16" customHeight="1" x14ac:dyDescent="0.2"/>
    <row r="6154" ht="16" customHeight="1" x14ac:dyDescent="0.2"/>
    <row r="6155" ht="16" customHeight="1" x14ac:dyDescent="0.2"/>
    <row r="6156" ht="16" customHeight="1" x14ac:dyDescent="0.2"/>
    <row r="6157" ht="16" customHeight="1" x14ac:dyDescent="0.2"/>
    <row r="6158" ht="16" customHeight="1" x14ac:dyDescent="0.2"/>
    <row r="6159" ht="16" customHeight="1" x14ac:dyDescent="0.2"/>
    <row r="6160" ht="16" customHeight="1" x14ac:dyDescent="0.2"/>
    <row r="6161" ht="16" customHeight="1" x14ac:dyDescent="0.2"/>
    <row r="6162" ht="16" customHeight="1" x14ac:dyDescent="0.2"/>
    <row r="6163" ht="16" customHeight="1" x14ac:dyDescent="0.2"/>
    <row r="6164" ht="16" customHeight="1" x14ac:dyDescent="0.2"/>
    <row r="6165" ht="16" customHeight="1" x14ac:dyDescent="0.2"/>
    <row r="6166" ht="16" customHeight="1" x14ac:dyDescent="0.2"/>
    <row r="6167" ht="16" customHeight="1" x14ac:dyDescent="0.2"/>
    <row r="6168" ht="16" customHeight="1" x14ac:dyDescent="0.2"/>
    <row r="6169" ht="16" customHeight="1" x14ac:dyDescent="0.2"/>
    <row r="6170" ht="16" customHeight="1" x14ac:dyDescent="0.2"/>
    <row r="6171" ht="16" customHeight="1" x14ac:dyDescent="0.2"/>
    <row r="6172" ht="16" customHeight="1" x14ac:dyDescent="0.2"/>
    <row r="6173" ht="16" customHeight="1" x14ac:dyDescent="0.2"/>
    <row r="6174" ht="16" customHeight="1" x14ac:dyDescent="0.2"/>
    <row r="6175" ht="16" customHeight="1" x14ac:dyDescent="0.2"/>
    <row r="6176" ht="16" customHeight="1" x14ac:dyDescent="0.2"/>
    <row r="6177" ht="16" customHeight="1" x14ac:dyDescent="0.2"/>
    <row r="6178" ht="16" customHeight="1" x14ac:dyDescent="0.2"/>
    <row r="6179" ht="16" customHeight="1" x14ac:dyDescent="0.2"/>
    <row r="6180" ht="16" customHeight="1" x14ac:dyDescent="0.2"/>
    <row r="6181" ht="16" customHeight="1" x14ac:dyDescent="0.2"/>
    <row r="6182" ht="16" customHeight="1" x14ac:dyDescent="0.2"/>
    <row r="6183" ht="16" customHeight="1" x14ac:dyDescent="0.2"/>
    <row r="6184" ht="16" customHeight="1" x14ac:dyDescent="0.2"/>
    <row r="6185" ht="16" customHeight="1" x14ac:dyDescent="0.2"/>
    <row r="6186" ht="16" customHeight="1" x14ac:dyDescent="0.2"/>
    <row r="6187" ht="16" customHeight="1" x14ac:dyDescent="0.2"/>
    <row r="6188" ht="16" customHeight="1" x14ac:dyDescent="0.2"/>
    <row r="6189" ht="16" customHeight="1" x14ac:dyDescent="0.2"/>
    <row r="6190" ht="16" customHeight="1" x14ac:dyDescent="0.2"/>
    <row r="6191" ht="16" customHeight="1" x14ac:dyDescent="0.2"/>
    <row r="6192" ht="16" customHeight="1" x14ac:dyDescent="0.2"/>
    <row r="6193" ht="16" customHeight="1" x14ac:dyDescent="0.2"/>
    <row r="6194" ht="16" customHeight="1" x14ac:dyDescent="0.2"/>
    <row r="6195" ht="16" customHeight="1" x14ac:dyDescent="0.2"/>
    <row r="6196" ht="16" customHeight="1" x14ac:dyDescent="0.2"/>
    <row r="6197" ht="16" customHeight="1" x14ac:dyDescent="0.2"/>
    <row r="6198" ht="16" customHeight="1" x14ac:dyDescent="0.2"/>
    <row r="6199" ht="16" customHeight="1" x14ac:dyDescent="0.2"/>
    <row r="6200" ht="16" customHeight="1" x14ac:dyDescent="0.2"/>
    <row r="6201" ht="16" customHeight="1" x14ac:dyDescent="0.2"/>
    <row r="6202" ht="16" customHeight="1" x14ac:dyDescent="0.2"/>
    <row r="6203" ht="16" customHeight="1" x14ac:dyDescent="0.2"/>
    <row r="6204" ht="16" customHeight="1" x14ac:dyDescent="0.2"/>
    <row r="6205" ht="16" customHeight="1" x14ac:dyDescent="0.2"/>
    <row r="6206" ht="16" customHeight="1" x14ac:dyDescent="0.2"/>
    <row r="6207" ht="16" customHeight="1" x14ac:dyDescent="0.2"/>
    <row r="6208" ht="16" customHeight="1" x14ac:dyDescent="0.2"/>
    <row r="6209" ht="16" customHeight="1" x14ac:dyDescent="0.2"/>
    <row r="6210" ht="16" customHeight="1" x14ac:dyDescent="0.2"/>
    <row r="6211" ht="16" customHeight="1" x14ac:dyDescent="0.2"/>
    <row r="6212" ht="16" customHeight="1" x14ac:dyDescent="0.2"/>
    <row r="6213" ht="16" customHeight="1" x14ac:dyDescent="0.2"/>
    <row r="6214" ht="16" customHeight="1" x14ac:dyDescent="0.2"/>
    <row r="6215" ht="16" customHeight="1" x14ac:dyDescent="0.2"/>
    <row r="6216" ht="16" customHeight="1" x14ac:dyDescent="0.2"/>
    <row r="6217" ht="16" customHeight="1" x14ac:dyDescent="0.2"/>
    <row r="6218" ht="16" customHeight="1" x14ac:dyDescent="0.2"/>
    <row r="6219" ht="16" customHeight="1" x14ac:dyDescent="0.2"/>
    <row r="6220" ht="16" customHeight="1" x14ac:dyDescent="0.2"/>
    <row r="6221" ht="16" customHeight="1" x14ac:dyDescent="0.2"/>
    <row r="6222" ht="16" customHeight="1" x14ac:dyDescent="0.2"/>
    <row r="6223" ht="16" customHeight="1" x14ac:dyDescent="0.2"/>
    <row r="6224" ht="16" customHeight="1" x14ac:dyDescent="0.2"/>
    <row r="6225" ht="16" customHeight="1" x14ac:dyDescent="0.2"/>
    <row r="6226" ht="16" customHeight="1" x14ac:dyDescent="0.2"/>
    <row r="6227" ht="16" customHeight="1" x14ac:dyDescent="0.2"/>
    <row r="6228" ht="16" customHeight="1" x14ac:dyDescent="0.2"/>
    <row r="6229" ht="16" customHeight="1" x14ac:dyDescent="0.2"/>
    <row r="6230" ht="16" customHeight="1" x14ac:dyDescent="0.2"/>
    <row r="6231" ht="16" customHeight="1" x14ac:dyDescent="0.2"/>
    <row r="6232" ht="16" customHeight="1" x14ac:dyDescent="0.2"/>
    <row r="6233" ht="16" customHeight="1" x14ac:dyDescent="0.2"/>
    <row r="6234" ht="16" customHeight="1" x14ac:dyDescent="0.2"/>
    <row r="6235" ht="16" customHeight="1" x14ac:dyDescent="0.2"/>
    <row r="6236" ht="16" customHeight="1" x14ac:dyDescent="0.2"/>
    <row r="6237" ht="16" customHeight="1" x14ac:dyDescent="0.2"/>
    <row r="6238" ht="16" customHeight="1" x14ac:dyDescent="0.2"/>
    <row r="6239" ht="16" customHeight="1" x14ac:dyDescent="0.2"/>
    <row r="6240" ht="16" customHeight="1" x14ac:dyDescent="0.2"/>
    <row r="6241" ht="16" customHeight="1" x14ac:dyDescent="0.2"/>
    <row r="6242" ht="16" customHeight="1" x14ac:dyDescent="0.2"/>
    <row r="6243" ht="16" customHeight="1" x14ac:dyDescent="0.2"/>
    <row r="6244" ht="16" customHeight="1" x14ac:dyDescent="0.2"/>
    <row r="6245" ht="16" customHeight="1" x14ac:dyDescent="0.2"/>
    <row r="6246" ht="16" customHeight="1" x14ac:dyDescent="0.2"/>
    <row r="6247" ht="16" customHeight="1" x14ac:dyDescent="0.2"/>
    <row r="6248" ht="16" customHeight="1" x14ac:dyDescent="0.2"/>
    <row r="6249" ht="16" customHeight="1" x14ac:dyDescent="0.2"/>
    <row r="6250" ht="16" customHeight="1" x14ac:dyDescent="0.2"/>
    <row r="6251" ht="16" customHeight="1" x14ac:dyDescent="0.2"/>
    <row r="6252" ht="16" customHeight="1" x14ac:dyDescent="0.2"/>
    <row r="6253" ht="16" customHeight="1" x14ac:dyDescent="0.2"/>
    <row r="6254" ht="16" customHeight="1" x14ac:dyDescent="0.2"/>
    <row r="6255" ht="16" customHeight="1" x14ac:dyDescent="0.2"/>
    <row r="6256" ht="16" customHeight="1" x14ac:dyDescent="0.2"/>
    <row r="6257" ht="16" customHeight="1" x14ac:dyDescent="0.2"/>
    <row r="6258" ht="16" customHeight="1" x14ac:dyDescent="0.2"/>
    <row r="6259" ht="16" customHeight="1" x14ac:dyDescent="0.2"/>
    <row r="6260" ht="16" customHeight="1" x14ac:dyDescent="0.2"/>
    <row r="6261" ht="16" customHeight="1" x14ac:dyDescent="0.2"/>
    <row r="6262" ht="16" customHeight="1" x14ac:dyDescent="0.2"/>
    <row r="6263" ht="16" customHeight="1" x14ac:dyDescent="0.2"/>
    <row r="6264" ht="16" customHeight="1" x14ac:dyDescent="0.2"/>
    <row r="6265" ht="16" customHeight="1" x14ac:dyDescent="0.2"/>
    <row r="6266" ht="16" customHeight="1" x14ac:dyDescent="0.2"/>
    <row r="6267" ht="16" customHeight="1" x14ac:dyDescent="0.2"/>
    <row r="6268" ht="16" customHeight="1" x14ac:dyDescent="0.2"/>
    <row r="6269" ht="16" customHeight="1" x14ac:dyDescent="0.2"/>
    <row r="6270" ht="16" customHeight="1" x14ac:dyDescent="0.2"/>
    <row r="6271" ht="16" customHeight="1" x14ac:dyDescent="0.2"/>
    <row r="6272" ht="16" customHeight="1" x14ac:dyDescent="0.2"/>
    <row r="6273" ht="16" customHeight="1" x14ac:dyDescent="0.2"/>
    <row r="6274" ht="16" customHeight="1" x14ac:dyDescent="0.2"/>
    <row r="6275" ht="16" customHeight="1" x14ac:dyDescent="0.2"/>
    <row r="6276" ht="16" customHeight="1" x14ac:dyDescent="0.2"/>
    <row r="6277" ht="16" customHeight="1" x14ac:dyDescent="0.2"/>
    <row r="6278" ht="16" customHeight="1" x14ac:dyDescent="0.2"/>
    <row r="6279" ht="16" customHeight="1" x14ac:dyDescent="0.2"/>
    <row r="6280" ht="16" customHeight="1" x14ac:dyDescent="0.2"/>
    <row r="6281" ht="16" customHeight="1" x14ac:dyDescent="0.2"/>
    <row r="6282" ht="16" customHeight="1" x14ac:dyDescent="0.2"/>
    <row r="6283" ht="16" customHeight="1" x14ac:dyDescent="0.2"/>
    <row r="6284" ht="16" customHeight="1" x14ac:dyDescent="0.2"/>
    <row r="6285" ht="16" customHeight="1" x14ac:dyDescent="0.2"/>
    <row r="6286" ht="16" customHeight="1" x14ac:dyDescent="0.2"/>
    <row r="6287" ht="16" customHeight="1" x14ac:dyDescent="0.2"/>
    <row r="6288" ht="16" customHeight="1" x14ac:dyDescent="0.2"/>
    <row r="6289" ht="16" customHeight="1" x14ac:dyDescent="0.2"/>
    <row r="6290" ht="16" customHeight="1" x14ac:dyDescent="0.2"/>
    <row r="6291" ht="16" customHeight="1" x14ac:dyDescent="0.2"/>
    <row r="6292" ht="16" customHeight="1" x14ac:dyDescent="0.2"/>
    <row r="6293" ht="16" customHeight="1" x14ac:dyDescent="0.2"/>
    <row r="6294" ht="16" customHeight="1" x14ac:dyDescent="0.2"/>
    <row r="6295" ht="16" customHeight="1" x14ac:dyDescent="0.2"/>
    <row r="6296" ht="16" customHeight="1" x14ac:dyDescent="0.2"/>
    <row r="6297" ht="16" customHeight="1" x14ac:dyDescent="0.2"/>
    <row r="6298" ht="16" customHeight="1" x14ac:dyDescent="0.2"/>
    <row r="6299" ht="16" customHeight="1" x14ac:dyDescent="0.2"/>
    <row r="6300" ht="16" customHeight="1" x14ac:dyDescent="0.2"/>
    <row r="6301" ht="16" customHeight="1" x14ac:dyDescent="0.2"/>
    <row r="6302" ht="16" customHeight="1" x14ac:dyDescent="0.2"/>
    <row r="6303" ht="16" customHeight="1" x14ac:dyDescent="0.2"/>
    <row r="6304" ht="16" customHeight="1" x14ac:dyDescent="0.2"/>
    <row r="6305" ht="16" customHeight="1" x14ac:dyDescent="0.2"/>
    <row r="6306" ht="16" customHeight="1" x14ac:dyDescent="0.2"/>
    <row r="6307" ht="16" customHeight="1" x14ac:dyDescent="0.2"/>
    <row r="6308" ht="16" customHeight="1" x14ac:dyDescent="0.2"/>
    <row r="6309" ht="16" customHeight="1" x14ac:dyDescent="0.2"/>
    <row r="6310" ht="16" customHeight="1" x14ac:dyDescent="0.2"/>
    <row r="6311" ht="16" customHeight="1" x14ac:dyDescent="0.2"/>
    <row r="6312" ht="16" customHeight="1" x14ac:dyDescent="0.2"/>
    <row r="6313" ht="16" customHeight="1" x14ac:dyDescent="0.2"/>
    <row r="6314" ht="16" customHeight="1" x14ac:dyDescent="0.2"/>
    <row r="6315" ht="16" customHeight="1" x14ac:dyDescent="0.2"/>
    <row r="6316" ht="16" customHeight="1" x14ac:dyDescent="0.2"/>
    <row r="6317" ht="16" customHeight="1" x14ac:dyDescent="0.2"/>
    <row r="6318" ht="16" customHeight="1" x14ac:dyDescent="0.2"/>
    <row r="6319" ht="16" customHeight="1" x14ac:dyDescent="0.2"/>
    <row r="6320" ht="16" customHeight="1" x14ac:dyDescent="0.2"/>
    <row r="6321" ht="16" customHeight="1" x14ac:dyDescent="0.2"/>
    <row r="6322" ht="16" customHeight="1" x14ac:dyDescent="0.2"/>
    <row r="6323" ht="16" customHeight="1" x14ac:dyDescent="0.2"/>
    <row r="6324" ht="16" customHeight="1" x14ac:dyDescent="0.2"/>
    <row r="6325" ht="16" customHeight="1" x14ac:dyDescent="0.2"/>
    <row r="6326" ht="16" customHeight="1" x14ac:dyDescent="0.2"/>
    <row r="6327" ht="16" customHeight="1" x14ac:dyDescent="0.2"/>
    <row r="6328" ht="16" customHeight="1" x14ac:dyDescent="0.2"/>
    <row r="6329" ht="16" customHeight="1" x14ac:dyDescent="0.2"/>
    <row r="6330" ht="16" customHeight="1" x14ac:dyDescent="0.2"/>
    <row r="6331" ht="16" customHeight="1" x14ac:dyDescent="0.2"/>
    <row r="6332" ht="16" customHeight="1" x14ac:dyDescent="0.2"/>
    <row r="6333" ht="16" customHeight="1" x14ac:dyDescent="0.2"/>
    <row r="6334" ht="16" customHeight="1" x14ac:dyDescent="0.2"/>
    <row r="6335" ht="16" customHeight="1" x14ac:dyDescent="0.2"/>
    <row r="6336" ht="16" customHeight="1" x14ac:dyDescent="0.2"/>
    <row r="6337" ht="16" customHeight="1" x14ac:dyDescent="0.2"/>
    <row r="6338" ht="16" customHeight="1" x14ac:dyDescent="0.2"/>
    <row r="6339" ht="16" customHeight="1" x14ac:dyDescent="0.2"/>
    <row r="6340" ht="16" customHeight="1" x14ac:dyDescent="0.2"/>
    <row r="6341" ht="16" customHeight="1" x14ac:dyDescent="0.2"/>
    <row r="6342" ht="16" customHeight="1" x14ac:dyDescent="0.2"/>
    <row r="6343" ht="16" customHeight="1" x14ac:dyDescent="0.2"/>
    <row r="6344" ht="16" customHeight="1" x14ac:dyDescent="0.2"/>
    <row r="6345" ht="16" customHeight="1" x14ac:dyDescent="0.2"/>
    <row r="6346" ht="16" customHeight="1" x14ac:dyDescent="0.2"/>
    <row r="6347" ht="16" customHeight="1" x14ac:dyDescent="0.2"/>
    <row r="6348" ht="16" customHeight="1" x14ac:dyDescent="0.2"/>
    <row r="6349" ht="16" customHeight="1" x14ac:dyDescent="0.2"/>
    <row r="6350" ht="16" customHeight="1" x14ac:dyDescent="0.2"/>
    <row r="6351" ht="16" customHeight="1" x14ac:dyDescent="0.2"/>
    <row r="6352" ht="16" customHeight="1" x14ac:dyDescent="0.2"/>
    <row r="6353" ht="16" customHeight="1" x14ac:dyDescent="0.2"/>
    <row r="6354" ht="16" customHeight="1" x14ac:dyDescent="0.2"/>
    <row r="6355" ht="16" customHeight="1" x14ac:dyDescent="0.2"/>
    <row r="6356" ht="16" customHeight="1" x14ac:dyDescent="0.2"/>
    <row r="6357" ht="16" customHeight="1" x14ac:dyDescent="0.2"/>
    <row r="6358" ht="16" customHeight="1" x14ac:dyDescent="0.2"/>
    <row r="6359" ht="16" customHeight="1" x14ac:dyDescent="0.2"/>
    <row r="6360" ht="16" customHeight="1" x14ac:dyDescent="0.2"/>
    <row r="6361" ht="16" customHeight="1" x14ac:dyDescent="0.2"/>
    <row r="6362" ht="16" customHeight="1" x14ac:dyDescent="0.2"/>
    <row r="6363" ht="16" customHeight="1" x14ac:dyDescent="0.2"/>
    <row r="6364" ht="16" customHeight="1" x14ac:dyDescent="0.2"/>
    <row r="6365" ht="16" customHeight="1" x14ac:dyDescent="0.2"/>
    <row r="6366" ht="16" customHeight="1" x14ac:dyDescent="0.2"/>
    <row r="6367" ht="16" customHeight="1" x14ac:dyDescent="0.2"/>
    <row r="6368" ht="16" customHeight="1" x14ac:dyDescent="0.2"/>
    <row r="6369" ht="16" customHeight="1" x14ac:dyDescent="0.2"/>
    <row r="6370" ht="16" customHeight="1" x14ac:dyDescent="0.2"/>
    <row r="6371" ht="16" customHeight="1" x14ac:dyDescent="0.2"/>
    <row r="6372" ht="16" customHeight="1" x14ac:dyDescent="0.2"/>
    <row r="6373" ht="16" customHeight="1" x14ac:dyDescent="0.2"/>
    <row r="6374" ht="16" customHeight="1" x14ac:dyDescent="0.2"/>
    <row r="6375" ht="16" customHeight="1" x14ac:dyDescent="0.2"/>
    <row r="6376" ht="16" customHeight="1" x14ac:dyDescent="0.2"/>
    <row r="6377" ht="16" customHeight="1" x14ac:dyDescent="0.2"/>
    <row r="6378" ht="16" customHeight="1" x14ac:dyDescent="0.2"/>
    <row r="6379" ht="16" customHeight="1" x14ac:dyDescent="0.2"/>
    <row r="6380" ht="16" customHeight="1" x14ac:dyDescent="0.2"/>
    <row r="6381" ht="16" customHeight="1" x14ac:dyDescent="0.2"/>
    <row r="6382" ht="16" customHeight="1" x14ac:dyDescent="0.2"/>
    <row r="6383" ht="16" customHeight="1" x14ac:dyDescent="0.2"/>
    <row r="6384" ht="16" customHeight="1" x14ac:dyDescent="0.2"/>
    <row r="6385" ht="16" customHeight="1" x14ac:dyDescent="0.2"/>
    <row r="6386" ht="16" customHeight="1" x14ac:dyDescent="0.2"/>
    <row r="6387" ht="16" customHeight="1" x14ac:dyDescent="0.2"/>
    <row r="6388" ht="16" customHeight="1" x14ac:dyDescent="0.2"/>
    <row r="6389" ht="16" customHeight="1" x14ac:dyDescent="0.2"/>
    <row r="6390" ht="16" customHeight="1" x14ac:dyDescent="0.2"/>
    <row r="6391" ht="16" customHeight="1" x14ac:dyDescent="0.2"/>
    <row r="6392" ht="16" customHeight="1" x14ac:dyDescent="0.2"/>
    <row r="6393" ht="16" customHeight="1" x14ac:dyDescent="0.2"/>
    <row r="6394" ht="16" customHeight="1" x14ac:dyDescent="0.2"/>
    <row r="6395" ht="16" customHeight="1" x14ac:dyDescent="0.2"/>
    <row r="6396" ht="16" customHeight="1" x14ac:dyDescent="0.2"/>
    <row r="6397" ht="16" customHeight="1" x14ac:dyDescent="0.2"/>
    <row r="6398" ht="16" customHeight="1" x14ac:dyDescent="0.2"/>
    <row r="6399" ht="16" customHeight="1" x14ac:dyDescent="0.2"/>
    <row r="6400" ht="16" customHeight="1" x14ac:dyDescent="0.2"/>
    <row r="6401" ht="16" customHeight="1" x14ac:dyDescent="0.2"/>
    <row r="6402" ht="16" customHeight="1" x14ac:dyDescent="0.2"/>
    <row r="6403" ht="16" customHeight="1" x14ac:dyDescent="0.2"/>
    <row r="6404" ht="16" customHeight="1" x14ac:dyDescent="0.2"/>
    <row r="6405" ht="16" customHeight="1" x14ac:dyDescent="0.2"/>
    <row r="6406" ht="16" customHeight="1" x14ac:dyDescent="0.2"/>
    <row r="6407" ht="16" customHeight="1" x14ac:dyDescent="0.2"/>
    <row r="6408" ht="16" customHeight="1" x14ac:dyDescent="0.2"/>
    <row r="6409" ht="16" customHeight="1" x14ac:dyDescent="0.2"/>
    <row r="6410" ht="16" customHeight="1" x14ac:dyDescent="0.2"/>
    <row r="6411" ht="16" customHeight="1" x14ac:dyDescent="0.2"/>
    <row r="6412" ht="16" customHeight="1" x14ac:dyDescent="0.2"/>
    <row r="6413" ht="16" customHeight="1" x14ac:dyDescent="0.2"/>
    <row r="6414" ht="16" customHeight="1" x14ac:dyDescent="0.2"/>
    <row r="6415" ht="16" customHeight="1" x14ac:dyDescent="0.2"/>
    <row r="6416" ht="16" customHeight="1" x14ac:dyDescent="0.2"/>
    <row r="6417" ht="16" customHeight="1" x14ac:dyDescent="0.2"/>
    <row r="6418" ht="16" customHeight="1" x14ac:dyDescent="0.2"/>
    <row r="6419" ht="16" customHeight="1" x14ac:dyDescent="0.2"/>
    <row r="6420" ht="16" customHeight="1" x14ac:dyDescent="0.2"/>
    <row r="6421" ht="16" customHeight="1" x14ac:dyDescent="0.2"/>
    <row r="6422" ht="16" customHeight="1" x14ac:dyDescent="0.2"/>
    <row r="6423" ht="16" customHeight="1" x14ac:dyDescent="0.2"/>
    <row r="6424" ht="16" customHeight="1" x14ac:dyDescent="0.2"/>
    <row r="6425" ht="16" customHeight="1" x14ac:dyDescent="0.2"/>
    <row r="6426" ht="16" customHeight="1" x14ac:dyDescent="0.2"/>
    <row r="6427" ht="16" customHeight="1" x14ac:dyDescent="0.2"/>
    <row r="6428" ht="16" customHeight="1" x14ac:dyDescent="0.2"/>
    <row r="6429" ht="16" customHeight="1" x14ac:dyDescent="0.2"/>
    <row r="6430" ht="16" customHeight="1" x14ac:dyDescent="0.2"/>
    <row r="6431" ht="16" customHeight="1" x14ac:dyDescent="0.2"/>
    <row r="6432" ht="16" customHeight="1" x14ac:dyDescent="0.2"/>
    <row r="6433" ht="16" customHeight="1" x14ac:dyDescent="0.2"/>
    <row r="6434" ht="16" customHeight="1" x14ac:dyDescent="0.2"/>
    <row r="6435" ht="16" customHeight="1" x14ac:dyDescent="0.2"/>
    <row r="6436" ht="16" customHeight="1" x14ac:dyDescent="0.2"/>
    <row r="6437" ht="16" customHeight="1" x14ac:dyDescent="0.2"/>
    <row r="6438" ht="16" customHeight="1" x14ac:dyDescent="0.2"/>
    <row r="6439" ht="16" customHeight="1" x14ac:dyDescent="0.2"/>
    <row r="6440" ht="16" customHeight="1" x14ac:dyDescent="0.2"/>
    <row r="6441" ht="16" customHeight="1" x14ac:dyDescent="0.2"/>
    <row r="6442" ht="16" customHeight="1" x14ac:dyDescent="0.2"/>
    <row r="6443" ht="16" customHeight="1" x14ac:dyDescent="0.2"/>
    <row r="6444" ht="16" customHeight="1" x14ac:dyDescent="0.2"/>
    <row r="6445" ht="16" customHeight="1" x14ac:dyDescent="0.2"/>
    <row r="6446" ht="16" customHeight="1" x14ac:dyDescent="0.2"/>
    <row r="6447" ht="16" customHeight="1" x14ac:dyDescent="0.2"/>
    <row r="6448" ht="16" customHeight="1" x14ac:dyDescent="0.2"/>
    <row r="6449" ht="16" customHeight="1" x14ac:dyDescent="0.2"/>
    <row r="6450" ht="16" customHeight="1" x14ac:dyDescent="0.2"/>
    <row r="6451" ht="16" customHeight="1" x14ac:dyDescent="0.2"/>
    <row r="6452" ht="16" customHeight="1" x14ac:dyDescent="0.2"/>
    <row r="6453" ht="16" customHeight="1" x14ac:dyDescent="0.2"/>
    <row r="6454" ht="16" customHeight="1" x14ac:dyDescent="0.2"/>
    <row r="6455" ht="16" customHeight="1" x14ac:dyDescent="0.2"/>
    <row r="6456" ht="16" customHeight="1" x14ac:dyDescent="0.2"/>
    <row r="6457" ht="16" customHeight="1" x14ac:dyDescent="0.2"/>
    <row r="6458" ht="16" customHeight="1" x14ac:dyDescent="0.2"/>
    <row r="6459" ht="16" customHeight="1" x14ac:dyDescent="0.2"/>
    <row r="6460" ht="16" customHeight="1" x14ac:dyDescent="0.2"/>
    <row r="6461" ht="16" customHeight="1" x14ac:dyDescent="0.2"/>
    <row r="6462" ht="16" customHeight="1" x14ac:dyDescent="0.2"/>
    <row r="6463" ht="16" customHeight="1" x14ac:dyDescent="0.2"/>
    <row r="6464" ht="16" customHeight="1" x14ac:dyDescent="0.2"/>
    <row r="6465" ht="16" customHeight="1" x14ac:dyDescent="0.2"/>
    <row r="6466" ht="16" customHeight="1" x14ac:dyDescent="0.2"/>
    <row r="6467" ht="16" customHeight="1" x14ac:dyDescent="0.2"/>
    <row r="6468" ht="16" customHeight="1" x14ac:dyDescent="0.2"/>
    <row r="6469" ht="16" customHeight="1" x14ac:dyDescent="0.2"/>
    <row r="6470" ht="16" customHeight="1" x14ac:dyDescent="0.2"/>
    <row r="6471" ht="16" customHeight="1" x14ac:dyDescent="0.2"/>
    <row r="6472" ht="16" customHeight="1" x14ac:dyDescent="0.2"/>
    <row r="6473" ht="16" customHeight="1" x14ac:dyDescent="0.2"/>
    <row r="6474" ht="16" customHeight="1" x14ac:dyDescent="0.2"/>
    <row r="6475" ht="16" customHeight="1" x14ac:dyDescent="0.2"/>
    <row r="6476" ht="16" customHeight="1" x14ac:dyDescent="0.2"/>
    <row r="6477" ht="16" customHeight="1" x14ac:dyDescent="0.2"/>
    <row r="6478" ht="16" customHeight="1" x14ac:dyDescent="0.2"/>
    <row r="6479" ht="16" customHeight="1" x14ac:dyDescent="0.2"/>
    <row r="6480" ht="16" customHeight="1" x14ac:dyDescent="0.2"/>
    <row r="6481" ht="16" customHeight="1" x14ac:dyDescent="0.2"/>
    <row r="6482" ht="16" customHeight="1" x14ac:dyDescent="0.2"/>
    <row r="6483" ht="16" customHeight="1" x14ac:dyDescent="0.2"/>
    <row r="6484" ht="16" customHeight="1" x14ac:dyDescent="0.2"/>
    <row r="6485" ht="16" customHeight="1" x14ac:dyDescent="0.2"/>
    <row r="6486" ht="16" customHeight="1" x14ac:dyDescent="0.2"/>
    <row r="6487" ht="16" customHeight="1" x14ac:dyDescent="0.2"/>
    <row r="6488" ht="16" customHeight="1" x14ac:dyDescent="0.2"/>
    <row r="6489" ht="16" customHeight="1" x14ac:dyDescent="0.2"/>
    <row r="6490" ht="16" customHeight="1" x14ac:dyDescent="0.2"/>
    <row r="6491" ht="16" customHeight="1" x14ac:dyDescent="0.2"/>
    <row r="6492" ht="16" customHeight="1" x14ac:dyDescent="0.2"/>
    <row r="6493" ht="16" customHeight="1" x14ac:dyDescent="0.2"/>
    <row r="6494" ht="16" customHeight="1" x14ac:dyDescent="0.2"/>
    <row r="6495" ht="16" customHeight="1" x14ac:dyDescent="0.2"/>
    <row r="6496" ht="16" customHeight="1" x14ac:dyDescent="0.2"/>
    <row r="6497" ht="16" customHeight="1" x14ac:dyDescent="0.2"/>
    <row r="6498" ht="16" customHeight="1" x14ac:dyDescent="0.2"/>
    <row r="6499" ht="16" customHeight="1" x14ac:dyDescent="0.2"/>
    <row r="6500" ht="16" customHeight="1" x14ac:dyDescent="0.2"/>
    <row r="6501" ht="16" customHeight="1" x14ac:dyDescent="0.2"/>
    <row r="6502" ht="16" customHeight="1" x14ac:dyDescent="0.2"/>
    <row r="6503" ht="16" customHeight="1" x14ac:dyDescent="0.2"/>
    <row r="6504" ht="16" customHeight="1" x14ac:dyDescent="0.2"/>
    <row r="6505" ht="16" customHeight="1" x14ac:dyDescent="0.2"/>
    <row r="6506" ht="16" customHeight="1" x14ac:dyDescent="0.2"/>
    <row r="6507" ht="16" customHeight="1" x14ac:dyDescent="0.2"/>
    <row r="6508" ht="16" customHeight="1" x14ac:dyDescent="0.2"/>
    <row r="6509" ht="16" customHeight="1" x14ac:dyDescent="0.2"/>
    <row r="6510" ht="16" customHeight="1" x14ac:dyDescent="0.2"/>
    <row r="6511" ht="16" customHeight="1" x14ac:dyDescent="0.2"/>
    <row r="6512" ht="16" customHeight="1" x14ac:dyDescent="0.2"/>
    <row r="6513" ht="16" customHeight="1" x14ac:dyDescent="0.2"/>
    <row r="6514" ht="16" customHeight="1" x14ac:dyDescent="0.2"/>
    <row r="6515" ht="16" customHeight="1" x14ac:dyDescent="0.2"/>
    <row r="6516" ht="16" customHeight="1" x14ac:dyDescent="0.2"/>
    <row r="6517" ht="16" customHeight="1" x14ac:dyDescent="0.2"/>
    <row r="6518" ht="16" customHeight="1" x14ac:dyDescent="0.2"/>
    <row r="6519" ht="16" customHeight="1" x14ac:dyDescent="0.2"/>
    <row r="6520" ht="16" customHeight="1" x14ac:dyDescent="0.2"/>
    <row r="6521" ht="16" customHeight="1" x14ac:dyDescent="0.2"/>
    <row r="6522" ht="16" customHeight="1" x14ac:dyDescent="0.2"/>
    <row r="6523" ht="16" customHeight="1" x14ac:dyDescent="0.2"/>
    <row r="6524" ht="16" customHeight="1" x14ac:dyDescent="0.2"/>
    <row r="6525" ht="16" customHeight="1" x14ac:dyDescent="0.2"/>
    <row r="6526" ht="16" customHeight="1" x14ac:dyDescent="0.2"/>
    <row r="6527" ht="16" customHeight="1" x14ac:dyDescent="0.2"/>
    <row r="6528" ht="16" customHeight="1" x14ac:dyDescent="0.2"/>
    <row r="6529" ht="16" customHeight="1" x14ac:dyDescent="0.2"/>
    <row r="6530" ht="16" customHeight="1" x14ac:dyDescent="0.2"/>
    <row r="6531" ht="16" customHeight="1" x14ac:dyDescent="0.2"/>
    <row r="6532" ht="16" customHeight="1" x14ac:dyDescent="0.2"/>
    <row r="6533" ht="16" customHeight="1" x14ac:dyDescent="0.2"/>
    <row r="6534" ht="16" customHeight="1" x14ac:dyDescent="0.2"/>
    <row r="6535" ht="16" customHeight="1" x14ac:dyDescent="0.2"/>
    <row r="6536" ht="16" customHeight="1" x14ac:dyDescent="0.2"/>
    <row r="6537" ht="16" customHeight="1" x14ac:dyDescent="0.2"/>
    <row r="6538" ht="16" customHeight="1" x14ac:dyDescent="0.2"/>
    <row r="6539" ht="16" customHeight="1" x14ac:dyDescent="0.2"/>
    <row r="6540" ht="16" customHeight="1" x14ac:dyDescent="0.2"/>
    <row r="6541" ht="16" customHeight="1" x14ac:dyDescent="0.2"/>
    <row r="6542" ht="16" customHeight="1" x14ac:dyDescent="0.2"/>
    <row r="6543" ht="16" customHeight="1" x14ac:dyDescent="0.2"/>
    <row r="6544" ht="16" customHeight="1" x14ac:dyDescent="0.2"/>
    <row r="6545" ht="16" customHeight="1" x14ac:dyDescent="0.2"/>
    <row r="6546" ht="16" customHeight="1" x14ac:dyDescent="0.2"/>
    <row r="6547" ht="16" customHeight="1" x14ac:dyDescent="0.2"/>
    <row r="6548" ht="16" customHeight="1" x14ac:dyDescent="0.2"/>
    <row r="6549" ht="16" customHeight="1" x14ac:dyDescent="0.2"/>
    <row r="6550" ht="16" customHeight="1" x14ac:dyDescent="0.2"/>
    <row r="6551" ht="16" customHeight="1" x14ac:dyDescent="0.2"/>
    <row r="6552" ht="16" customHeight="1" x14ac:dyDescent="0.2"/>
    <row r="6553" ht="16" customHeight="1" x14ac:dyDescent="0.2"/>
    <row r="6554" ht="16" customHeight="1" x14ac:dyDescent="0.2"/>
    <row r="6555" ht="16" customHeight="1" x14ac:dyDescent="0.2"/>
    <row r="6556" ht="16" customHeight="1" x14ac:dyDescent="0.2"/>
    <row r="6557" ht="16" customHeight="1" x14ac:dyDescent="0.2"/>
    <row r="6558" ht="16" customHeight="1" x14ac:dyDescent="0.2"/>
    <row r="6559" ht="16" customHeight="1" x14ac:dyDescent="0.2"/>
    <row r="6560" ht="16" customHeight="1" x14ac:dyDescent="0.2"/>
    <row r="6561" ht="16" customHeight="1" x14ac:dyDescent="0.2"/>
    <row r="6562" ht="16" customHeight="1" x14ac:dyDescent="0.2"/>
    <row r="6563" ht="16" customHeight="1" x14ac:dyDescent="0.2"/>
    <row r="6564" ht="16" customHeight="1" x14ac:dyDescent="0.2"/>
    <row r="6565" ht="16" customHeight="1" x14ac:dyDescent="0.2"/>
    <row r="6566" ht="16" customHeight="1" x14ac:dyDescent="0.2"/>
    <row r="6567" ht="16" customHeight="1" x14ac:dyDescent="0.2"/>
    <row r="6568" ht="16" customHeight="1" x14ac:dyDescent="0.2"/>
    <row r="6569" ht="16" customHeight="1" x14ac:dyDescent="0.2"/>
    <row r="6570" ht="16" customHeight="1" x14ac:dyDescent="0.2"/>
    <row r="6571" ht="16" customHeight="1" x14ac:dyDescent="0.2"/>
    <row r="6572" ht="16" customHeight="1" x14ac:dyDescent="0.2"/>
    <row r="6573" ht="16" customHeight="1" x14ac:dyDescent="0.2"/>
    <row r="6574" ht="16" customHeight="1" x14ac:dyDescent="0.2"/>
    <row r="6575" ht="16" customHeight="1" x14ac:dyDescent="0.2"/>
    <row r="6576" ht="16" customHeight="1" x14ac:dyDescent="0.2"/>
    <row r="6577" ht="16" customHeight="1" x14ac:dyDescent="0.2"/>
    <row r="6578" ht="16" customHeight="1" x14ac:dyDescent="0.2"/>
    <row r="6579" ht="16" customHeight="1" x14ac:dyDescent="0.2"/>
    <row r="6580" ht="16" customHeight="1" x14ac:dyDescent="0.2"/>
    <row r="6581" ht="16" customHeight="1" x14ac:dyDescent="0.2"/>
    <row r="6582" ht="16" customHeight="1" x14ac:dyDescent="0.2"/>
    <row r="6583" ht="16" customHeight="1" x14ac:dyDescent="0.2"/>
    <row r="6584" ht="16" customHeight="1" x14ac:dyDescent="0.2"/>
    <row r="6585" ht="16" customHeight="1" x14ac:dyDescent="0.2"/>
    <row r="6586" ht="16" customHeight="1" x14ac:dyDescent="0.2"/>
    <row r="6587" ht="16" customHeight="1" x14ac:dyDescent="0.2"/>
    <row r="6588" ht="16" customHeight="1" x14ac:dyDescent="0.2"/>
    <row r="6589" ht="16" customHeight="1" x14ac:dyDescent="0.2"/>
    <row r="6590" ht="16" customHeight="1" x14ac:dyDescent="0.2"/>
    <row r="6591" ht="16" customHeight="1" x14ac:dyDescent="0.2"/>
    <row r="6592" ht="16" customHeight="1" x14ac:dyDescent="0.2"/>
    <row r="6593" ht="16" customHeight="1" x14ac:dyDescent="0.2"/>
    <row r="6594" ht="16" customHeight="1" x14ac:dyDescent="0.2"/>
    <row r="6595" ht="16" customHeight="1" x14ac:dyDescent="0.2"/>
    <row r="6596" ht="16" customHeight="1" x14ac:dyDescent="0.2"/>
    <row r="6597" ht="16" customHeight="1" x14ac:dyDescent="0.2"/>
    <row r="6598" ht="16" customHeight="1" x14ac:dyDescent="0.2"/>
    <row r="6599" ht="16" customHeight="1" x14ac:dyDescent="0.2"/>
    <row r="6600" ht="16" customHeight="1" x14ac:dyDescent="0.2"/>
    <row r="6601" ht="16" customHeight="1" x14ac:dyDescent="0.2"/>
    <row r="6602" ht="16" customHeight="1" x14ac:dyDescent="0.2"/>
    <row r="6603" ht="16" customHeight="1" x14ac:dyDescent="0.2"/>
    <row r="6604" ht="16" customHeight="1" x14ac:dyDescent="0.2"/>
    <row r="6605" ht="16" customHeight="1" x14ac:dyDescent="0.2"/>
    <row r="6606" ht="16" customHeight="1" x14ac:dyDescent="0.2"/>
    <row r="6607" ht="16" customHeight="1" x14ac:dyDescent="0.2"/>
    <row r="6608" ht="16" customHeight="1" x14ac:dyDescent="0.2"/>
    <row r="6609" ht="16" customHeight="1" x14ac:dyDescent="0.2"/>
    <row r="6610" ht="16" customHeight="1" x14ac:dyDescent="0.2"/>
    <row r="6611" ht="16" customHeight="1" x14ac:dyDescent="0.2"/>
    <row r="6612" ht="16" customHeight="1" x14ac:dyDescent="0.2"/>
    <row r="6613" ht="16" customHeight="1" x14ac:dyDescent="0.2"/>
    <row r="6614" ht="16" customHeight="1" x14ac:dyDescent="0.2"/>
    <row r="6615" ht="16" customHeight="1" x14ac:dyDescent="0.2"/>
    <row r="6616" ht="16" customHeight="1" x14ac:dyDescent="0.2"/>
    <row r="6617" ht="16" customHeight="1" x14ac:dyDescent="0.2"/>
    <row r="6618" ht="16" customHeight="1" x14ac:dyDescent="0.2"/>
    <row r="6619" ht="16" customHeight="1" x14ac:dyDescent="0.2"/>
    <row r="6620" ht="16" customHeight="1" x14ac:dyDescent="0.2"/>
    <row r="6621" ht="16" customHeight="1" x14ac:dyDescent="0.2"/>
    <row r="6622" ht="16" customHeight="1" x14ac:dyDescent="0.2"/>
    <row r="6623" ht="16" customHeight="1" x14ac:dyDescent="0.2"/>
    <row r="6624" ht="16" customHeight="1" x14ac:dyDescent="0.2"/>
    <row r="6625" ht="16" customHeight="1" x14ac:dyDescent="0.2"/>
    <row r="6626" ht="16" customHeight="1" x14ac:dyDescent="0.2"/>
    <row r="6627" ht="16" customHeight="1" x14ac:dyDescent="0.2"/>
    <row r="6628" ht="16" customHeight="1" x14ac:dyDescent="0.2"/>
    <row r="6629" ht="16" customHeight="1" x14ac:dyDescent="0.2"/>
    <row r="6630" ht="16" customHeight="1" x14ac:dyDescent="0.2"/>
    <row r="6631" ht="16" customHeight="1" x14ac:dyDescent="0.2"/>
    <row r="6632" ht="16" customHeight="1" x14ac:dyDescent="0.2"/>
    <row r="6633" ht="16" customHeight="1" x14ac:dyDescent="0.2"/>
    <row r="6634" ht="16" customHeight="1" x14ac:dyDescent="0.2"/>
    <row r="6635" ht="16" customHeight="1" x14ac:dyDescent="0.2"/>
    <row r="6636" ht="16" customHeight="1" x14ac:dyDescent="0.2"/>
    <row r="6637" ht="16" customHeight="1" x14ac:dyDescent="0.2"/>
    <row r="6638" ht="16" customHeight="1" x14ac:dyDescent="0.2"/>
    <row r="6639" ht="16" customHeight="1" x14ac:dyDescent="0.2"/>
    <row r="6640" ht="16" customHeight="1" x14ac:dyDescent="0.2"/>
    <row r="6641" ht="16" customHeight="1" x14ac:dyDescent="0.2"/>
    <row r="6642" ht="16" customHeight="1" x14ac:dyDescent="0.2"/>
    <row r="6643" ht="16" customHeight="1" x14ac:dyDescent="0.2"/>
    <row r="6644" ht="16" customHeight="1" x14ac:dyDescent="0.2"/>
    <row r="6645" ht="16" customHeight="1" x14ac:dyDescent="0.2"/>
    <row r="6646" ht="16" customHeight="1" x14ac:dyDescent="0.2"/>
    <row r="6647" ht="16" customHeight="1" x14ac:dyDescent="0.2"/>
    <row r="6648" ht="16" customHeight="1" x14ac:dyDescent="0.2"/>
    <row r="6649" ht="16" customHeight="1" x14ac:dyDescent="0.2"/>
    <row r="6650" ht="16" customHeight="1" x14ac:dyDescent="0.2"/>
    <row r="6651" ht="16" customHeight="1" x14ac:dyDescent="0.2"/>
    <row r="6652" ht="16" customHeight="1" x14ac:dyDescent="0.2"/>
    <row r="6653" ht="16" customHeight="1" x14ac:dyDescent="0.2"/>
    <row r="6654" ht="16" customHeight="1" x14ac:dyDescent="0.2"/>
    <row r="6655" ht="16" customHeight="1" x14ac:dyDescent="0.2"/>
    <row r="6656" ht="16" customHeight="1" x14ac:dyDescent="0.2"/>
    <row r="6657" ht="16" customHeight="1" x14ac:dyDescent="0.2"/>
    <row r="6658" ht="16" customHeight="1" x14ac:dyDescent="0.2"/>
    <row r="6659" ht="16" customHeight="1" x14ac:dyDescent="0.2"/>
    <row r="6660" ht="16" customHeight="1" x14ac:dyDescent="0.2"/>
    <row r="6661" ht="16" customHeight="1" x14ac:dyDescent="0.2"/>
    <row r="6662" ht="16" customHeight="1" x14ac:dyDescent="0.2"/>
    <row r="6663" ht="16" customHeight="1" x14ac:dyDescent="0.2"/>
    <row r="6664" ht="16" customHeight="1" x14ac:dyDescent="0.2"/>
    <row r="6665" ht="16" customHeight="1" x14ac:dyDescent="0.2"/>
    <row r="6666" ht="16" customHeight="1" x14ac:dyDescent="0.2"/>
    <row r="6667" ht="16" customHeight="1" x14ac:dyDescent="0.2"/>
    <row r="6668" ht="16" customHeight="1" x14ac:dyDescent="0.2"/>
    <row r="6669" ht="16" customHeight="1" x14ac:dyDescent="0.2"/>
    <row r="6670" ht="16" customHeight="1" x14ac:dyDescent="0.2"/>
    <row r="6671" ht="16" customHeight="1" x14ac:dyDescent="0.2"/>
    <row r="6672" ht="16" customHeight="1" x14ac:dyDescent="0.2"/>
    <row r="6673" ht="16" customHeight="1" x14ac:dyDescent="0.2"/>
    <row r="6674" ht="16" customHeight="1" x14ac:dyDescent="0.2"/>
    <row r="6675" ht="16" customHeight="1" x14ac:dyDescent="0.2"/>
    <row r="6676" ht="16" customHeight="1" x14ac:dyDescent="0.2"/>
    <row r="6677" ht="16" customHeight="1" x14ac:dyDescent="0.2"/>
    <row r="6678" ht="16" customHeight="1" x14ac:dyDescent="0.2"/>
    <row r="6679" ht="16" customHeight="1" x14ac:dyDescent="0.2"/>
    <row r="6680" ht="16" customHeight="1" x14ac:dyDescent="0.2"/>
    <row r="6681" ht="16" customHeight="1" x14ac:dyDescent="0.2"/>
    <row r="6682" ht="16" customHeight="1" x14ac:dyDescent="0.2"/>
    <row r="6683" ht="16" customHeight="1" x14ac:dyDescent="0.2"/>
    <row r="6684" ht="16" customHeight="1" x14ac:dyDescent="0.2"/>
    <row r="6685" ht="16" customHeight="1" x14ac:dyDescent="0.2"/>
    <row r="6686" ht="16" customHeight="1" x14ac:dyDescent="0.2"/>
    <row r="6687" ht="16" customHeight="1" x14ac:dyDescent="0.2"/>
    <row r="6688" ht="16" customHeight="1" x14ac:dyDescent="0.2"/>
    <row r="6689" ht="16" customHeight="1" x14ac:dyDescent="0.2"/>
    <row r="6690" ht="16" customHeight="1" x14ac:dyDescent="0.2"/>
    <row r="6691" ht="16" customHeight="1" x14ac:dyDescent="0.2"/>
    <row r="6692" ht="16" customHeight="1" x14ac:dyDescent="0.2"/>
    <row r="6693" ht="16" customHeight="1" x14ac:dyDescent="0.2"/>
    <row r="6694" ht="16" customHeight="1" x14ac:dyDescent="0.2"/>
    <row r="6695" ht="16" customHeight="1" x14ac:dyDescent="0.2"/>
    <row r="6696" ht="16" customHeight="1" x14ac:dyDescent="0.2"/>
    <row r="6697" ht="16" customHeight="1" x14ac:dyDescent="0.2"/>
    <row r="6698" ht="16" customHeight="1" x14ac:dyDescent="0.2"/>
    <row r="6699" ht="16" customHeight="1" x14ac:dyDescent="0.2"/>
    <row r="6700" ht="16" customHeight="1" x14ac:dyDescent="0.2"/>
    <row r="6701" ht="16" customHeight="1" x14ac:dyDescent="0.2"/>
    <row r="6702" ht="16" customHeight="1" x14ac:dyDescent="0.2"/>
    <row r="6703" ht="16" customHeight="1" x14ac:dyDescent="0.2"/>
    <row r="6704" ht="16" customHeight="1" x14ac:dyDescent="0.2"/>
    <row r="6705" ht="16" customHeight="1" x14ac:dyDescent="0.2"/>
    <row r="6706" ht="16" customHeight="1" x14ac:dyDescent="0.2"/>
    <row r="6707" ht="16" customHeight="1" x14ac:dyDescent="0.2"/>
    <row r="6708" ht="16" customHeight="1" x14ac:dyDescent="0.2"/>
    <row r="6709" ht="16" customHeight="1" x14ac:dyDescent="0.2"/>
    <row r="6710" ht="16" customHeight="1" x14ac:dyDescent="0.2"/>
    <row r="6711" ht="16" customHeight="1" x14ac:dyDescent="0.2"/>
    <row r="6712" ht="16" customHeight="1" x14ac:dyDescent="0.2"/>
    <row r="6713" ht="16" customHeight="1" x14ac:dyDescent="0.2"/>
    <row r="6714" ht="16" customHeight="1" x14ac:dyDescent="0.2"/>
    <row r="6715" ht="16" customHeight="1" x14ac:dyDescent="0.2"/>
    <row r="6716" ht="16" customHeight="1" x14ac:dyDescent="0.2"/>
    <row r="6717" ht="16" customHeight="1" x14ac:dyDescent="0.2"/>
    <row r="6718" ht="16" customHeight="1" x14ac:dyDescent="0.2"/>
    <row r="6719" ht="16" customHeight="1" x14ac:dyDescent="0.2"/>
    <row r="6720" ht="16" customHeight="1" x14ac:dyDescent="0.2"/>
    <row r="6721" ht="16" customHeight="1" x14ac:dyDescent="0.2"/>
    <row r="6722" ht="16" customHeight="1" x14ac:dyDescent="0.2"/>
    <row r="6723" ht="16" customHeight="1" x14ac:dyDescent="0.2"/>
    <row r="6724" ht="16" customHeight="1" x14ac:dyDescent="0.2"/>
    <row r="6725" ht="16" customHeight="1" x14ac:dyDescent="0.2"/>
    <row r="6726" ht="16" customHeight="1" x14ac:dyDescent="0.2"/>
    <row r="6727" ht="16" customHeight="1" x14ac:dyDescent="0.2"/>
    <row r="6728" ht="16" customHeight="1" x14ac:dyDescent="0.2"/>
    <row r="6729" ht="16" customHeight="1" x14ac:dyDescent="0.2"/>
    <row r="6730" ht="16" customHeight="1" x14ac:dyDescent="0.2"/>
    <row r="6731" ht="16" customHeight="1" x14ac:dyDescent="0.2"/>
    <row r="6732" ht="16" customHeight="1" x14ac:dyDescent="0.2"/>
    <row r="6733" ht="16" customHeight="1" x14ac:dyDescent="0.2"/>
    <row r="6734" ht="16" customHeight="1" x14ac:dyDescent="0.2"/>
    <row r="6735" ht="16" customHeight="1" x14ac:dyDescent="0.2"/>
    <row r="6736" ht="16" customHeight="1" x14ac:dyDescent="0.2"/>
    <row r="6737" ht="16" customHeight="1" x14ac:dyDescent="0.2"/>
    <row r="6738" ht="16" customHeight="1" x14ac:dyDescent="0.2"/>
    <row r="6739" ht="16" customHeight="1" x14ac:dyDescent="0.2"/>
    <row r="6740" ht="16" customHeight="1" x14ac:dyDescent="0.2"/>
    <row r="6741" ht="16" customHeight="1" x14ac:dyDescent="0.2"/>
    <row r="6742" ht="16" customHeight="1" x14ac:dyDescent="0.2"/>
    <row r="6743" ht="16" customHeight="1" x14ac:dyDescent="0.2"/>
    <row r="6744" ht="16" customHeight="1" x14ac:dyDescent="0.2"/>
    <row r="6745" ht="16" customHeight="1" x14ac:dyDescent="0.2"/>
    <row r="6746" ht="16" customHeight="1" x14ac:dyDescent="0.2"/>
    <row r="6747" ht="16" customHeight="1" x14ac:dyDescent="0.2"/>
    <row r="6748" ht="16" customHeight="1" x14ac:dyDescent="0.2"/>
    <row r="6749" ht="16" customHeight="1" x14ac:dyDescent="0.2"/>
    <row r="6750" ht="16" customHeight="1" x14ac:dyDescent="0.2"/>
    <row r="6751" ht="16" customHeight="1" x14ac:dyDescent="0.2"/>
    <row r="6752" ht="16" customHeight="1" x14ac:dyDescent="0.2"/>
    <row r="6753" ht="16" customHeight="1" x14ac:dyDescent="0.2"/>
    <row r="6754" ht="16" customHeight="1" x14ac:dyDescent="0.2"/>
    <row r="6755" ht="16" customHeight="1" x14ac:dyDescent="0.2"/>
    <row r="6756" ht="16" customHeight="1" x14ac:dyDescent="0.2"/>
    <row r="6757" ht="16" customHeight="1" x14ac:dyDescent="0.2"/>
    <row r="6758" ht="16" customHeight="1" x14ac:dyDescent="0.2"/>
    <row r="6759" ht="16" customHeight="1" x14ac:dyDescent="0.2"/>
    <row r="6760" ht="16" customHeight="1" x14ac:dyDescent="0.2"/>
    <row r="6761" ht="16" customHeight="1" x14ac:dyDescent="0.2"/>
    <row r="6762" ht="16" customHeight="1" x14ac:dyDescent="0.2"/>
    <row r="6763" ht="16" customHeight="1" x14ac:dyDescent="0.2"/>
    <row r="6764" ht="16" customHeight="1" x14ac:dyDescent="0.2"/>
    <row r="6765" ht="16" customHeight="1" x14ac:dyDescent="0.2"/>
    <row r="6766" ht="16" customHeight="1" x14ac:dyDescent="0.2"/>
    <row r="6767" ht="16" customHeight="1" x14ac:dyDescent="0.2"/>
    <row r="6768" ht="16" customHeight="1" x14ac:dyDescent="0.2"/>
    <row r="6769" ht="16" customHeight="1" x14ac:dyDescent="0.2"/>
    <row r="6770" ht="16" customHeight="1" x14ac:dyDescent="0.2"/>
    <row r="6771" ht="16" customHeight="1" x14ac:dyDescent="0.2"/>
    <row r="6772" ht="16" customHeight="1" x14ac:dyDescent="0.2"/>
    <row r="6773" ht="16" customHeight="1" x14ac:dyDescent="0.2"/>
    <row r="6774" ht="16" customHeight="1" x14ac:dyDescent="0.2"/>
    <row r="6775" ht="16" customHeight="1" x14ac:dyDescent="0.2"/>
    <row r="6776" ht="16" customHeight="1" x14ac:dyDescent="0.2"/>
    <row r="6777" ht="16" customHeight="1" x14ac:dyDescent="0.2"/>
    <row r="6778" ht="16" customHeight="1" x14ac:dyDescent="0.2"/>
    <row r="6779" ht="16" customHeight="1" x14ac:dyDescent="0.2"/>
    <row r="6780" ht="16" customHeight="1" x14ac:dyDescent="0.2"/>
    <row r="6781" ht="16" customHeight="1" x14ac:dyDescent="0.2"/>
    <row r="6782" ht="16" customHeight="1" x14ac:dyDescent="0.2"/>
    <row r="6783" ht="16" customHeight="1" x14ac:dyDescent="0.2"/>
    <row r="6784" ht="16" customHeight="1" x14ac:dyDescent="0.2"/>
    <row r="6785" ht="16" customHeight="1" x14ac:dyDescent="0.2"/>
    <row r="6786" ht="16" customHeight="1" x14ac:dyDescent="0.2"/>
    <row r="6787" ht="16" customHeight="1" x14ac:dyDescent="0.2"/>
    <row r="6788" ht="16" customHeight="1" x14ac:dyDescent="0.2"/>
    <row r="6789" ht="16" customHeight="1" x14ac:dyDescent="0.2"/>
    <row r="6790" ht="16" customHeight="1" x14ac:dyDescent="0.2"/>
    <row r="6791" ht="16" customHeight="1" x14ac:dyDescent="0.2"/>
    <row r="6792" ht="16" customHeight="1" x14ac:dyDescent="0.2"/>
    <row r="6793" ht="16" customHeight="1" x14ac:dyDescent="0.2"/>
    <row r="6794" ht="16" customHeight="1" x14ac:dyDescent="0.2"/>
    <row r="6795" ht="16" customHeight="1" x14ac:dyDescent="0.2"/>
    <row r="6796" ht="16" customHeight="1" x14ac:dyDescent="0.2"/>
    <row r="6797" ht="16" customHeight="1" x14ac:dyDescent="0.2"/>
    <row r="6798" ht="16" customHeight="1" x14ac:dyDescent="0.2"/>
    <row r="6799" ht="16" customHeight="1" x14ac:dyDescent="0.2"/>
    <row r="6800" ht="16" customHeight="1" x14ac:dyDescent="0.2"/>
    <row r="6801" ht="16" customHeight="1" x14ac:dyDescent="0.2"/>
    <row r="6802" ht="16" customHeight="1" x14ac:dyDescent="0.2"/>
    <row r="6803" ht="16" customHeight="1" x14ac:dyDescent="0.2"/>
    <row r="6804" ht="16" customHeight="1" x14ac:dyDescent="0.2"/>
    <row r="6805" ht="16" customHeight="1" x14ac:dyDescent="0.2"/>
    <row r="6806" ht="16" customHeight="1" x14ac:dyDescent="0.2"/>
    <row r="6807" ht="16" customHeight="1" x14ac:dyDescent="0.2"/>
    <row r="6808" ht="16" customHeight="1" x14ac:dyDescent="0.2"/>
    <row r="6809" ht="16" customHeight="1" x14ac:dyDescent="0.2"/>
    <row r="6810" ht="16" customHeight="1" x14ac:dyDescent="0.2"/>
    <row r="6811" ht="16" customHeight="1" x14ac:dyDescent="0.2"/>
    <row r="6812" ht="16" customHeight="1" x14ac:dyDescent="0.2"/>
    <row r="6813" ht="16" customHeight="1" x14ac:dyDescent="0.2"/>
    <row r="6814" ht="16" customHeight="1" x14ac:dyDescent="0.2"/>
    <row r="6815" ht="16" customHeight="1" x14ac:dyDescent="0.2"/>
    <row r="6816" ht="16" customHeight="1" x14ac:dyDescent="0.2"/>
    <row r="6817" ht="16" customHeight="1" x14ac:dyDescent="0.2"/>
    <row r="6818" ht="16" customHeight="1" x14ac:dyDescent="0.2"/>
    <row r="6819" ht="16" customHeight="1" x14ac:dyDescent="0.2"/>
    <row r="6820" ht="16" customHeight="1" x14ac:dyDescent="0.2"/>
    <row r="6821" ht="16" customHeight="1" x14ac:dyDescent="0.2"/>
    <row r="6822" ht="16" customHeight="1" x14ac:dyDescent="0.2"/>
    <row r="6823" ht="16" customHeight="1" x14ac:dyDescent="0.2"/>
    <row r="6824" ht="16" customHeight="1" x14ac:dyDescent="0.2"/>
    <row r="6825" ht="16" customHeight="1" x14ac:dyDescent="0.2"/>
    <row r="6826" ht="16" customHeight="1" x14ac:dyDescent="0.2"/>
    <row r="6827" ht="16" customHeight="1" x14ac:dyDescent="0.2"/>
    <row r="6828" ht="16" customHeight="1" x14ac:dyDescent="0.2"/>
    <row r="6829" ht="16" customHeight="1" x14ac:dyDescent="0.2"/>
    <row r="6830" ht="16" customHeight="1" x14ac:dyDescent="0.2"/>
    <row r="6831" ht="16" customHeight="1" x14ac:dyDescent="0.2"/>
    <row r="6832" ht="16" customHeight="1" x14ac:dyDescent="0.2"/>
    <row r="6833" ht="16" customHeight="1" x14ac:dyDescent="0.2"/>
    <row r="6834" ht="16" customHeight="1" x14ac:dyDescent="0.2"/>
    <row r="6835" ht="16" customHeight="1" x14ac:dyDescent="0.2"/>
    <row r="6836" ht="16" customHeight="1" x14ac:dyDescent="0.2"/>
    <row r="6837" ht="16" customHeight="1" x14ac:dyDescent="0.2"/>
    <row r="6838" ht="16" customHeight="1" x14ac:dyDescent="0.2"/>
    <row r="6839" ht="16" customHeight="1" x14ac:dyDescent="0.2"/>
    <row r="6840" ht="16" customHeight="1" x14ac:dyDescent="0.2"/>
    <row r="6841" ht="16" customHeight="1" x14ac:dyDescent="0.2"/>
    <row r="6842" ht="16" customHeight="1" x14ac:dyDescent="0.2"/>
    <row r="6843" ht="16" customHeight="1" x14ac:dyDescent="0.2"/>
    <row r="6844" ht="16" customHeight="1" x14ac:dyDescent="0.2"/>
    <row r="6845" ht="16" customHeight="1" x14ac:dyDescent="0.2"/>
    <row r="6846" ht="16" customHeight="1" x14ac:dyDescent="0.2"/>
    <row r="6847" ht="16" customHeight="1" x14ac:dyDescent="0.2"/>
    <row r="6848" ht="16" customHeight="1" x14ac:dyDescent="0.2"/>
    <row r="6849" ht="16" customHeight="1" x14ac:dyDescent="0.2"/>
    <row r="6850" ht="16" customHeight="1" x14ac:dyDescent="0.2"/>
    <row r="6851" ht="16" customHeight="1" x14ac:dyDescent="0.2"/>
    <row r="6852" ht="16" customHeight="1" x14ac:dyDescent="0.2"/>
    <row r="6853" ht="16" customHeight="1" x14ac:dyDescent="0.2"/>
    <row r="6854" ht="16" customHeight="1" x14ac:dyDescent="0.2"/>
    <row r="6855" ht="16" customHeight="1" x14ac:dyDescent="0.2"/>
    <row r="6856" ht="16" customHeight="1" x14ac:dyDescent="0.2"/>
    <row r="6857" ht="16" customHeight="1" x14ac:dyDescent="0.2"/>
    <row r="6858" ht="16" customHeight="1" x14ac:dyDescent="0.2"/>
    <row r="6859" ht="16" customHeight="1" x14ac:dyDescent="0.2"/>
    <row r="6860" ht="16" customHeight="1" x14ac:dyDescent="0.2"/>
    <row r="6861" ht="16" customHeight="1" x14ac:dyDescent="0.2"/>
    <row r="6862" ht="16" customHeight="1" x14ac:dyDescent="0.2"/>
    <row r="6863" ht="16" customHeight="1" x14ac:dyDescent="0.2"/>
    <row r="6864" ht="16" customHeight="1" x14ac:dyDescent="0.2"/>
    <row r="6865" ht="16" customHeight="1" x14ac:dyDescent="0.2"/>
    <row r="6866" ht="16" customHeight="1" x14ac:dyDescent="0.2"/>
    <row r="6867" ht="16" customHeight="1" x14ac:dyDescent="0.2"/>
    <row r="6868" ht="16" customHeight="1" x14ac:dyDescent="0.2"/>
    <row r="6869" ht="16" customHeight="1" x14ac:dyDescent="0.2"/>
    <row r="6870" ht="16" customHeight="1" x14ac:dyDescent="0.2"/>
    <row r="6871" ht="16" customHeight="1" x14ac:dyDescent="0.2"/>
    <row r="6872" ht="16" customHeight="1" x14ac:dyDescent="0.2"/>
    <row r="6873" ht="16" customHeight="1" x14ac:dyDescent="0.2"/>
    <row r="6874" ht="16" customHeight="1" x14ac:dyDescent="0.2"/>
    <row r="6875" ht="16" customHeight="1" x14ac:dyDescent="0.2"/>
    <row r="6876" ht="16" customHeight="1" x14ac:dyDescent="0.2"/>
    <row r="6877" ht="16" customHeight="1" x14ac:dyDescent="0.2"/>
    <row r="6878" ht="16" customHeight="1" x14ac:dyDescent="0.2"/>
    <row r="6879" ht="16" customHeight="1" x14ac:dyDescent="0.2"/>
    <row r="6880" ht="16" customHeight="1" x14ac:dyDescent="0.2"/>
    <row r="6881" ht="16" customHeight="1" x14ac:dyDescent="0.2"/>
    <row r="6882" ht="16" customHeight="1" x14ac:dyDescent="0.2"/>
    <row r="6883" ht="16" customHeight="1" x14ac:dyDescent="0.2"/>
    <row r="6884" ht="16" customHeight="1" x14ac:dyDescent="0.2"/>
    <row r="6885" ht="16" customHeight="1" x14ac:dyDescent="0.2"/>
    <row r="6886" ht="16" customHeight="1" x14ac:dyDescent="0.2"/>
    <row r="6887" ht="16" customHeight="1" x14ac:dyDescent="0.2"/>
    <row r="6888" ht="16" customHeight="1" x14ac:dyDescent="0.2"/>
    <row r="6889" ht="16" customHeight="1" x14ac:dyDescent="0.2"/>
    <row r="6890" ht="16" customHeight="1" x14ac:dyDescent="0.2"/>
    <row r="6891" ht="16" customHeight="1" x14ac:dyDescent="0.2"/>
    <row r="6892" ht="16" customHeight="1" x14ac:dyDescent="0.2"/>
    <row r="6893" ht="16" customHeight="1" x14ac:dyDescent="0.2"/>
    <row r="6894" ht="16" customHeight="1" x14ac:dyDescent="0.2"/>
    <row r="6895" ht="16" customHeight="1" x14ac:dyDescent="0.2"/>
    <row r="6896" ht="16" customHeight="1" x14ac:dyDescent="0.2"/>
    <row r="6897" ht="16" customHeight="1" x14ac:dyDescent="0.2"/>
    <row r="6898" ht="16" customHeight="1" x14ac:dyDescent="0.2"/>
    <row r="6899" ht="16" customHeight="1" x14ac:dyDescent="0.2"/>
    <row r="6900" ht="16" customHeight="1" x14ac:dyDescent="0.2"/>
    <row r="6901" ht="16" customHeight="1" x14ac:dyDescent="0.2"/>
    <row r="6902" ht="16" customHeight="1" x14ac:dyDescent="0.2"/>
    <row r="6903" ht="16" customHeight="1" x14ac:dyDescent="0.2"/>
    <row r="6904" ht="16" customHeight="1" x14ac:dyDescent="0.2"/>
    <row r="6905" ht="16" customHeight="1" x14ac:dyDescent="0.2"/>
    <row r="6906" ht="16" customHeight="1" x14ac:dyDescent="0.2"/>
    <row r="6907" ht="16" customHeight="1" x14ac:dyDescent="0.2"/>
    <row r="6908" ht="16" customHeight="1" x14ac:dyDescent="0.2"/>
    <row r="6909" ht="16" customHeight="1" x14ac:dyDescent="0.2"/>
    <row r="6910" ht="16" customHeight="1" x14ac:dyDescent="0.2"/>
    <row r="6911" ht="16" customHeight="1" x14ac:dyDescent="0.2"/>
    <row r="6912" ht="16" customHeight="1" x14ac:dyDescent="0.2"/>
    <row r="6913" ht="16" customHeight="1" x14ac:dyDescent="0.2"/>
    <row r="6914" ht="16" customHeight="1" x14ac:dyDescent="0.2"/>
    <row r="6915" ht="16" customHeight="1" x14ac:dyDescent="0.2"/>
    <row r="6916" ht="16" customHeight="1" x14ac:dyDescent="0.2"/>
    <row r="6917" ht="16" customHeight="1" x14ac:dyDescent="0.2"/>
    <row r="6918" ht="16" customHeight="1" x14ac:dyDescent="0.2"/>
    <row r="6919" ht="16" customHeight="1" x14ac:dyDescent="0.2"/>
    <row r="6920" ht="16" customHeight="1" x14ac:dyDescent="0.2"/>
    <row r="6921" ht="16" customHeight="1" x14ac:dyDescent="0.2"/>
    <row r="6922" ht="16" customHeight="1" x14ac:dyDescent="0.2"/>
    <row r="6923" ht="16" customHeight="1" x14ac:dyDescent="0.2"/>
    <row r="6924" ht="16" customHeight="1" x14ac:dyDescent="0.2"/>
    <row r="6925" ht="16" customHeight="1" x14ac:dyDescent="0.2"/>
    <row r="6926" ht="16" customHeight="1" x14ac:dyDescent="0.2"/>
    <row r="6927" ht="16" customHeight="1" x14ac:dyDescent="0.2"/>
    <row r="6928" ht="16" customHeight="1" x14ac:dyDescent="0.2"/>
    <row r="6929" ht="16" customHeight="1" x14ac:dyDescent="0.2"/>
    <row r="6930" ht="16" customHeight="1" x14ac:dyDescent="0.2"/>
    <row r="6931" ht="16" customHeight="1" x14ac:dyDescent="0.2"/>
    <row r="6932" ht="16" customHeight="1" x14ac:dyDescent="0.2"/>
    <row r="6933" ht="16" customHeight="1" x14ac:dyDescent="0.2"/>
    <row r="6934" ht="16" customHeight="1" x14ac:dyDescent="0.2"/>
    <row r="6935" ht="16" customHeight="1" x14ac:dyDescent="0.2"/>
    <row r="6936" ht="16" customHeight="1" x14ac:dyDescent="0.2"/>
    <row r="6937" ht="16" customHeight="1" x14ac:dyDescent="0.2"/>
    <row r="6938" ht="16" customHeight="1" x14ac:dyDescent="0.2"/>
    <row r="6939" ht="16" customHeight="1" x14ac:dyDescent="0.2"/>
    <row r="6940" ht="16" customHeight="1" x14ac:dyDescent="0.2"/>
    <row r="6941" ht="16" customHeight="1" x14ac:dyDescent="0.2"/>
    <row r="6942" ht="16" customHeight="1" x14ac:dyDescent="0.2"/>
    <row r="6943" ht="16" customHeight="1" x14ac:dyDescent="0.2"/>
    <row r="6944" ht="16" customHeight="1" x14ac:dyDescent="0.2"/>
    <row r="6945" ht="16" customHeight="1" x14ac:dyDescent="0.2"/>
    <row r="6946" ht="16" customHeight="1" x14ac:dyDescent="0.2"/>
    <row r="6947" ht="16" customHeight="1" x14ac:dyDescent="0.2"/>
    <row r="6948" ht="16" customHeight="1" x14ac:dyDescent="0.2"/>
    <row r="6949" ht="16" customHeight="1" x14ac:dyDescent="0.2"/>
    <row r="6950" ht="16" customHeight="1" x14ac:dyDescent="0.2"/>
    <row r="6951" ht="16" customHeight="1" x14ac:dyDescent="0.2"/>
    <row r="6952" ht="16" customHeight="1" x14ac:dyDescent="0.2"/>
    <row r="6953" ht="16" customHeight="1" x14ac:dyDescent="0.2"/>
    <row r="6954" ht="16" customHeight="1" x14ac:dyDescent="0.2"/>
    <row r="6955" ht="16" customHeight="1" x14ac:dyDescent="0.2"/>
    <row r="6956" ht="16" customHeight="1" x14ac:dyDescent="0.2"/>
    <row r="6957" ht="16" customHeight="1" x14ac:dyDescent="0.2"/>
    <row r="6958" ht="16" customHeight="1" x14ac:dyDescent="0.2"/>
    <row r="6959" ht="16" customHeight="1" x14ac:dyDescent="0.2"/>
    <row r="6960" ht="16" customHeight="1" x14ac:dyDescent="0.2"/>
    <row r="6961" ht="16" customHeight="1" x14ac:dyDescent="0.2"/>
    <row r="6962" ht="16" customHeight="1" x14ac:dyDescent="0.2"/>
    <row r="6963" ht="16" customHeight="1" x14ac:dyDescent="0.2"/>
    <row r="6964" ht="16" customHeight="1" x14ac:dyDescent="0.2"/>
    <row r="6965" ht="16" customHeight="1" x14ac:dyDescent="0.2"/>
    <row r="6966" ht="16" customHeight="1" x14ac:dyDescent="0.2"/>
    <row r="6967" ht="16" customHeight="1" x14ac:dyDescent="0.2"/>
    <row r="6968" ht="16" customHeight="1" x14ac:dyDescent="0.2"/>
    <row r="6969" ht="16" customHeight="1" x14ac:dyDescent="0.2"/>
    <row r="6970" ht="16" customHeight="1" x14ac:dyDescent="0.2"/>
    <row r="6971" ht="16" customHeight="1" x14ac:dyDescent="0.2"/>
    <row r="6972" ht="16" customHeight="1" x14ac:dyDescent="0.2"/>
    <row r="6973" ht="16" customHeight="1" x14ac:dyDescent="0.2"/>
    <row r="6974" ht="16" customHeight="1" x14ac:dyDescent="0.2"/>
    <row r="6975" ht="16" customHeight="1" x14ac:dyDescent="0.2"/>
    <row r="6976" ht="16" customHeight="1" x14ac:dyDescent="0.2"/>
    <row r="6977" ht="16" customHeight="1" x14ac:dyDescent="0.2"/>
    <row r="6978" ht="16" customHeight="1" x14ac:dyDescent="0.2"/>
    <row r="6979" ht="16" customHeight="1" x14ac:dyDescent="0.2"/>
    <row r="6980" ht="16" customHeight="1" x14ac:dyDescent="0.2"/>
    <row r="6981" ht="16" customHeight="1" x14ac:dyDescent="0.2"/>
    <row r="6982" ht="16" customHeight="1" x14ac:dyDescent="0.2"/>
    <row r="6983" ht="16" customHeight="1" x14ac:dyDescent="0.2"/>
    <row r="6984" ht="16" customHeight="1" x14ac:dyDescent="0.2"/>
    <row r="6985" ht="16" customHeight="1" x14ac:dyDescent="0.2"/>
    <row r="6986" ht="16" customHeight="1" x14ac:dyDescent="0.2"/>
    <row r="6987" ht="16" customHeight="1" x14ac:dyDescent="0.2"/>
    <row r="6988" ht="16" customHeight="1" x14ac:dyDescent="0.2"/>
    <row r="6989" ht="16" customHeight="1" x14ac:dyDescent="0.2"/>
    <row r="6990" ht="16" customHeight="1" x14ac:dyDescent="0.2"/>
    <row r="6991" ht="16" customHeight="1" x14ac:dyDescent="0.2"/>
    <row r="6992" ht="16" customHeight="1" x14ac:dyDescent="0.2"/>
    <row r="6993" ht="16" customHeight="1" x14ac:dyDescent="0.2"/>
    <row r="6994" ht="16" customHeight="1" x14ac:dyDescent="0.2"/>
    <row r="6995" ht="16" customHeight="1" x14ac:dyDescent="0.2"/>
    <row r="6996" ht="16" customHeight="1" x14ac:dyDescent="0.2"/>
    <row r="6997" ht="16" customHeight="1" x14ac:dyDescent="0.2"/>
    <row r="6998" ht="16" customHeight="1" x14ac:dyDescent="0.2"/>
    <row r="6999" ht="16" customHeight="1" x14ac:dyDescent="0.2"/>
    <row r="7000" ht="16" customHeight="1" x14ac:dyDescent="0.2"/>
    <row r="7001" ht="16" customHeight="1" x14ac:dyDescent="0.2"/>
    <row r="7002" ht="16" customHeight="1" x14ac:dyDescent="0.2"/>
    <row r="7003" ht="16" customHeight="1" x14ac:dyDescent="0.2"/>
    <row r="7004" ht="16" customHeight="1" x14ac:dyDescent="0.2"/>
    <row r="7005" ht="16" customHeight="1" x14ac:dyDescent="0.2"/>
    <row r="7006" ht="16" customHeight="1" x14ac:dyDescent="0.2"/>
    <row r="7007" ht="16" customHeight="1" x14ac:dyDescent="0.2"/>
    <row r="7008" ht="16" customHeight="1" x14ac:dyDescent="0.2"/>
    <row r="7009" ht="16" customHeight="1" x14ac:dyDescent="0.2"/>
    <row r="7010" ht="16" customHeight="1" x14ac:dyDescent="0.2"/>
    <row r="7011" ht="16" customHeight="1" x14ac:dyDescent="0.2"/>
    <row r="7012" ht="16" customHeight="1" x14ac:dyDescent="0.2"/>
    <row r="7013" ht="16" customHeight="1" x14ac:dyDescent="0.2"/>
    <row r="7014" ht="16" customHeight="1" x14ac:dyDescent="0.2"/>
    <row r="7015" ht="16" customHeight="1" x14ac:dyDescent="0.2"/>
    <row r="7016" ht="16" customHeight="1" x14ac:dyDescent="0.2"/>
    <row r="7017" ht="16" customHeight="1" x14ac:dyDescent="0.2"/>
    <row r="7018" ht="16" customHeight="1" x14ac:dyDescent="0.2"/>
    <row r="7019" ht="16" customHeight="1" x14ac:dyDescent="0.2"/>
    <row r="7020" ht="16" customHeight="1" x14ac:dyDescent="0.2"/>
    <row r="7021" ht="16" customHeight="1" x14ac:dyDescent="0.2"/>
    <row r="7022" ht="16" customHeight="1" x14ac:dyDescent="0.2"/>
    <row r="7023" ht="16" customHeight="1" x14ac:dyDescent="0.2"/>
    <row r="7024" ht="16" customHeight="1" x14ac:dyDescent="0.2"/>
    <row r="7025" ht="16" customHeight="1" x14ac:dyDescent="0.2"/>
    <row r="7026" ht="16" customHeight="1" x14ac:dyDescent="0.2"/>
    <row r="7027" ht="16" customHeight="1" x14ac:dyDescent="0.2"/>
    <row r="7028" ht="16" customHeight="1" x14ac:dyDescent="0.2"/>
    <row r="7029" ht="16" customHeight="1" x14ac:dyDescent="0.2"/>
    <row r="7030" ht="16" customHeight="1" x14ac:dyDescent="0.2"/>
    <row r="7031" ht="16" customHeight="1" x14ac:dyDescent="0.2"/>
    <row r="7032" ht="16" customHeight="1" x14ac:dyDescent="0.2"/>
    <row r="7033" ht="16" customHeight="1" x14ac:dyDescent="0.2"/>
    <row r="7034" ht="16" customHeight="1" x14ac:dyDescent="0.2"/>
    <row r="7035" ht="16" customHeight="1" x14ac:dyDescent="0.2"/>
    <row r="7036" ht="16" customHeight="1" x14ac:dyDescent="0.2"/>
    <row r="7037" ht="16" customHeight="1" x14ac:dyDescent="0.2"/>
    <row r="7038" ht="16" customHeight="1" x14ac:dyDescent="0.2"/>
    <row r="7039" ht="16" customHeight="1" x14ac:dyDescent="0.2"/>
    <row r="7040" ht="16" customHeight="1" x14ac:dyDescent="0.2"/>
    <row r="7041" ht="16" customHeight="1" x14ac:dyDescent="0.2"/>
    <row r="7042" ht="16" customHeight="1" x14ac:dyDescent="0.2"/>
    <row r="7043" ht="16" customHeight="1" x14ac:dyDescent="0.2"/>
    <row r="7044" ht="16" customHeight="1" x14ac:dyDescent="0.2"/>
    <row r="7045" ht="16" customHeight="1" x14ac:dyDescent="0.2"/>
    <row r="7046" ht="16" customHeight="1" x14ac:dyDescent="0.2"/>
    <row r="7047" ht="16" customHeight="1" x14ac:dyDescent="0.2"/>
    <row r="7048" ht="16" customHeight="1" x14ac:dyDescent="0.2"/>
    <row r="7049" ht="16" customHeight="1" x14ac:dyDescent="0.2"/>
    <row r="7050" ht="16" customHeight="1" x14ac:dyDescent="0.2"/>
    <row r="7051" ht="16" customHeight="1" x14ac:dyDescent="0.2"/>
    <row r="7052" ht="16" customHeight="1" x14ac:dyDescent="0.2"/>
    <row r="7053" ht="16" customHeight="1" x14ac:dyDescent="0.2"/>
    <row r="7054" ht="16" customHeight="1" x14ac:dyDescent="0.2"/>
    <row r="7055" ht="16" customHeight="1" x14ac:dyDescent="0.2"/>
    <row r="7056" ht="16" customHeight="1" x14ac:dyDescent="0.2"/>
    <row r="7057" ht="16" customHeight="1" x14ac:dyDescent="0.2"/>
    <row r="7058" ht="16" customHeight="1" x14ac:dyDescent="0.2"/>
    <row r="7059" ht="16" customHeight="1" x14ac:dyDescent="0.2"/>
    <row r="7060" ht="16" customHeight="1" x14ac:dyDescent="0.2"/>
    <row r="7061" ht="16" customHeight="1" x14ac:dyDescent="0.2"/>
    <row r="7062" ht="16" customHeight="1" x14ac:dyDescent="0.2"/>
    <row r="7063" ht="16" customHeight="1" x14ac:dyDescent="0.2"/>
    <row r="7064" ht="16" customHeight="1" x14ac:dyDescent="0.2"/>
    <row r="7065" ht="16" customHeight="1" x14ac:dyDescent="0.2"/>
    <row r="7066" ht="16" customHeight="1" x14ac:dyDescent="0.2"/>
    <row r="7067" ht="16" customHeight="1" x14ac:dyDescent="0.2"/>
    <row r="7068" ht="16" customHeight="1" x14ac:dyDescent="0.2"/>
    <row r="7069" ht="16" customHeight="1" x14ac:dyDescent="0.2"/>
    <row r="7070" ht="16" customHeight="1" x14ac:dyDescent="0.2"/>
    <row r="7071" ht="16" customHeight="1" x14ac:dyDescent="0.2"/>
    <row r="7072" ht="16" customHeight="1" x14ac:dyDescent="0.2"/>
    <row r="7073" ht="16" customHeight="1" x14ac:dyDescent="0.2"/>
    <row r="7074" ht="16" customHeight="1" x14ac:dyDescent="0.2"/>
    <row r="7075" ht="16" customHeight="1" x14ac:dyDescent="0.2"/>
    <row r="7076" ht="16" customHeight="1" x14ac:dyDescent="0.2"/>
    <row r="7077" ht="16" customHeight="1" x14ac:dyDescent="0.2"/>
    <row r="7078" ht="16" customHeight="1" x14ac:dyDescent="0.2"/>
    <row r="7079" ht="16" customHeight="1" x14ac:dyDescent="0.2"/>
    <row r="7080" ht="16" customHeight="1" x14ac:dyDescent="0.2"/>
    <row r="7081" ht="16" customHeight="1" x14ac:dyDescent="0.2"/>
    <row r="7082" ht="16" customHeight="1" x14ac:dyDescent="0.2"/>
    <row r="7083" ht="16" customHeight="1" x14ac:dyDescent="0.2"/>
    <row r="7084" ht="16" customHeight="1" x14ac:dyDescent="0.2"/>
    <row r="7085" ht="16" customHeight="1" x14ac:dyDescent="0.2"/>
    <row r="7086" ht="16" customHeight="1" x14ac:dyDescent="0.2"/>
    <row r="7087" ht="16" customHeight="1" x14ac:dyDescent="0.2"/>
    <row r="7088" ht="16" customHeight="1" x14ac:dyDescent="0.2"/>
    <row r="7089" ht="16" customHeight="1" x14ac:dyDescent="0.2"/>
    <row r="7090" ht="16" customHeight="1" x14ac:dyDescent="0.2"/>
    <row r="7091" ht="16" customHeight="1" x14ac:dyDescent="0.2"/>
    <row r="7092" ht="16" customHeight="1" x14ac:dyDescent="0.2"/>
    <row r="7093" ht="16" customHeight="1" x14ac:dyDescent="0.2"/>
    <row r="7094" ht="16" customHeight="1" x14ac:dyDescent="0.2"/>
    <row r="7095" ht="16" customHeight="1" x14ac:dyDescent="0.2"/>
    <row r="7096" ht="16" customHeight="1" x14ac:dyDescent="0.2"/>
    <row r="7097" ht="16" customHeight="1" x14ac:dyDescent="0.2"/>
    <row r="7098" ht="16" customHeight="1" x14ac:dyDescent="0.2"/>
    <row r="7099" ht="16" customHeight="1" x14ac:dyDescent="0.2"/>
    <row r="7100" ht="16" customHeight="1" x14ac:dyDescent="0.2"/>
    <row r="7101" ht="16" customHeight="1" x14ac:dyDescent="0.2"/>
    <row r="7102" ht="16" customHeight="1" x14ac:dyDescent="0.2"/>
    <row r="7103" ht="16" customHeight="1" x14ac:dyDescent="0.2"/>
    <row r="7104" ht="16" customHeight="1" x14ac:dyDescent="0.2"/>
    <row r="7105" ht="16" customHeight="1" x14ac:dyDescent="0.2"/>
    <row r="7106" ht="16" customHeight="1" x14ac:dyDescent="0.2"/>
    <row r="7107" ht="16" customHeight="1" x14ac:dyDescent="0.2"/>
    <row r="7108" ht="16" customHeight="1" x14ac:dyDescent="0.2"/>
    <row r="7109" ht="16" customHeight="1" x14ac:dyDescent="0.2"/>
    <row r="7110" ht="16" customHeight="1" x14ac:dyDescent="0.2"/>
    <row r="7111" ht="16" customHeight="1" x14ac:dyDescent="0.2"/>
    <row r="7112" ht="16" customHeight="1" x14ac:dyDescent="0.2"/>
    <row r="7113" ht="16" customHeight="1" x14ac:dyDescent="0.2"/>
    <row r="7114" ht="16" customHeight="1" x14ac:dyDescent="0.2"/>
    <row r="7115" ht="16" customHeight="1" x14ac:dyDescent="0.2"/>
    <row r="7116" ht="16" customHeight="1" x14ac:dyDescent="0.2"/>
    <row r="7117" ht="16" customHeight="1" x14ac:dyDescent="0.2"/>
    <row r="7118" ht="16" customHeight="1" x14ac:dyDescent="0.2"/>
    <row r="7119" ht="16" customHeight="1" x14ac:dyDescent="0.2"/>
    <row r="7120" ht="16" customHeight="1" x14ac:dyDescent="0.2"/>
    <row r="7121" ht="16" customHeight="1" x14ac:dyDescent="0.2"/>
    <row r="7122" ht="16" customHeight="1" x14ac:dyDescent="0.2"/>
    <row r="7123" ht="16" customHeight="1" x14ac:dyDescent="0.2"/>
    <row r="7124" ht="16" customHeight="1" x14ac:dyDescent="0.2"/>
    <row r="7125" ht="16" customHeight="1" x14ac:dyDescent="0.2"/>
    <row r="7126" ht="16" customHeight="1" x14ac:dyDescent="0.2"/>
    <row r="7127" ht="16" customHeight="1" x14ac:dyDescent="0.2"/>
    <row r="7128" ht="16" customHeight="1" x14ac:dyDescent="0.2"/>
    <row r="7129" ht="16" customHeight="1" x14ac:dyDescent="0.2"/>
    <row r="7130" ht="16" customHeight="1" x14ac:dyDescent="0.2"/>
    <row r="7131" ht="16" customHeight="1" x14ac:dyDescent="0.2"/>
    <row r="7132" ht="16" customHeight="1" x14ac:dyDescent="0.2"/>
    <row r="7133" ht="16" customHeight="1" x14ac:dyDescent="0.2"/>
    <row r="7134" ht="16" customHeight="1" x14ac:dyDescent="0.2"/>
    <row r="7135" ht="16" customHeight="1" x14ac:dyDescent="0.2"/>
    <row r="7136" ht="16" customHeight="1" x14ac:dyDescent="0.2"/>
    <row r="7137" ht="16" customHeight="1" x14ac:dyDescent="0.2"/>
    <row r="7138" ht="16" customHeight="1" x14ac:dyDescent="0.2"/>
    <row r="7139" ht="16" customHeight="1" x14ac:dyDescent="0.2"/>
    <row r="7140" ht="16" customHeight="1" x14ac:dyDescent="0.2"/>
    <row r="7141" ht="16" customHeight="1" x14ac:dyDescent="0.2"/>
    <row r="7142" ht="16" customHeight="1" x14ac:dyDescent="0.2"/>
    <row r="7143" ht="16" customHeight="1" x14ac:dyDescent="0.2"/>
    <row r="7144" ht="16" customHeight="1" x14ac:dyDescent="0.2"/>
    <row r="7145" ht="16" customHeight="1" x14ac:dyDescent="0.2"/>
    <row r="7146" ht="16" customHeight="1" x14ac:dyDescent="0.2"/>
    <row r="7147" ht="16" customHeight="1" x14ac:dyDescent="0.2"/>
    <row r="7148" ht="16" customHeight="1" x14ac:dyDescent="0.2"/>
    <row r="7149" ht="16" customHeight="1" x14ac:dyDescent="0.2"/>
    <row r="7150" ht="16" customHeight="1" x14ac:dyDescent="0.2"/>
    <row r="7151" ht="16" customHeight="1" x14ac:dyDescent="0.2"/>
    <row r="7152" ht="16" customHeight="1" x14ac:dyDescent="0.2"/>
    <row r="7153" ht="16" customHeight="1" x14ac:dyDescent="0.2"/>
    <row r="7154" ht="16" customHeight="1" x14ac:dyDescent="0.2"/>
    <row r="7155" ht="16" customHeight="1" x14ac:dyDescent="0.2"/>
    <row r="7156" ht="16" customHeight="1" x14ac:dyDescent="0.2"/>
    <row r="7157" ht="16" customHeight="1" x14ac:dyDescent="0.2"/>
    <row r="7158" ht="16" customHeight="1" x14ac:dyDescent="0.2"/>
    <row r="7159" ht="16" customHeight="1" x14ac:dyDescent="0.2"/>
    <row r="7160" ht="16" customHeight="1" x14ac:dyDescent="0.2"/>
    <row r="7161" ht="16" customHeight="1" x14ac:dyDescent="0.2"/>
    <row r="7162" ht="16" customHeight="1" x14ac:dyDescent="0.2"/>
    <row r="7163" ht="16" customHeight="1" x14ac:dyDescent="0.2"/>
    <row r="7164" ht="16" customHeight="1" x14ac:dyDescent="0.2"/>
    <row r="7165" ht="16" customHeight="1" x14ac:dyDescent="0.2"/>
    <row r="7166" ht="16" customHeight="1" x14ac:dyDescent="0.2"/>
    <row r="7167" ht="16" customHeight="1" x14ac:dyDescent="0.2"/>
    <row r="7168" ht="16" customHeight="1" x14ac:dyDescent="0.2"/>
    <row r="7169" ht="16" customHeight="1" x14ac:dyDescent="0.2"/>
    <row r="7170" ht="16" customHeight="1" x14ac:dyDescent="0.2"/>
    <row r="7171" ht="16" customHeight="1" x14ac:dyDescent="0.2"/>
    <row r="7172" ht="16" customHeight="1" x14ac:dyDescent="0.2"/>
    <row r="7173" ht="16" customHeight="1" x14ac:dyDescent="0.2"/>
    <row r="7174" ht="16" customHeight="1" x14ac:dyDescent="0.2"/>
    <row r="7175" ht="16" customHeight="1" x14ac:dyDescent="0.2"/>
    <row r="7176" ht="16" customHeight="1" x14ac:dyDescent="0.2"/>
    <row r="7177" ht="16" customHeight="1" x14ac:dyDescent="0.2"/>
    <row r="7178" ht="16" customHeight="1" x14ac:dyDescent="0.2"/>
    <row r="7179" ht="16" customHeight="1" x14ac:dyDescent="0.2"/>
    <row r="7180" ht="16" customHeight="1" x14ac:dyDescent="0.2"/>
    <row r="7181" ht="16" customHeight="1" x14ac:dyDescent="0.2"/>
    <row r="7182" ht="16" customHeight="1" x14ac:dyDescent="0.2"/>
    <row r="7183" ht="16" customHeight="1" x14ac:dyDescent="0.2"/>
    <row r="7184" ht="16" customHeight="1" x14ac:dyDescent="0.2"/>
    <row r="7185" ht="16" customHeight="1" x14ac:dyDescent="0.2"/>
    <row r="7186" ht="16" customHeight="1" x14ac:dyDescent="0.2"/>
    <row r="7187" ht="16" customHeight="1" x14ac:dyDescent="0.2"/>
    <row r="7188" ht="16" customHeight="1" x14ac:dyDescent="0.2"/>
    <row r="7189" ht="16" customHeight="1" x14ac:dyDescent="0.2"/>
    <row r="7190" ht="16" customHeight="1" x14ac:dyDescent="0.2"/>
    <row r="7191" ht="16" customHeight="1" x14ac:dyDescent="0.2"/>
    <row r="7192" ht="16" customHeight="1" x14ac:dyDescent="0.2"/>
    <row r="7193" ht="16" customHeight="1" x14ac:dyDescent="0.2"/>
    <row r="7194" ht="16" customHeight="1" x14ac:dyDescent="0.2"/>
    <row r="7195" ht="16" customHeight="1" x14ac:dyDescent="0.2"/>
    <row r="7196" ht="16" customHeight="1" x14ac:dyDescent="0.2"/>
    <row r="7197" ht="16" customHeight="1" x14ac:dyDescent="0.2"/>
    <row r="7198" ht="16" customHeight="1" x14ac:dyDescent="0.2"/>
    <row r="7199" ht="16" customHeight="1" x14ac:dyDescent="0.2"/>
    <row r="7200" ht="16" customHeight="1" x14ac:dyDescent="0.2"/>
    <row r="7201" ht="16" customHeight="1" x14ac:dyDescent="0.2"/>
    <row r="7202" ht="16" customHeight="1" x14ac:dyDescent="0.2"/>
    <row r="7203" ht="16" customHeight="1" x14ac:dyDescent="0.2"/>
    <row r="7204" ht="16" customHeight="1" x14ac:dyDescent="0.2"/>
    <row r="7205" ht="16" customHeight="1" x14ac:dyDescent="0.2"/>
    <row r="7206" ht="16" customHeight="1" x14ac:dyDescent="0.2"/>
    <row r="7207" ht="16" customHeight="1" x14ac:dyDescent="0.2"/>
    <row r="7208" ht="16" customHeight="1" x14ac:dyDescent="0.2"/>
    <row r="7209" ht="16" customHeight="1" x14ac:dyDescent="0.2"/>
    <row r="7210" ht="16" customHeight="1" x14ac:dyDescent="0.2"/>
    <row r="7211" ht="16" customHeight="1" x14ac:dyDescent="0.2"/>
    <row r="7212" ht="16" customHeight="1" x14ac:dyDescent="0.2"/>
    <row r="7213" ht="16" customHeight="1" x14ac:dyDescent="0.2"/>
    <row r="7214" ht="16" customHeight="1" x14ac:dyDescent="0.2"/>
    <row r="7215" ht="16" customHeight="1" x14ac:dyDescent="0.2"/>
    <row r="7216" ht="16" customHeight="1" x14ac:dyDescent="0.2"/>
    <row r="7217" ht="16" customHeight="1" x14ac:dyDescent="0.2"/>
    <row r="7218" ht="16" customHeight="1" x14ac:dyDescent="0.2"/>
    <row r="7219" ht="16" customHeight="1" x14ac:dyDescent="0.2"/>
    <row r="7220" ht="16" customHeight="1" x14ac:dyDescent="0.2"/>
    <row r="7221" ht="16" customHeight="1" x14ac:dyDescent="0.2"/>
    <row r="7222" ht="16" customHeight="1" x14ac:dyDescent="0.2"/>
    <row r="7223" ht="16" customHeight="1" x14ac:dyDescent="0.2"/>
    <row r="7224" ht="16" customHeight="1" x14ac:dyDescent="0.2"/>
    <row r="7225" ht="16" customHeight="1" x14ac:dyDescent="0.2"/>
    <row r="7226" ht="16" customHeight="1" x14ac:dyDescent="0.2"/>
    <row r="7227" ht="16" customHeight="1" x14ac:dyDescent="0.2"/>
    <row r="7228" ht="16" customHeight="1" x14ac:dyDescent="0.2"/>
    <row r="7229" ht="16" customHeight="1" x14ac:dyDescent="0.2"/>
    <row r="7230" ht="16" customHeight="1" x14ac:dyDescent="0.2"/>
    <row r="7231" ht="16" customHeight="1" x14ac:dyDescent="0.2"/>
    <row r="7232" ht="16" customHeight="1" x14ac:dyDescent="0.2"/>
    <row r="7233" ht="16" customHeight="1" x14ac:dyDescent="0.2"/>
    <row r="7234" ht="16" customHeight="1" x14ac:dyDescent="0.2"/>
    <row r="7235" ht="16" customHeight="1" x14ac:dyDescent="0.2"/>
    <row r="7236" ht="16" customHeight="1" x14ac:dyDescent="0.2"/>
    <row r="7237" ht="16" customHeight="1" x14ac:dyDescent="0.2"/>
    <row r="7238" ht="16" customHeight="1" x14ac:dyDescent="0.2"/>
    <row r="7239" ht="16" customHeight="1" x14ac:dyDescent="0.2"/>
    <row r="7240" ht="16" customHeight="1" x14ac:dyDescent="0.2"/>
    <row r="7241" ht="16" customHeight="1" x14ac:dyDescent="0.2"/>
    <row r="7242" ht="16" customHeight="1" x14ac:dyDescent="0.2"/>
    <row r="7243" ht="16" customHeight="1" x14ac:dyDescent="0.2"/>
    <row r="7244" ht="16" customHeight="1" x14ac:dyDescent="0.2"/>
    <row r="7245" ht="16" customHeight="1" x14ac:dyDescent="0.2"/>
    <row r="7246" ht="16" customHeight="1" x14ac:dyDescent="0.2"/>
    <row r="7247" ht="16" customHeight="1" x14ac:dyDescent="0.2"/>
    <row r="7248" ht="16" customHeight="1" x14ac:dyDescent="0.2"/>
    <row r="7249" ht="16" customHeight="1" x14ac:dyDescent="0.2"/>
    <row r="7250" ht="16" customHeight="1" x14ac:dyDescent="0.2"/>
    <row r="7251" ht="16" customHeight="1" x14ac:dyDescent="0.2"/>
    <row r="7252" ht="16" customHeight="1" x14ac:dyDescent="0.2"/>
    <row r="7253" ht="16" customHeight="1" x14ac:dyDescent="0.2"/>
    <row r="7254" ht="16" customHeight="1" x14ac:dyDescent="0.2"/>
    <row r="7255" ht="16" customHeight="1" x14ac:dyDescent="0.2"/>
    <row r="7256" ht="16" customHeight="1" x14ac:dyDescent="0.2"/>
    <row r="7257" ht="16" customHeight="1" x14ac:dyDescent="0.2"/>
    <row r="7258" ht="16" customHeight="1" x14ac:dyDescent="0.2"/>
    <row r="7259" ht="16" customHeight="1" x14ac:dyDescent="0.2"/>
    <row r="7260" ht="16" customHeight="1" x14ac:dyDescent="0.2"/>
    <row r="7261" ht="16" customHeight="1" x14ac:dyDescent="0.2"/>
    <row r="7262" ht="16" customHeight="1" x14ac:dyDescent="0.2"/>
    <row r="7263" ht="16" customHeight="1" x14ac:dyDescent="0.2"/>
    <row r="7264" ht="16" customHeight="1" x14ac:dyDescent="0.2"/>
    <row r="7265" ht="16" customHeight="1" x14ac:dyDescent="0.2"/>
    <row r="7266" ht="16" customHeight="1" x14ac:dyDescent="0.2"/>
    <row r="7267" ht="16" customHeight="1" x14ac:dyDescent="0.2"/>
    <row r="7268" ht="16" customHeight="1" x14ac:dyDescent="0.2"/>
    <row r="7269" ht="16" customHeight="1" x14ac:dyDescent="0.2"/>
    <row r="7270" ht="16" customHeight="1" x14ac:dyDescent="0.2"/>
    <row r="7271" ht="16" customHeight="1" x14ac:dyDescent="0.2"/>
    <row r="7272" ht="16" customHeight="1" x14ac:dyDescent="0.2"/>
    <row r="7273" ht="16" customHeight="1" x14ac:dyDescent="0.2"/>
    <row r="7274" ht="16" customHeight="1" x14ac:dyDescent="0.2"/>
    <row r="7275" ht="16" customHeight="1" x14ac:dyDescent="0.2"/>
    <row r="7276" ht="16" customHeight="1" x14ac:dyDescent="0.2"/>
    <row r="7277" ht="16" customHeight="1" x14ac:dyDescent="0.2"/>
    <row r="7278" ht="16" customHeight="1" x14ac:dyDescent="0.2"/>
    <row r="7279" ht="16" customHeight="1" x14ac:dyDescent="0.2"/>
    <row r="7280" ht="16" customHeight="1" x14ac:dyDescent="0.2"/>
    <row r="7281" ht="16" customHeight="1" x14ac:dyDescent="0.2"/>
    <row r="7282" ht="16" customHeight="1" x14ac:dyDescent="0.2"/>
    <row r="7283" ht="16" customHeight="1" x14ac:dyDescent="0.2"/>
    <row r="7284" ht="16" customHeight="1" x14ac:dyDescent="0.2"/>
    <row r="7285" ht="16" customHeight="1" x14ac:dyDescent="0.2"/>
    <row r="7286" ht="16" customHeight="1" x14ac:dyDescent="0.2"/>
    <row r="7287" ht="16" customHeight="1" x14ac:dyDescent="0.2"/>
    <row r="7288" ht="16" customHeight="1" x14ac:dyDescent="0.2"/>
    <row r="7289" ht="16" customHeight="1" x14ac:dyDescent="0.2"/>
    <row r="7290" ht="16" customHeight="1" x14ac:dyDescent="0.2"/>
    <row r="7291" ht="16" customHeight="1" x14ac:dyDescent="0.2"/>
    <row r="7292" ht="16" customHeight="1" x14ac:dyDescent="0.2"/>
    <row r="7293" ht="16" customHeight="1" x14ac:dyDescent="0.2"/>
    <row r="7294" ht="16" customHeight="1" x14ac:dyDescent="0.2"/>
    <row r="7295" ht="16" customHeight="1" x14ac:dyDescent="0.2"/>
    <row r="7296" ht="16" customHeight="1" x14ac:dyDescent="0.2"/>
    <row r="7297" ht="16" customHeight="1" x14ac:dyDescent="0.2"/>
    <row r="7298" ht="16" customHeight="1" x14ac:dyDescent="0.2"/>
    <row r="7299" ht="16" customHeight="1" x14ac:dyDescent="0.2"/>
    <row r="7300" ht="16" customHeight="1" x14ac:dyDescent="0.2"/>
    <row r="7301" ht="16" customHeight="1" x14ac:dyDescent="0.2"/>
    <row r="7302" ht="16" customHeight="1" x14ac:dyDescent="0.2"/>
    <row r="7303" ht="16" customHeight="1" x14ac:dyDescent="0.2"/>
    <row r="7304" ht="16" customHeight="1" x14ac:dyDescent="0.2"/>
    <row r="7305" ht="16" customHeight="1" x14ac:dyDescent="0.2"/>
    <row r="7306" ht="16" customHeight="1" x14ac:dyDescent="0.2"/>
    <row r="7307" ht="16" customHeight="1" x14ac:dyDescent="0.2"/>
    <row r="7308" ht="16" customHeight="1" x14ac:dyDescent="0.2"/>
    <row r="7309" ht="16" customHeight="1" x14ac:dyDescent="0.2"/>
    <row r="7310" ht="16" customHeight="1" x14ac:dyDescent="0.2"/>
    <row r="7311" ht="16" customHeight="1" x14ac:dyDescent="0.2"/>
    <row r="7312" ht="16" customHeight="1" x14ac:dyDescent="0.2"/>
    <row r="7313" ht="16" customHeight="1" x14ac:dyDescent="0.2"/>
    <row r="7314" ht="16" customHeight="1" x14ac:dyDescent="0.2"/>
    <row r="7315" ht="16" customHeight="1" x14ac:dyDescent="0.2"/>
    <row r="7316" ht="16" customHeight="1" x14ac:dyDescent="0.2"/>
    <row r="7317" ht="16" customHeight="1" x14ac:dyDescent="0.2"/>
    <row r="7318" ht="16" customHeight="1" x14ac:dyDescent="0.2"/>
    <row r="7319" ht="16" customHeight="1" x14ac:dyDescent="0.2"/>
    <row r="7320" ht="16" customHeight="1" x14ac:dyDescent="0.2"/>
    <row r="7321" ht="16" customHeight="1" x14ac:dyDescent="0.2"/>
    <row r="7322" ht="16" customHeight="1" x14ac:dyDescent="0.2"/>
    <row r="7323" ht="16" customHeight="1" x14ac:dyDescent="0.2"/>
    <row r="7324" ht="16" customHeight="1" x14ac:dyDescent="0.2"/>
    <row r="7325" ht="16" customHeight="1" x14ac:dyDescent="0.2"/>
    <row r="7326" ht="16" customHeight="1" x14ac:dyDescent="0.2"/>
    <row r="7327" ht="16" customHeight="1" x14ac:dyDescent="0.2"/>
    <row r="7328" ht="16" customHeight="1" x14ac:dyDescent="0.2"/>
    <row r="7329" ht="16" customHeight="1" x14ac:dyDescent="0.2"/>
    <row r="7330" ht="16" customHeight="1" x14ac:dyDescent="0.2"/>
    <row r="7331" ht="16" customHeight="1" x14ac:dyDescent="0.2"/>
    <row r="7332" ht="16" customHeight="1" x14ac:dyDescent="0.2"/>
    <row r="7333" ht="16" customHeight="1" x14ac:dyDescent="0.2"/>
    <row r="7334" ht="16" customHeight="1" x14ac:dyDescent="0.2"/>
    <row r="7335" ht="16" customHeight="1" x14ac:dyDescent="0.2"/>
    <row r="7336" ht="16" customHeight="1" x14ac:dyDescent="0.2"/>
    <row r="7337" ht="16" customHeight="1" x14ac:dyDescent="0.2"/>
    <row r="7338" ht="16" customHeight="1" x14ac:dyDescent="0.2"/>
    <row r="7339" ht="16" customHeight="1" x14ac:dyDescent="0.2"/>
    <row r="7340" ht="16" customHeight="1" x14ac:dyDescent="0.2"/>
    <row r="7341" ht="16" customHeight="1" x14ac:dyDescent="0.2"/>
    <row r="7342" ht="16" customHeight="1" x14ac:dyDescent="0.2"/>
    <row r="7343" ht="16" customHeight="1" x14ac:dyDescent="0.2"/>
    <row r="7344" ht="16" customHeight="1" x14ac:dyDescent="0.2"/>
    <row r="7345" ht="16" customHeight="1" x14ac:dyDescent="0.2"/>
    <row r="7346" ht="16" customHeight="1" x14ac:dyDescent="0.2"/>
    <row r="7347" ht="16" customHeight="1" x14ac:dyDescent="0.2"/>
    <row r="7348" ht="16" customHeight="1" x14ac:dyDescent="0.2"/>
    <row r="7349" ht="16" customHeight="1" x14ac:dyDescent="0.2"/>
    <row r="7350" ht="16" customHeight="1" x14ac:dyDescent="0.2"/>
    <row r="7351" ht="16" customHeight="1" x14ac:dyDescent="0.2"/>
    <row r="7352" ht="16" customHeight="1" x14ac:dyDescent="0.2"/>
    <row r="7353" ht="16" customHeight="1" x14ac:dyDescent="0.2"/>
    <row r="7354" ht="16" customHeight="1" x14ac:dyDescent="0.2"/>
    <row r="7355" ht="16" customHeight="1" x14ac:dyDescent="0.2"/>
    <row r="7356" ht="16" customHeight="1" x14ac:dyDescent="0.2"/>
    <row r="7357" ht="16" customHeight="1" x14ac:dyDescent="0.2"/>
    <row r="7358" ht="16" customHeight="1" x14ac:dyDescent="0.2"/>
    <row r="7359" ht="16" customHeight="1" x14ac:dyDescent="0.2"/>
    <row r="7360" ht="16" customHeight="1" x14ac:dyDescent="0.2"/>
    <row r="7361" ht="16" customHeight="1" x14ac:dyDescent="0.2"/>
    <row r="7362" ht="16" customHeight="1" x14ac:dyDescent="0.2"/>
    <row r="7363" ht="16" customHeight="1" x14ac:dyDescent="0.2"/>
    <row r="7364" ht="16" customHeight="1" x14ac:dyDescent="0.2"/>
    <row r="7365" ht="16" customHeight="1" x14ac:dyDescent="0.2"/>
    <row r="7366" ht="16" customHeight="1" x14ac:dyDescent="0.2"/>
    <row r="7367" ht="16" customHeight="1" x14ac:dyDescent="0.2"/>
    <row r="7368" ht="16" customHeight="1" x14ac:dyDescent="0.2"/>
    <row r="7369" ht="16" customHeight="1" x14ac:dyDescent="0.2"/>
    <row r="7370" ht="16" customHeight="1" x14ac:dyDescent="0.2"/>
    <row r="7371" ht="16" customHeight="1" x14ac:dyDescent="0.2"/>
    <row r="7372" ht="16" customHeight="1" x14ac:dyDescent="0.2"/>
    <row r="7373" ht="16" customHeight="1" x14ac:dyDescent="0.2"/>
    <row r="7374" ht="16" customHeight="1" x14ac:dyDescent="0.2"/>
    <row r="7375" ht="16" customHeight="1" x14ac:dyDescent="0.2"/>
    <row r="7376" ht="16" customHeight="1" x14ac:dyDescent="0.2"/>
    <row r="7377" ht="16" customHeight="1" x14ac:dyDescent="0.2"/>
    <row r="7378" ht="16" customHeight="1" x14ac:dyDescent="0.2"/>
    <row r="7379" ht="16" customHeight="1" x14ac:dyDescent="0.2"/>
    <row r="7380" ht="16" customHeight="1" x14ac:dyDescent="0.2"/>
    <row r="7381" ht="16" customHeight="1" x14ac:dyDescent="0.2"/>
    <row r="7382" ht="16" customHeight="1" x14ac:dyDescent="0.2"/>
    <row r="7383" ht="16" customHeight="1" x14ac:dyDescent="0.2"/>
    <row r="7384" ht="16" customHeight="1" x14ac:dyDescent="0.2"/>
    <row r="7385" ht="16" customHeight="1" x14ac:dyDescent="0.2"/>
    <row r="7386" ht="16" customHeight="1" x14ac:dyDescent="0.2"/>
    <row r="7387" ht="16" customHeight="1" x14ac:dyDescent="0.2"/>
    <row r="7388" ht="16" customHeight="1" x14ac:dyDescent="0.2"/>
    <row r="7389" ht="16" customHeight="1" x14ac:dyDescent="0.2"/>
    <row r="7390" ht="16" customHeight="1" x14ac:dyDescent="0.2"/>
    <row r="7391" ht="16" customHeight="1" x14ac:dyDescent="0.2"/>
    <row r="7392" ht="16" customHeight="1" x14ac:dyDescent="0.2"/>
    <row r="7393" ht="16" customHeight="1" x14ac:dyDescent="0.2"/>
    <row r="7394" ht="16" customHeight="1" x14ac:dyDescent="0.2"/>
    <row r="7395" ht="16" customHeight="1" x14ac:dyDescent="0.2"/>
    <row r="7396" ht="16" customHeight="1" x14ac:dyDescent="0.2"/>
    <row r="7397" ht="16" customHeight="1" x14ac:dyDescent="0.2"/>
    <row r="7398" ht="16" customHeight="1" x14ac:dyDescent="0.2"/>
    <row r="7399" ht="16" customHeight="1" x14ac:dyDescent="0.2"/>
    <row r="7400" ht="16" customHeight="1" x14ac:dyDescent="0.2"/>
    <row r="7401" ht="16" customHeight="1" x14ac:dyDescent="0.2"/>
    <row r="7402" ht="16" customHeight="1" x14ac:dyDescent="0.2"/>
    <row r="7403" ht="16" customHeight="1" x14ac:dyDescent="0.2"/>
    <row r="7404" ht="16" customHeight="1" x14ac:dyDescent="0.2"/>
    <row r="7405" ht="16" customHeight="1" x14ac:dyDescent="0.2"/>
    <row r="7406" ht="16" customHeight="1" x14ac:dyDescent="0.2"/>
    <row r="7407" ht="16" customHeight="1" x14ac:dyDescent="0.2"/>
    <row r="7408" ht="16" customHeight="1" x14ac:dyDescent="0.2"/>
    <row r="7409" ht="16" customHeight="1" x14ac:dyDescent="0.2"/>
    <row r="7410" ht="16" customHeight="1" x14ac:dyDescent="0.2"/>
    <row r="7411" ht="16" customHeight="1" x14ac:dyDescent="0.2"/>
    <row r="7412" ht="16" customHeight="1" x14ac:dyDescent="0.2"/>
    <row r="7413" ht="16" customHeight="1" x14ac:dyDescent="0.2"/>
    <row r="7414" ht="16" customHeight="1" x14ac:dyDescent="0.2"/>
    <row r="7415" ht="16" customHeight="1" x14ac:dyDescent="0.2"/>
    <row r="7416" ht="16" customHeight="1" x14ac:dyDescent="0.2"/>
    <row r="7417" ht="16" customHeight="1" x14ac:dyDescent="0.2"/>
    <row r="7418" ht="16" customHeight="1" x14ac:dyDescent="0.2"/>
    <row r="7419" ht="16" customHeight="1" x14ac:dyDescent="0.2"/>
    <row r="7420" ht="16" customHeight="1" x14ac:dyDescent="0.2"/>
    <row r="7421" ht="16" customHeight="1" x14ac:dyDescent="0.2"/>
    <row r="7422" ht="16" customHeight="1" x14ac:dyDescent="0.2"/>
    <row r="7423" ht="16" customHeight="1" x14ac:dyDescent="0.2"/>
    <row r="7424" ht="16" customHeight="1" x14ac:dyDescent="0.2"/>
    <row r="7425" ht="16" customHeight="1" x14ac:dyDescent="0.2"/>
    <row r="7426" ht="16" customHeight="1" x14ac:dyDescent="0.2"/>
    <row r="7427" ht="16" customHeight="1" x14ac:dyDescent="0.2"/>
    <row r="7428" ht="16" customHeight="1" x14ac:dyDescent="0.2"/>
    <row r="7429" ht="16" customHeight="1" x14ac:dyDescent="0.2"/>
    <row r="7430" ht="16" customHeight="1" x14ac:dyDescent="0.2"/>
    <row r="7431" ht="16" customHeight="1" x14ac:dyDescent="0.2"/>
    <row r="7432" ht="16" customHeight="1" x14ac:dyDescent="0.2"/>
    <row r="7433" ht="16" customHeight="1" x14ac:dyDescent="0.2"/>
    <row r="7434" ht="16" customHeight="1" x14ac:dyDescent="0.2"/>
    <row r="7435" ht="16" customHeight="1" x14ac:dyDescent="0.2"/>
    <row r="7436" ht="16" customHeight="1" x14ac:dyDescent="0.2"/>
    <row r="7437" ht="16" customHeight="1" x14ac:dyDescent="0.2"/>
    <row r="7438" ht="16" customHeight="1" x14ac:dyDescent="0.2"/>
    <row r="7439" ht="16" customHeight="1" x14ac:dyDescent="0.2"/>
    <row r="7440" ht="16" customHeight="1" x14ac:dyDescent="0.2"/>
    <row r="7441" ht="16" customHeight="1" x14ac:dyDescent="0.2"/>
    <row r="7442" ht="16" customHeight="1" x14ac:dyDescent="0.2"/>
    <row r="7443" ht="16" customHeight="1" x14ac:dyDescent="0.2"/>
    <row r="7444" ht="16" customHeight="1" x14ac:dyDescent="0.2"/>
    <row r="7445" ht="16" customHeight="1" x14ac:dyDescent="0.2"/>
    <row r="7446" ht="16" customHeight="1" x14ac:dyDescent="0.2"/>
    <row r="7447" ht="16" customHeight="1" x14ac:dyDescent="0.2"/>
    <row r="7448" ht="16" customHeight="1" x14ac:dyDescent="0.2"/>
    <row r="7449" ht="16" customHeight="1" x14ac:dyDescent="0.2"/>
    <row r="7450" ht="16" customHeight="1" x14ac:dyDescent="0.2"/>
    <row r="7451" ht="16" customHeight="1" x14ac:dyDescent="0.2"/>
    <row r="7452" ht="16" customHeight="1" x14ac:dyDescent="0.2"/>
    <row r="7453" ht="16" customHeight="1" x14ac:dyDescent="0.2"/>
    <row r="7454" ht="16" customHeight="1" x14ac:dyDescent="0.2"/>
    <row r="7455" ht="16" customHeight="1" x14ac:dyDescent="0.2"/>
    <row r="7456" ht="16" customHeight="1" x14ac:dyDescent="0.2"/>
    <row r="7457" ht="16" customHeight="1" x14ac:dyDescent="0.2"/>
    <row r="7458" ht="16" customHeight="1" x14ac:dyDescent="0.2"/>
    <row r="7459" ht="16" customHeight="1" x14ac:dyDescent="0.2"/>
    <row r="7460" ht="16" customHeight="1" x14ac:dyDescent="0.2"/>
    <row r="7461" ht="16" customHeight="1" x14ac:dyDescent="0.2"/>
    <row r="7462" ht="16" customHeight="1" x14ac:dyDescent="0.2"/>
    <row r="7463" ht="16" customHeight="1" x14ac:dyDescent="0.2"/>
    <row r="7464" ht="16" customHeight="1" x14ac:dyDescent="0.2"/>
    <row r="7465" ht="16" customHeight="1" x14ac:dyDescent="0.2"/>
    <row r="7466" ht="16" customHeight="1" x14ac:dyDescent="0.2"/>
    <row r="7467" ht="16" customHeight="1" x14ac:dyDescent="0.2"/>
    <row r="7468" ht="16" customHeight="1" x14ac:dyDescent="0.2"/>
    <row r="7469" ht="16" customHeight="1" x14ac:dyDescent="0.2"/>
    <row r="7470" ht="16" customHeight="1" x14ac:dyDescent="0.2"/>
    <row r="7471" ht="16" customHeight="1" x14ac:dyDescent="0.2"/>
    <row r="7472" ht="16" customHeight="1" x14ac:dyDescent="0.2"/>
    <row r="7473" ht="16" customHeight="1" x14ac:dyDescent="0.2"/>
    <row r="7474" ht="16" customHeight="1" x14ac:dyDescent="0.2"/>
    <row r="7475" ht="16" customHeight="1" x14ac:dyDescent="0.2"/>
    <row r="7476" ht="16" customHeight="1" x14ac:dyDescent="0.2"/>
    <row r="7477" ht="16" customHeight="1" x14ac:dyDescent="0.2"/>
    <row r="7478" ht="16" customHeight="1" x14ac:dyDescent="0.2"/>
    <row r="7479" ht="16" customHeight="1" x14ac:dyDescent="0.2"/>
    <row r="7480" ht="16" customHeight="1" x14ac:dyDescent="0.2"/>
    <row r="7481" ht="16" customHeight="1" x14ac:dyDescent="0.2"/>
    <row r="7482" ht="16" customHeight="1" x14ac:dyDescent="0.2"/>
    <row r="7483" ht="16" customHeight="1" x14ac:dyDescent="0.2"/>
    <row r="7484" ht="16" customHeight="1" x14ac:dyDescent="0.2"/>
    <row r="7485" ht="16" customHeight="1" x14ac:dyDescent="0.2"/>
    <row r="7486" ht="16" customHeight="1" x14ac:dyDescent="0.2"/>
    <row r="7487" ht="16" customHeight="1" x14ac:dyDescent="0.2"/>
    <row r="7488" ht="16" customHeight="1" x14ac:dyDescent="0.2"/>
    <row r="7489" ht="16" customHeight="1" x14ac:dyDescent="0.2"/>
    <row r="7490" ht="16" customHeight="1" x14ac:dyDescent="0.2"/>
    <row r="7491" ht="16" customHeight="1" x14ac:dyDescent="0.2"/>
    <row r="7492" ht="16" customHeight="1" x14ac:dyDescent="0.2"/>
    <row r="7493" ht="16" customHeight="1" x14ac:dyDescent="0.2"/>
    <row r="7494" ht="16" customHeight="1" x14ac:dyDescent="0.2"/>
    <row r="7495" ht="16" customHeight="1" x14ac:dyDescent="0.2"/>
    <row r="7496" ht="16" customHeight="1" x14ac:dyDescent="0.2"/>
    <row r="7497" ht="16" customHeight="1" x14ac:dyDescent="0.2"/>
    <row r="7498" ht="16" customHeight="1" x14ac:dyDescent="0.2"/>
    <row r="7499" ht="16" customHeight="1" x14ac:dyDescent="0.2"/>
    <row r="7500" ht="16" customHeight="1" x14ac:dyDescent="0.2"/>
    <row r="7501" ht="16" customHeight="1" x14ac:dyDescent="0.2"/>
    <row r="7502" ht="16" customHeight="1" x14ac:dyDescent="0.2"/>
    <row r="7503" ht="16" customHeight="1" x14ac:dyDescent="0.2"/>
    <row r="7504" ht="16" customHeight="1" x14ac:dyDescent="0.2"/>
    <row r="7505" ht="16" customHeight="1" x14ac:dyDescent="0.2"/>
    <row r="7506" ht="16" customHeight="1" x14ac:dyDescent="0.2"/>
    <row r="7507" ht="16" customHeight="1" x14ac:dyDescent="0.2"/>
    <row r="7508" ht="16" customHeight="1" x14ac:dyDescent="0.2"/>
    <row r="7509" ht="16" customHeight="1" x14ac:dyDescent="0.2"/>
    <row r="7510" ht="16" customHeight="1" x14ac:dyDescent="0.2"/>
    <row r="7511" ht="16" customHeight="1" x14ac:dyDescent="0.2"/>
    <row r="7512" ht="16" customHeight="1" x14ac:dyDescent="0.2"/>
    <row r="7513" ht="16" customHeight="1" x14ac:dyDescent="0.2"/>
    <row r="7514" ht="16" customHeight="1" x14ac:dyDescent="0.2"/>
    <row r="7515" ht="16" customHeight="1" x14ac:dyDescent="0.2"/>
    <row r="7516" ht="16" customHeight="1" x14ac:dyDescent="0.2"/>
    <row r="7517" ht="16" customHeight="1" x14ac:dyDescent="0.2"/>
    <row r="7518" ht="16" customHeight="1" x14ac:dyDescent="0.2"/>
    <row r="7519" ht="16" customHeight="1" x14ac:dyDescent="0.2"/>
    <row r="7520" ht="16" customHeight="1" x14ac:dyDescent="0.2"/>
    <row r="7521" ht="16" customHeight="1" x14ac:dyDescent="0.2"/>
    <row r="7522" ht="16" customHeight="1" x14ac:dyDescent="0.2"/>
    <row r="7523" ht="16" customHeight="1" x14ac:dyDescent="0.2"/>
    <row r="7524" ht="16" customHeight="1" x14ac:dyDescent="0.2"/>
    <row r="7525" ht="16" customHeight="1" x14ac:dyDescent="0.2"/>
    <row r="7526" ht="16" customHeight="1" x14ac:dyDescent="0.2"/>
    <row r="7527" ht="16" customHeight="1" x14ac:dyDescent="0.2"/>
    <row r="7528" ht="16" customHeight="1" x14ac:dyDescent="0.2"/>
    <row r="7529" ht="16" customHeight="1" x14ac:dyDescent="0.2"/>
    <row r="7530" ht="16" customHeight="1" x14ac:dyDescent="0.2"/>
    <row r="7531" ht="16" customHeight="1" x14ac:dyDescent="0.2"/>
    <row r="7532" ht="16" customHeight="1" x14ac:dyDescent="0.2"/>
    <row r="7533" ht="16" customHeight="1" x14ac:dyDescent="0.2"/>
    <row r="7534" ht="16" customHeight="1" x14ac:dyDescent="0.2"/>
    <row r="7535" ht="16" customHeight="1" x14ac:dyDescent="0.2"/>
    <row r="7536" ht="16" customHeight="1" x14ac:dyDescent="0.2"/>
    <row r="7537" ht="16" customHeight="1" x14ac:dyDescent="0.2"/>
    <row r="7538" ht="16" customHeight="1" x14ac:dyDescent="0.2"/>
    <row r="7539" ht="16" customHeight="1" x14ac:dyDescent="0.2"/>
    <row r="7540" ht="16" customHeight="1" x14ac:dyDescent="0.2"/>
    <row r="7541" ht="16" customHeight="1" x14ac:dyDescent="0.2"/>
    <row r="7542" ht="16" customHeight="1" x14ac:dyDescent="0.2"/>
    <row r="7543" ht="16" customHeight="1" x14ac:dyDescent="0.2"/>
    <row r="7544" ht="16" customHeight="1" x14ac:dyDescent="0.2"/>
    <row r="7545" ht="16" customHeight="1" x14ac:dyDescent="0.2"/>
    <row r="7546" ht="16" customHeight="1" x14ac:dyDescent="0.2"/>
    <row r="7547" ht="16" customHeight="1" x14ac:dyDescent="0.2"/>
    <row r="7548" ht="16" customHeight="1" x14ac:dyDescent="0.2"/>
    <row r="7549" ht="16" customHeight="1" x14ac:dyDescent="0.2"/>
    <row r="7550" ht="16" customHeight="1" x14ac:dyDescent="0.2"/>
    <row r="7551" ht="16" customHeight="1" x14ac:dyDescent="0.2"/>
    <row r="7552" ht="16" customHeight="1" x14ac:dyDescent="0.2"/>
    <row r="7553" ht="16" customHeight="1" x14ac:dyDescent="0.2"/>
    <row r="7554" ht="16" customHeight="1" x14ac:dyDescent="0.2"/>
    <row r="7555" ht="16" customHeight="1" x14ac:dyDescent="0.2"/>
    <row r="7556" ht="16" customHeight="1" x14ac:dyDescent="0.2"/>
    <row r="7557" ht="16" customHeight="1" x14ac:dyDescent="0.2"/>
    <row r="7558" ht="16" customHeight="1" x14ac:dyDescent="0.2"/>
    <row r="7559" ht="16" customHeight="1" x14ac:dyDescent="0.2"/>
    <row r="7560" ht="16" customHeight="1" x14ac:dyDescent="0.2"/>
    <row r="7561" ht="16" customHeight="1" x14ac:dyDescent="0.2"/>
    <row r="7562" ht="16" customHeight="1" x14ac:dyDescent="0.2"/>
    <row r="7563" ht="16" customHeight="1" x14ac:dyDescent="0.2"/>
    <row r="7564" ht="16" customHeight="1" x14ac:dyDescent="0.2"/>
    <row r="7565" ht="16" customHeight="1" x14ac:dyDescent="0.2"/>
    <row r="7566" ht="16" customHeight="1" x14ac:dyDescent="0.2"/>
    <row r="7567" ht="16" customHeight="1" x14ac:dyDescent="0.2"/>
    <row r="7568" ht="16" customHeight="1" x14ac:dyDescent="0.2"/>
    <row r="7569" ht="16" customHeight="1" x14ac:dyDescent="0.2"/>
    <row r="7570" ht="16" customHeight="1" x14ac:dyDescent="0.2"/>
    <row r="7571" ht="16" customHeight="1" x14ac:dyDescent="0.2"/>
    <row r="7572" ht="16" customHeight="1" x14ac:dyDescent="0.2"/>
    <row r="7573" ht="16" customHeight="1" x14ac:dyDescent="0.2"/>
    <row r="7574" ht="16" customHeight="1" x14ac:dyDescent="0.2"/>
    <row r="7575" ht="16" customHeight="1" x14ac:dyDescent="0.2"/>
    <row r="7576" ht="16" customHeight="1" x14ac:dyDescent="0.2"/>
    <row r="7577" ht="16" customHeight="1" x14ac:dyDescent="0.2"/>
    <row r="7578" ht="16" customHeight="1" x14ac:dyDescent="0.2"/>
    <row r="7579" ht="16" customHeight="1" x14ac:dyDescent="0.2"/>
    <row r="7580" ht="16" customHeight="1" x14ac:dyDescent="0.2"/>
    <row r="7581" ht="16" customHeight="1" x14ac:dyDescent="0.2"/>
    <row r="7582" ht="16" customHeight="1" x14ac:dyDescent="0.2"/>
    <row r="7583" ht="16" customHeight="1" x14ac:dyDescent="0.2"/>
    <row r="7584" ht="16" customHeight="1" x14ac:dyDescent="0.2"/>
    <row r="7585" ht="16" customHeight="1" x14ac:dyDescent="0.2"/>
    <row r="7586" ht="16" customHeight="1" x14ac:dyDescent="0.2"/>
    <row r="7587" ht="16" customHeight="1" x14ac:dyDescent="0.2"/>
    <row r="7588" ht="16" customHeight="1" x14ac:dyDescent="0.2"/>
    <row r="7589" ht="16" customHeight="1" x14ac:dyDescent="0.2"/>
    <row r="7590" ht="16" customHeight="1" x14ac:dyDescent="0.2"/>
    <row r="7591" ht="16" customHeight="1" x14ac:dyDescent="0.2"/>
    <row r="7592" ht="16" customHeight="1" x14ac:dyDescent="0.2"/>
    <row r="7593" ht="16" customHeight="1" x14ac:dyDescent="0.2"/>
    <row r="7594" ht="16" customHeight="1" x14ac:dyDescent="0.2"/>
    <row r="7595" ht="16" customHeight="1" x14ac:dyDescent="0.2"/>
    <row r="7596" ht="16" customHeight="1" x14ac:dyDescent="0.2"/>
    <row r="7597" ht="16" customHeight="1" x14ac:dyDescent="0.2"/>
    <row r="7598" ht="16" customHeight="1" x14ac:dyDescent="0.2"/>
    <row r="7599" ht="16" customHeight="1" x14ac:dyDescent="0.2"/>
    <row r="7600" ht="16" customHeight="1" x14ac:dyDescent="0.2"/>
    <row r="7601" ht="16" customHeight="1" x14ac:dyDescent="0.2"/>
    <row r="7602" ht="16" customHeight="1" x14ac:dyDescent="0.2"/>
    <row r="7603" ht="16" customHeight="1" x14ac:dyDescent="0.2"/>
    <row r="7604" ht="16" customHeight="1" x14ac:dyDescent="0.2"/>
    <row r="7605" ht="16" customHeight="1" x14ac:dyDescent="0.2"/>
    <row r="7606" ht="16" customHeight="1" x14ac:dyDescent="0.2"/>
    <row r="7607" ht="16" customHeight="1" x14ac:dyDescent="0.2"/>
    <row r="7608" ht="16" customHeight="1" x14ac:dyDescent="0.2"/>
    <row r="7609" ht="16" customHeight="1" x14ac:dyDescent="0.2"/>
    <row r="7610" ht="16" customHeight="1" x14ac:dyDescent="0.2"/>
    <row r="7611" ht="16" customHeight="1" x14ac:dyDescent="0.2"/>
    <row r="7612" ht="16" customHeight="1" x14ac:dyDescent="0.2"/>
    <row r="7613" ht="16" customHeight="1" x14ac:dyDescent="0.2"/>
    <row r="7614" ht="16" customHeight="1" x14ac:dyDescent="0.2"/>
    <row r="7615" ht="16" customHeight="1" x14ac:dyDescent="0.2"/>
    <row r="7616" ht="16" customHeight="1" x14ac:dyDescent="0.2"/>
    <row r="7617" ht="16" customHeight="1" x14ac:dyDescent="0.2"/>
    <row r="7618" ht="16" customHeight="1" x14ac:dyDescent="0.2"/>
    <row r="7619" ht="16" customHeight="1" x14ac:dyDescent="0.2"/>
    <row r="7620" ht="16" customHeight="1" x14ac:dyDescent="0.2"/>
    <row r="7621" ht="16" customHeight="1" x14ac:dyDescent="0.2"/>
    <row r="7622" ht="16" customHeight="1" x14ac:dyDescent="0.2"/>
    <row r="7623" ht="16" customHeight="1" x14ac:dyDescent="0.2"/>
    <row r="7624" ht="16" customHeight="1" x14ac:dyDescent="0.2"/>
    <row r="7625" ht="16" customHeight="1" x14ac:dyDescent="0.2"/>
    <row r="7626" ht="16" customHeight="1" x14ac:dyDescent="0.2"/>
    <row r="7627" ht="16" customHeight="1" x14ac:dyDescent="0.2"/>
    <row r="7628" ht="16" customHeight="1" x14ac:dyDescent="0.2"/>
    <row r="7629" ht="16" customHeight="1" x14ac:dyDescent="0.2"/>
    <row r="7630" ht="16" customHeight="1" x14ac:dyDescent="0.2"/>
    <row r="7631" ht="16" customHeight="1" x14ac:dyDescent="0.2"/>
    <row r="7632" ht="16" customHeight="1" x14ac:dyDescent="0.2"/>
    <row r="7633" ht="16" customHeight="1" x14ac:dyDescent="0.2"/>
    <row r="7634" ht="16" customHeight="1" x14ac:dyDescent="0.2"/>
    <row r="7635" ht="16" customHeight="1" x14ac:dyDescent="0.2"/>
    <row r="7636" ht="16" customHeight="1" x14ac:dyDescent="0.2"/>
    <row r="7637" ht="16" customHeight="1" x14ac:dyDescent="0.2"/>
    <row r="7638" ht="16" customHeight="1" x14ac:dyDescent="0.2"/>
    <row r="7639" ht="16" customHeight="1" x14ac:dyDescent="0.2"/>
    <row r="7640" ht="16" customHeight="1" x14ac:dyDescent="0.2"/>
    <row r="7641" ht="16" customHeight="1" x14ac:dyDescent="0.2"/>
    <row r="7642" ht="16" customHeight="1" x14ac:dyDescent="0.2"/>
    <row r="7643" ht="16" customHeight="1" x14ac:dyDescent="0.2"/>
    <row r="7644" ht="16" customHeight="1" x14ac:dyDescent="0.2"/>
    <row r="7645" ht="16" customHeight="1" x14ac:dyDescent="0.2"/>
    <row r="7646" ht="16" customHeight="1" x14ac:dyDescent="0.2"/>
    <row r="7647" ht="16" customHeight="1" x14ac:dyDescent="0.2"/>
    <row r="7648" ht="16" customHeight="1" x14ac:dyDescent="0.2"/>
    <row r="7649" ht="16" customHeight="1" x14ac:dyDescent="0.2"/>
    <row r="7650" ht="16" customHeight="1" x14ac:dyDescent="0.2"/>
    <row r="7651" ht="16" customHeight="1" x14ac:dyDescent="0.2"/>
    <row r="7652" ht="16" customHeight="1" x14ac:dyDescent="0.2"/>
    <row r="7653" ht="16" customHeight="1" x14ac:dyDescent="0.2"/>
    <row r="7654" ht="16" customHeight="1" x14ac:dyDescent="0.2"/>
    <row r="7655" ht="16" customHeight="1" x14ac:dyDescent="0.2"/>
    <row r="7656" ht="16" customHeight="1" x14ac:dyDescent="0.2"/>
    <row r="7657" ht="16" customHeight="1" x14ac:dyDescent="0.2"/>
    <row r="7658" ht="16" customHeight="1" x14ac:dyDescent="0.2"/>
    <row r="7659" ht="16" customHeight="1" x14ac:dyDescent="0.2"/>
    <row r="7660" ht="16" customHeight="1" x14ac:dyDescent="0.2"/>
    <row r="7661" ht="16" customHeight="1" x14ac:dyDescent="0.2"/>
    <row r="7662" ht="16" customHeight="1" x14ac:dyDescent="0.2"/>
    <row r="7663" ht="16" customHeight="1" x14ac:dyDescent="0.2"/>
    <row r="7664" ht="16" customHeight="1" x14ac:dyDescent="0.2"/>
    <row r="7665" ht="16" customHeight="1" x14ac:dyDescent="0.2"/>
    <row r="7666" ht="16" customHeight="1" x14ac:dyDescent="0.2"/>
    <row r="7667" ht="16" customHeight="1" x14ac:dyDescent="0.2"/>
    <row r="7668" ht="16" customHeight="1" x14ac:dyDescent="0.2"/>
    <row r="7669" ht="16" customHeight="1" x14ac:dyDescent="0.2"/>
    <row r="7670" ht="16" customHeight="1" x14ac:dyDescent="0.2"/>
    <row r="7671" ht="16" customHeight="1" x14ac:dyDescent="0.2"/>
    <row r="7672" ht="16" customHeight="1" x14ac:dyDescent="0.2"/>
    <row r="7673" ht="16" customHeight="1" x14ac:dyDescent="0.2"/>
    <row r="7674" ht="16" customHeight="1" x14ac:dyDescent="0.2"/>
    <row r="7675" ht="16" customHeight="1" x14ac:dyDescent="0.2"/>
    <row r="7676" ht="16" customHeight="1" x14ac:dyDescent="0.2"/>
    <row r="7677" ht="16" customHeight="1" x14ac:dyDescent="0.2"/>
    <row r="7678" ht="16" customHeight="1" x14ac:dyDescent="0.2"/>
    <row r="7679" ht="16" customHeight="1" x14ac:dyDescent="0.2"/>
    <row r="7680" ht="16" customHeight="1" x14ac:dyDescent="0.2"/>
    <row r="7681" ht="16" customHeight="1" x14ac:dyDescent="0.2"/>
    <row r="7682" ht="16" customHeight="1" x14ac:dyDescent="0.2"/>
    <row r="7683" ht="16" customHeight="1" x14ac:dyDescent="0.2"/>
    <row r="7684" ht="16" customHeight="1" x14ac:dyDescent="0.2"/>
    <row r="7685" ht="16" customHeight="1" x14ac:dyDescent="0.2"/>
    <row r="7686" ht="16" customHeight="1" x14ac:dyDescent="0.2"/>
    <row r="7687" ht="16" customHeight="1" x14ac:dyDescent="0.2"/>
    <row r="7688" ht="16" customHeight="1" x14ac:dyDescent="0.2"/>
    <row r="7689" ht="16" customHeight="1" x14ac:dyDescent="0.2"/>
    <row r="7690" ht="16" customHeight="1" x14ac:dyDescent="0.2"/>
    <row r="7691" ht="16" customHeight="1" x14ac:dyDescent="0.2"/>
    <row r="7692" ht="16" customHeight="1" x14ac:dyDescent="0.2"/>
    <row r="7693" ht="16" customHeight="1" x14ac:dyDescent="0.2"/>
    <row r="7694" ht="16" customHeight="1" x14ac:dyDescent="0.2"/>
    <row r="7695" ht="16" customHeight="1" x14ac:dyDescent="0.2"/>
    <row r="7696" ht="16" customHeight="1" x14ac:dyDescent="0.2"/>
    <row r="7697" ht="16" customHeight="1" x14ac:dyDescent="0.2"/>
    <row r="7698" ht="16" customHeight="1" x14ac:dyDescent="0.2"/>
    <row r="7699" ht="16" customHeight="1" x14ac:dyDescent="0.2"/>
    <row r="7700" ht="16" customHeight="1" x14ac:dyDescent="0.2"/>
    <row r="7701" ht="16" customHeight="1" x14ac:dyDescent="0.2"/>
    <row r="7702" ht="16" customHeight="1" x14ac:dyDescent="0.2"/>
    <row r="7703" ht="16" customHeight="1" x14ac:dyDescent="0.2"/>
    <row r="7704" ht="16" customHeight="1" x14ac:dyDescent="0.2"/>
    <row r="7705" ht="16" customHeight="1" x14ac:dyDescent="0.2"/>
    <row r="7706" ht="16" customHeight="1" x14ac:dyDescent="0.2"/>
    <row r="7707" ht="16" customHeight="1" x14ac:dyDescent="0.2"/>
    <row r="7708" ht="16" customHeight="1" x14ac:dyDescent="0.2"/>
    <row r="7709" ht="16" customHeight="1" x14ac:dyDescent="0.2"/>
    <row r="7710" ht="16" customHeight="1" x14ac:dyDescent="0.2"/>
    <row r="7711" ht="16" customHeight="1" x14ac:dyDescent="0.2"/>
    <row r="7712" ht="16" customHeight="1" x14ac:dyDescent="0.2"/>
    <row r="7713" ht="16" customHeight="1" x14ac:dyDescent="0.2"/>
    <row r="7714" ht="16" customHeight="1" x14ac:dyDescent="0.2"/>
    <row r="7715" ht="16" customHeight="1" x14ac:dyDescent="0.2"/>
    <row r="7716" ht="16" customHeight="1" x14ac:dyDescent="0.2"/>
    <row r="7717" ht="16" customHeight="1" x14ac:dyDescent="0.2"/>
    <row r="7718" ht="16" customHeight="1" x14ac:dyDescent="0.2"/>
    <row r="7719" ht="16" customHeight="1" x14ac:dyDescent="0.2"/>
    <row r="7720" ht="16" customHeight="1" x14ac:dyDescent="0.2"/>
    <row r="7721" ht="16" customHeight="1" x14ac:dyDescent="0.2"/>
    <row r="7722" ht="16" customHeight="1" x14ac:dyDescent="0.2"/>
    <row r="7723" ht="16" customHeight="1" x14ac:dyDescent="0.2"/>
    <row r="7724" ht="16" customHeight="1" x14ac:dyDescent="0.2"/>
    <row r="7725" ht="16" customHeight="1" x14ac:dyDescent="0.2"/>
    <row r="7726" ht="16" customHeight="1" x14ac:dyDescent="0.2"/>
    <row r="7727" ht="16" customHeight="1" x14ac:dyDescent="0.2"/>
    <row r="7728" ht="16" customHeight="1" x14ac:dyDescent="0.2"/>
    <row r="7729" ht="16" customHeight="1" x14ac:dyDescent="0.2"/>
    <row r="7730" ht="16" customHeight="1" x14ac:dyDescent="0.2"/>
    <row r="7731" ht="16" customHeight="1" x14ac:dyDescent="0.2"/>
    <row r="7732" ht="16" customHeight="1" x14ac:dyDescent="0.2"/>
    <row r="7733" ht="16" customHeight="1" x14ac:dyDescent="0.2"/>
    <row r="7734" ht="16" customHeight="1" x14ac:dyDescent="0.2"/>
    <row r="7735" ht="16" customHeight="1" x14ac:dyDescent="0.2"/>
    <row r="7736" ht="16" customHeight="1" x14ac:dyDescent="0.2"/>
    <row r="7737" ht="16" customHeight="1" x14ac:dyDescent="0.2"/>
    <row r="7738" ht="16" customHeight="1" x14ac:dyDescent="0.2"/>
    <row r="7739" ht="16" customHeight="1" x14ac:dyDescent="0.2"/>
    <row r="7740" ht="16" customHeight="1" x14ac:dyDescent="0.2"/>
    <row r="7741" ht="16" customHeight="1" x14ac:dyDescent="0.2"/>
    <row r="7742" ht="16" customHeight="1" x14ac:dyDescent="0.2"/>
    <row r="7743" ht="16" customHeight="1" x14ac:dyDescent="0.2"/>
    <row r="7744" ht="16" customHeight="1" x14ac:dyDescent="0.2"/>
    <row r="7745" ht="16" customHeight="1" x14ac:dyDescent="0.2"/>
    <row r="7746" ht="16" customHeight="1" x14ac:dyDescent="0.2"/>
    <row r="7747" ht="16" customHeight="1" x14ac:dyDescent="0.2"/>
    <row r="7748" ht="16" customHeight="1" x14ac:dyDescent="0.2"/>
    <row r="7749" ht="16" customHeight="1" x14ac:dyDescent="0.2"/>
    <row r="7750" ht="16" customHeight="1" x14ac:dyDescent="0.2"/>
    <row r="7751" ht="16" customHeight="1" x14ac:dyDescent="0.2"/>
    <row r="7752" ht="16" customHeight="1" x14ac:dyDescent="0.2"/>
    <row r="7753" ht="16" customHeight="1" x14ac:dyDescent="0.2"/>
    <row r="7754" ht="16" customHeight="1" x14ac:dyDescent="0.2"/>
    <row r="7755" ht="16" customHeight="1" x14ac:dyDescent="0.2"/>
    <row r="7756" ht="16" customHeight="1" x14ac:dyDescent="0.2"/>
    <row r="7757" ht="16" customHeight="1" x14ac:dyDescent="0.2"/>
    <row r="7758" ht="16" customHeight="1" x14ac:dyDescent="0.2"/>
    <row r="7759" ht="16" customHeight="1" x14ac:dyDescent="0.2"/>
    <row r="7760" ht="16" customHeight="1" x14ac:dyDescent="0.2"/>
    <row r="7761" ht="16" customHeight="1" x14ac:dyDescent="0.2"/>
    <row r="7762" ht="16" customHeight="1" x14ac:dyDescent="0.2"/>
    <row r="7763" ht="16" customHeight="1" x14ac:dyDescent="0.2"/>
    <row r="7764" ht="16" customHeight="1" x14ac:dyDescent="0.2"/>
    <row r="7765" ht="16" customHeight="1" x14ac:dyDescent="0.2"/>
    <row r="7766" ht="16" customHeight="1" x14ac:dyDescent="0.2"/>
    <row r="7767" ht="16" customHeight="1" x14ac:dyDescent="0.2"/>
    <row r="7768" ht="16" customHeight="1" x14ac:dyDescent="0.2"/>
    <row r="7769" ht="16" customHeight="1" x14ac:dyDescent="0.2"/>
    <row r="7770" ht="16" customHeight="1" x14ac:dyDescent="0.2"/>
    <row r="7771" ht="16" customHeight="1" x14ac:dyDescent="0.2"/>
    <row r="7772" ht="16" customHeight="1" x14ac:dyDescent="0.2"/>
    <row r="7773" ht="16" customHeight="1" x14ac:dyDescent="0.2"/>
    <row r="7774" ht="16" customHeight="1" x14ac:dyDescent="0.2"/>
    <row r="7775" ht="16" customHeight="1" x14ac:dyDescent="0.2"/>
    <row r="7776" ht="16" customHeight="1" x14ac:dyDescent="0.2"/>
    <row r="7777" ht="16" customHeight="1" x14ac:dyDescent="0.2"/>
    <row r="7778" ht="16" customHeight="1" x14ac:dyDescent="0.2"/>
    <row r="7779" ht="16" customHeight="1" x14ac:dyDescent="0.2"/>
    <row r="7780" ht="16" customHeight="1" x14ac:dyDescent="0.2"/>
    <row r="7781" ht="16" customHeight="1" x14ac:dyDescent="0.2"/>
    <row r="7782" ht="16" customHeight="1" x14ac:dyDescent="0.2"/>
    <row r="7783" ht="16" customHeight="1" x14ac:dyDescent="0.2"/>
    <row r="7784" ht="16" customHeight="1" x14ac:dyDescent="0.2"/>
    <row r="7785" ht="16" customHeight="1" x14ac:dyDescent="0.2"/>
    <row r="7786" ht="16" customHeight="1" x14ac:dyDescent="0.2"/>
    <row r="7787" ht="16" customHeight="1" x14ac:dyDescent="0.2"/>
    <row r="7788" ht="16" customHeight="1" x14ac:dyDescent="0.2"/>
    <row r="7789" ht="16" customHeight="1" x14ac:dyDescent="0.2"/>
    <row r="7790" ht="16" customHeight="1" x14ac:dyDescent="0.2"/>
    <row r="7791" ht="16" customHeight="1" x14ac:dyDescent="0.2"/>
    <row r="7792" ht="16" customHeight="1" x14ac:dyDescent="0.2"/>
    <row r="7793" ht="16" customHeight="1" x14ac:dyDescent="0.2"/>
    <row r="7794" ht="16" customHeight="1" x14ac:dyDescent="0.2"/>
    <row r="7795" ht="16" customHeight="1" x14ac:dyDescent="0.2"/>
    <row r="7796" ht="16" customHeight="1" x14ac:dyDescent="0.2"/>
    <row r="7797" ht="16" customHeight="1" x14ac:dyDescent="0.2"/>
    <row r="7798" ht="16" customHeight="1" x14ac:dyDescent="0.2"/>
    <row r="7799" ht="16" customHeight="1" x14ac:dyDescent="0.2"/>
    <row r="7800" ht="16" customHeight="1" x14ac:dyDescent="0.2"/>
    <row r="7801" ht="16" customHeight="1" x14ac:dyDescent="0.2"/>
    <row r="7802" ht="16" customHeight="1" x14ac:dyDescent="0.2"/>
    <row r="7803" ht="16" customHeight="1" x14ac:dyDescent="0.2"/>
    <row r="7804" ht="16" customHeight="1" x14ac:dyDescent="0.2"/>
    <row r="7805" ht="16" customHeight="1" x14ac:dyDescent="0.2"/>
    <row r="7806" ht="16" customHeight="1" x14ac:dyDescent="0.2"/>
    <row r="7807" ht="16" customHeight="1" x14ac:dyDescent="0.2"/>
    <row r="7808" ht="16" customHeight="1" x14ac:dyDescent="0.2"/>
    <row r="7809" ht="16" customHeight="1" x14ac:dyDescent="0.2"/>
    <row r="7810" ht="16" customHeight="1" x14ac:dyDescent="0.2"/>
    <row r="7811" ht="16" customHeight="1" x14ac:dyDescent="0.2"/>
    <row r="7812" ht="16" customHeight="1" x14ac:dyDescent="0.2"/>
    <row r="7813" ht="16" customHeight="1" x14ac:dyDescent="0.2"/>
    <row r="7814" ht="16" customHeight="1" x14ac:dyDescent="0.2"/>
    <row r="7815" ht="16" customHeight="1" x14ac:dyDescent="0.2"/>
    <row r="7816" ht="16" customHeight="1" x14ac:dyDescent="0.2"/>
    <row r="7817" ht="16" customHeight="1" x14ac:dyDescent="0.2"/>
    <row r="7818" ht="16" customHeight="1" x14ac:dyDescent="0.2"/>
    <row r="7819" ht="16" customHeight="1" x14ac:dyDescent="0.2"/>
    <row r="7820" ht="16" customHeight="1" x14ac:dyDescent="0.2"/>
    <row r="7821" ht="16" customHeight="1" x14ac:dyDescent="0.2"/>
    <row r="7822" ht="16" customHeight="1" x14ac:dyDescent="0.2"/>
    <row r="7823" ht="16" customHeight="1" x14ac:dyDescent="0.2"/>
    <row r="7824" ht="16" customHeight="1" x14ac:dyDescent="0.2"/>
    <row r="7825" ht="16" customHeight="1" x14ac:dyDescent="0.2"/>
    <row r="7826" ht="16" customHeight="1" x14ac:dyDescent="0.2"/>
    <row r="7827" ht="16" customHeight="1" x14ac:dyDescent="0.2"/>
    <row r="7828" ht="16" customHeight="1" x14ac:dyDescent="0.2"/>
    <row r="7829" ht="16" customHeight="1" x14ac:dyDescent="0.2"/>
    <row r="7830" ht="16" customHeight="1" x14ac:dyDescent="0.2"/>
    <row r="7831" ht="16" customHeight="1" x14ac:dyDescent="0.2"/>
    <row r="7832" ht="16" customHeight="1" x14ac:dyDescent="0.2"/>
    <row r="7833" ht="16" customHeight="1" x14ac:dyDescent="0.2"/>
    <row r="7834" ht="16" customHeight="1" x14ac:dyDescent="0.2"/>
    <row r="7835" ht="16" customHeight="1" x14ac:dyDescent="0.2"/>
    <row r="7836" ht="16" customHeight="1" x14ac:dyDescent="0.2"/>
    <row r="7837" ht="16" customHeight="1" x14ac:dyDescent="0.2"/>
    <row r="7838" ht="16" customHeight="1" x14ac:dyDescent="0.2"/>
    <row r="7839" ht="16" customHeight="1" x14ac:dyDescent="0.2"/>
    <row r="7840" ht="16" customHeight="1" x14ac:dyDescent="0.2"/>
    <row r="7841" ht="16" customHeight="1" x14ac:dyDescent="0.2"/>
    <row r="7842" ht="16" customHeight="1" x14ac:dyDescent="0.2"/>
    <row r="7843" ht="16" customHeight="1" x14ac:dyDescent="0.2"/>
    <row r="7844" ht="16" customHeight="1" x14ac:dyDescent="0.2"/>
    <row r="7845" ht="16" customHeight="1" x14ac:dyDescent="0.2"/>
    <row r="7846" ht="16" customHeight="1" x14ac:dyDescent="0.2"/>
    <row r="7847" ht="16" customHeight="1" x14ac:dyDescent="0.2"/>
    <row r="7848" ht="16" customHeight="1" x14ac:dyDescent="0.2"/>
    <row r="7849" ht="16" customHeight="1" x14ac:dyDescent="0.2"/>
    <row r="7850" ht="16" customHeight="1" x14ac:dyDescent="0.2"/>
    <row r="7851" ht="16" customHeight="1" x14ac:dyDescent="0.2"/>
    <row r="7852" ht="16" customHeight="1" x14ac:dyDescent="0.2"/>
    <row r="7853" ht="16" customHeight="1" x14ac:dyDescent="0.2"/>
    <row r="7854" ht="16" customHeight="1" x14ac:dyDescent="0.2"/>
    <row r="7855" ht="16" customHeight="1" x14ac:dyDescent="0.2"/>
    <row r="7856" ht="16" customHeight="1" x14ac:dyDescent="0.2"/>
    <row r="7857" ht="16" customHeight="1" x14ac:dyDescent="0.2"/>
    <row r="7858" ht="16" customHeight="1" x14ac:dyDescent="0.2"/>
    <row r="7859" ht="16" customHeight="1" x14ac:dyDescent="0.2"/>
    <row r="7860" ht="16" customHeight="1" x14ac:dyDescent="0.2"/>
    <row r="7861" ht="16" customHeight="1" x14ac:dyDescent="0.2"/>
    <row r="7862" ht="16" customHeight="1" x14ac:dyDescent="0.2"/>
    <row r="7863" ht="16" customHeight="1" x14ac:dyDescent="0.2"/>
    <row r="7864" ht="16" customHeight="1" x14ac:dyDescent="0.2"/>
    <row r="7865" ht="16" customHeight="1" x14ac:dyDescent="0.2"/>
    <row r="7866" ht="16" customHeight="1" x14ac:dyDescent="0.2"/>
    <row r="7867" ht="16" customHeight="1" x14ac:dyDescent="0.2"/>
    <row r="7868" ht="16" customHeight="1" x14ac:dyDescent="0.2"/>
    <row r="7869" ht="16" customHeight="1" x14ac:dyDescent="0.2"/>
    <row r="7870" ht="16" customHeight="1" x14ac:dyDescent="0.2"/>
    <row r="7871" ht="16" customHeight="1" x14ac:dyDescent="0.2"/>
    <row r="7872" ht="16" customHeight="1" x14ac:dyDescent="0.2"/>
    <row r="7873" ht="16" customHeight="1" x14ac:dyDescent="0.2"/>
    <row r="7874" ht="16" customHeight="1" x14ac:dyDescent="0.2"/>
    <row r="7875" ht="16" customHeight="1" x14ac:dyDescent="0.2"/>
    <row r="7876" ht="16" customHeight="1" x14ac:dyDescent="0.2"/>
    <row r="7877" ht="16" customHeight="1" x14ac:dyDescent="0.2"/>
    <row r="7878" ht="16" customHeight="1" x14ac:dyDescent="0.2"/>
    <row r="7879" ht="16" customHeight="1" x14ac:dyDescent="0.2"/>
    <row r="7880" ht="16" customHeight="1" x14ac:dyDescent="0.2"/>
    <row r="7881" ht="16" customHeight="1" x14ac:dyDescent="0.2"/>
    <row r="7882" ht="16" customHeight="1" x14ac:dyDescent="0.2"/>
    <row r="7883" ht="16" customHeight="1" x14ac:dyDescent="0.2"/>
    <row r="7884" ht="16" customHeight="1" x14ac:dyDescent="0.2"/>
    <row r="7885" ht="16" customHeight="1" x14ac:dyDescent="0.2"/>
    <row r="7886" ht="16" customHeight="1" x14ac:dyDescent="0.2"/>
    <row r="7887" ht="16" customHeight="1" x14ac:dyDescent="0.2"/>
    <row r="7888" ht="16" customHeight="1" x14ac:dyDescent="0.2"/>
    <row r="7889" ht="16" customHeight="1" x14ac:dyDescent="0.2"/>
    <row r="7890" ht="16" customHeight="1" x14ac:dyDescent="0.2"/>
    <row r="7891" ht="16" customHeight="1" x14ac:dyDescent="0.2"/>
    <row r="7892" ht="16" customHeight="1" x14ac:dyDescent="0.2"/>
    <row r="7893" ht="16" customHeight="1" x14ac:dyDescent="0.2"/>
    <row r="7894" ht="16" customHeight="1" x14ac:dyDescent="0.2"/>
    <row r="7895" ht="16" customHeight="1" x14ac:dyDescent="0.2"/>
    <row r="7896" ht="16" customHeight="1" x14ac:dyDescent="0.2"/>
    <row r="7897" ht="16" customHeight="1" x14ac:dyDescent="0.2"/>
    <row r="7898" ht="16" customHeight="1" x14ac:dyDescent="0.2"/>
    <row r="7899" ht="16" customHeight="1" x14ac:dyDescent="0.2"/>
    <row r="7900" ht="16" customHeight="1" x14ac:dyDescent="0.2"/>
    <row r="7901" ht="16" customHeight="1" x14ac:dyDescent="0.2"/>
    <row r="7902" ht="16" customHeight="1" x14ac:dyDescent="0.2"/>
    <row r="7903" ht="16" customHeight="1" x14ac:dyDescent="0.2"/>
    <row r="7904" ht="16" customHeight="1" x14ac:dyDescent="0.2"/>
    <row r="7905" ht="16" customHeight="1" x14ac:dyDescent="0.2"/>
    <row r="7906" ht="16" customHeight="1" x14ac:dyDescent="0.2"/>
    <row r="7907" ht="16" customHeight="1" x14ac:dyDescent="0.2"/>
    <row r="7908" ht="16" customHeight="1" x14ac:dyDescent="0.2"/>
    <row r="7909" ht="16" customHeight="1" x14ac:dyDescent="0.2"/>
    <row r="7910" ht="16" customHeight="1" x14ac:dyDescent="0.2"/>
    <row r="7911" ht="16" customHeight="1" x14ac:dyDescent="0.2"/>
    <row r="7912" ht="16" customHeight="1" x14ac:dyDescent="0.2"/>
    <row r="7913" ht="16" customHeight="1" x14ac:dyDescent="0.2"/>
    <row r="7914" ht="16" customHeight="1" x14ac:dyDescent="0.2"/>
    <row r="7915" ht="16" customHeight="1" x14ac:dyDescent="0.2"/>
    <row r="7916" ht="16" customHeight="1" x14ac:dyDescent="0.2"/>
    <row r="7917" ht="16" customHeight="1" x14ac:dyDescent="0.2"/>
    <row r="7918" ht="16" customHeight="1" x14ac:dyDescent="0.2"/>
    <row r="7919" ht="16" customHeight="1" x14ac:dyDescent="0.2"/>
    <row r="7920" ht="16" customHeight="1" x14ac:dyDescent="0.2"/>
    <row r="7921" ht="16" customHeight="1" x14ac:dyDescent="0.2"/>
    <row r="7922" ht="16" customHeight="1" x14ac:dyDescent="0.2"/>
    <row r="7923" ht="16" customHeight="1" x14ac:dyDescent="0.2"/>
    <row r="7924" ht="16" customHeight="1" x14ac:dyDescent="0.2"/>
    <row r="7925" ht="16" customHeight="1" x14ac:dyDescent="0.2"/>
    <row r="7926" ht="16" customHeight="1" x14ac:dyDescent="0.2"/>
    <row r="7927" ht="16" customHeight="1" x14ac:dyDescent="0.2"/>
    <row r="7928" ht="16" customHeight="1" x14ac:dyDescent="0.2"/>
    <row r="7929" ht="16" customHeight="1" x14ac:dyDescent="0.2"/>
    <row r="7930" ht="16" customHeight="1" x14ac:dyDescent="0.2"/>
    <row r="7931" ht="16" customHeight="1" x14ac:dyDescent="0.2"/>
    <row r="7932" ht="16" customHeight="1" x14ac:dyDescent="0.2"/>
    <row r="7933" ht="16" customHeight="1" x14ac:dyDescent="0.2"/>
    <row r="7934" ht="16" customHeight="1" x14ac:dyDescent="0.2"/>
    <row r="7935" ht="16" customHeight="1" x14ac:dyDescent="0.2"/>
    <row r="7936" ht="16" customHeight="1" x14ac:dyDescent="0.2"/>
    <row r="7937" ht="16" customHeight="1" x14ac:dyDescent="0.2"/>
    <row r="7938" ht="16" customHeight="1" x14ac:dyDescent="0.2"/>
    <row r="7939" ht="16" customHeight="1" x14ac:dyDescent="0.2"/>
    <row r="7940" ht="16" customHeight="1" x14ac:dyDescent="0.2"/>
    <row r="7941" ht="16" customHeight="1" x14ac:dyDescent="0.2"/>
    <row r="7942" ht="16" customHeight="1" x14ac:dyDescent="0.2"/>
    <row r="7943" ht="16" customHeight="1" x14ac:dyDescent="0.2"/>
    <row r="7944" ht="16" customHeight="1" x14ac:dyDescent="0.2"/>
    <row r="7945" ht="16" customHeight="1" x14ac:dyDescent="0.2"/>
    <row r="7946" ht="16" customHeight="1" x14ac:dyDescent="0.2"/>
    <row r="7947" ht="16" customHeight="1" x14ac:dyDescent="0.2"/>
    <row r="7948" ht="16" customHeight="1" x14ac:dyDescent="0.2"/>
    <row r="7949" ht="16" customHeight="1" x14ac:dyDescent="0.2"/>
    <row r="7950" ht="16" customHeight="1" x14ac:dyDescent="0.2"/>
    <row r="7951" ht="16" customHeight="1" x14ac:dyDescent="0.2"/>
    <row r="7952" ht="16" customHeight="1" x14ac:dyDescent="0.2"/>
    <row r="7953" ht="16" customHeight="1" x14ac:dyDescent="0.2"/>
    <row r="7954" ht="16" customHeight="1" x14ac:dyDescent="0.2"/>
    <row r="7955" ht="16" customHeight="1" x14ac:dyDescent="0.2"/>
    <row r="7956" ht="16" customHeight="1" x14ac:dyDescent="0.2"/>
    <row r="7957" ht="16" customHeight="1" x14ac:dyDescent="0.2"/>
    <row r="7958" ht="16" customHeight="1" x14ac:dyDescent="0.2"/>
    <row r="7959" ht="16" customHeight="1" x14ac:dyDescent="0.2"/>
    <row r="7960" ht="16" customHeight="1" x14ac:dyDescent="0.2"/>
    <row r="7961" ht="16" customHeight="1" x14ac:dyDescent="0.2"/>
    <row r="7962" ht="16" customHeight="1" x14ac:dyDescent="0.2"/>
    <row r="7963" ht="16" customHeight="1" x14ac:dyDescent="0.2"/>
    <row r="7964" ht="16" customHeight="1" x14ac:dyDescent="0.2"/>
    <row r="7965" ht="16" customHeight="1" x14ac:dyDescent="0.2"/>
    <row r="7966" ht="16" customHeight="1" x14ac:dyDescent="0.2"/>
    <row r="7967" ht="16" customHeight="1" x14ac:dyDescent="0.2"/>
    <row r="7968" ht="16" customHeight="1" x14ac:dyDescent="0.2"/>
    <row r="7969" ht="16" customHeight="1" x14ac:dyDescent="0.2"/>
    <row r="7970" ht="16" customHeight="1" x14ac:dyDescent="0.2"/>
    <row r="7971" ht="16" customHeight="1" x14ac:dyDescent="0.2"/>
    <row r="7972" ht="16" customHeight="1" x14ac:dyDescent="0.2"/>
    <row r="7973" ht="16" customHeight="1" x14ac:dyDescent="0.2"/>
    <row r="7974" ht="16" customHeight="1" x14ac:dyDescent="0.2"/>
    <row r="7975" ht="16" customHeight="1" x14ac:dyDescent="0.2"/>
    <row r="7976" ht="16" customHeight="1" x14ac:dyDescent="0.2"/>
    <row r="7977" ht="16" customHeight="1" x14ac:dyDescent="0.2"/>
    <row r="7978" ht="16" customHeight="1" x14ac:dyDescent="0.2"/>
    <row r="7979" ht="16" customHeight="1" x14ac:dyDescent="0.2"/>
    <row r="7980" ht="16" customHeight="1" x14ac:dyDescent="0.2"/>
    <row r="7981" ht="16" customHeight="1" x14ac:dyDescent="0.2"/>
    <row r="7982" ht="16" customHeight="1" x14ac:dyDescent="0.2"/>
    <row r="7983" ht="16" customHeight="1" x14ac:dyDescent="0.2"/>
    <row r="7984" ht="16" customHeight="1" x14ac:dyDescent="0.2"/>
    <row r="7985" ht="16" customHeight="1" x14ac:dyDescent="0.2"/>
    <row r="7986" ht="16" customHeight="1" x14ac:dyDescent="0.2"/>
    <row r="7987" ht="16" customHeight="1" x14ac:dyDescent="0.2"/>
    <row r="7988" ht="16" customHeight="1" x14ac:dyDescent="0.2"/>
    <row r="7989" ht="16" customHeight="1" x14ac:dyDescent="0.2"/>
    <row r="7990" ht="16" customHeight="1" x14ac:dyDescent="0.2"/>
    <row r="7991" ht="16" customHeight="1" x14ac:dyDescent="0.2"/>
    <row r="7992" ht="16" customHeight="1" x14ac:dyDescent="0.2"/>
    <row r="7993" ht="16" customHeight="1" x14ac:dyDescent="0.2"/>
    <row r="7994" ht="16" customHeight="1" x14ac:dyDescent="0.2"/>
    <row r="7995" ht="16" customHeight="1" x14ac:dyDescent="0.2"/>
    <row r="7996" ht="16" customHeight="1" x14ac:dyDescent="0.2"/>
    <row r="7997" ht="16" customHeight="1" x14ac:dyDescent="0.2"/>
    <row r="7998" ht="16" customHeight="1" x14ac:dyDescent="0.2"/>
    <row r="7999" ht="16" customHeight="1" x14ac:dyDescent="0.2"/>
    <row r="8000" ht="16" customHeight="1" x14ac:dyDescent="0.2"/>
    <row r="8001" ht="16" customHeight="1" x14ac:dyDescent="0.2"/>
    <row r="8002" ht="16" customHeight="1" x14ac:dyDescent="0.2"/>
    <row r="8003" ht="16" customHeight="1" x14ac:dyDescent="0.2"/>
    <row r="8004" ht="16" customHeight="1" x14ac:dyDescent="0.2"/>
    <row r="8005" ht="16" customHeight="1" x14ac:dyDescent="0.2"/>
    <row r="8006" ht="16" customHeight="1" x14ac:dyDescent="0.2"/>
    <row r="8007" ht="16" customHeight="1" x14ac:dyDescent="0.2"/>
    <row r="8008" ht="16" customHeight="1" x14ac:dyDescent="0.2"/>
    <row r="8009" ht="16" customHeight="1" x14ac:dyDescent="0.2"/>
    <row r="8010" ht="16" customHeight="1" x14ac:dyDescent="0.2"/>
    <row r="8011" ht="16" customHeight="1" x14ac:dyDescent="0.2"/>
    <row r="8012" ht="16" customHeight="1" x14ac:dyDescent="0.2"/>
    <row r="8013" ht="16" customHeight="1" x14ac:dyDescent="0.2"/>
    <row r="8014" ht="16" customHeight="1" x14ac:dyDescent="0.2"/>
    <row r="8015" ht="16" customHeight="1" x14ac:dyDescent="0.2"/>
    <row r="8016" ht="16" customHeight="1" x14ac:dyDescent="0.2"/>
    <row r="8017" ht="16" customHeight="1" x14ac:dyDescent="0.2"/>
    <row r="8018" ht="16" customHeight="1" x14ac:dyDescent="0.2"/>
    <row r="8019" ht="16" customHeight="1" x14ac:dyDescent="0.2"/>
    <row r="8020" ht="16" customHeight="1" x14ac:dyDescent="0.2"/>
    <row r="8021" ht="16" customHeight="1" x14ac:dyDescent="0.2"/>
    <row r="8022" ht="16" customHeight="1" x14ac:dyDescent="0.2"/>
    <row r="8023" ht="16" customHeight="1" x14ac:dyDescent="0.2"/>
    <row r="8024" ht="16" customHeight="1" x14ac:dyDescent="0.2"/>
    <row r="8025" ht="16" customHeight="1" x14ac:dyDescent="0.2"/>
    <row r="8026" ht="16" customHeight="1" x14ac:dyDescent="0.2"/>
    <row r="8027" ht="16" customHeight="1" x14ac:dyDescent="0.2"/>
    <row r="8028" ht="16" customHeight="1" x14ac:dyDescent="0.2"/>
    <row r="8029" ht="16" customHeight="1" x14ac:dyDescent="0.2"/>
    <row r="8030" ht="16" customHeight="1" x14ac:dyDescent="0.2"/>
    <row r="8031" ht="16" customHeight="1" x14ac:dyDescent="0.2"/>
    <row r="8032" ht="16" customHeight="1" x14ac:dyDescent="0.2"/>
    <row r="8033" ht="16" customHeight="1" x14ac:dyDescent="0.2"/>
    <row r="8034" ht="16" customHeight="1" x14ac:dyDescent="0.2"/>
    <row r="8035" ht="16" customHeight="1" x14ac:dyDescent="0.2"/>
    <row r="8036" ht="16" customHeight="1" x14ac:dyDescent="0.2"/>
    <row r="8037" ht="16" customHeight="1" x14ac:dyDescent="0.2"/>
    <row r="8038" ht="16" customHeight="1" x14ac:dyDescent="0.2"/>
    <row r="8039" ht="16" customHeight="1" x14ac:dyDescent="0.2"/>
    <row r="8040" ht="16" customHeight="1" x14ac:dyDescent="0.2"/>
    <row r="8041" ht="16" customHeight="1" x14ac:dyDescent="0.2"/>
    <row r="8042" ht="16" customHeight="1" x14ac:dyDescent="0.2"/>
    <row r="8043" ht="16" customHeight="1" x14ac:dyDescent="0.2"/>
    <row r="8044" ht="16" customHeight="1" x14ac:dyDescent="0.2"/>
    <row r="8045" ht="16" customHeight="1" x14ac:dyDescent="0.2"/>
    <row r="8046" ht="16" customHeight="1" x14ac:dyDescent="0.2"/>
    <row r="8047" ht="16" customHeight="1" x14ac:dyDescent="0.2"/>
    <row r="8048" ht="16" customHeight="1" x14ac:dyDescent="0.2"/>
    <row r="8049" ht="16" customHeight="1" x14ac:dyDescent="0.2"/>
    <row r="8050" ht="16" customHeight="1" x14ac:dyDescent="0.2"/>
    <row r="8051" ht="16" customHeight="1" x14ac:dyDescent="0.2"/>
    <row r="8052" ht="16" customHeight="1" x14ac:dyDescent="0.2"/>
    <row r="8053" ht="16" customHeight="1" x14ac:dyDescent="0.2"/>
    <row r="8054" ht="16" customHeight="1" x14ac:dyDescent="0.2"/>
    <row r="8055" ht="16" customHeight="1" x14ac:dyDescent="0.2"/>
    <row r="8056" ht="16" customHeight="1" x14ac:dyDescent="0.2"/>
    <row r="8057" ht="16" customHeight="1" x14ac:dyDescent="0.2"/>
    <row r="8058" ht="16" customHeight="1" x14ac:dyDescent="0.2"/>
    <row r="8059" ht="16" customHeight="1" x14ac:dyDescent="0.2"/>
    <row r="8060" ht="16" customHeight="1" x14ac:dyDescent="0.2"/>
    <row r="8061" ht="16" customHeight="1" x14ac:dyDescent="0.2"/>
    <row r="8062" ht="16" customHeight="1" x14ac:dyDescent="0.2"/>
    <row r="8063" ht="16" customHeight="1" x14ac:dyDescent="0.2"/>
    <row r="8064" ht="16" customHeight="1" x14ac:dyDescent="0.2"/>
    <row r="8065" ht="16" customHeight="1" x14ac:dyDescent="0.2"/>
    <row r="8066" ht="16" customHeight="1" x14ac:dyDescent="0.2"/>
    <row r="8067" ht="16" customHeight="1" x14ac:dyDescent="0.2"/>
    <row r="8068" ht="16" customHeight="1" x14ac:dyDescent="0.2"/>
    <row r="8069" ht="16" customHeight="1" x14ac:dyDescent="0.2"/>
    <row r="8070" ht="16" customHeight="1" x14ac:dyDescent="0.2"/>
    <row r="8071" ht="16" customHeight="1" x14ac:dyDescent="0.2"/>
    <row r="8072" ht="16" customHeight="1" x14ac:dyDescent="0.2"/>
    <row r="8073" ht="16" customHeight="1" x14ac:dyDescent="0.2"/>
    <row r="8074" ht="16" customHeight="1" x14ac:dyDescent="0.2"/>
    <row r="8075" ht="16" customHeight="1" x14ac:dyDescent="0.2"/>
    <row r="8076" ht="16" customHeight="1" x14ac:dyDescent="0.2"/>
    <row r="8077" ht="16" customHeight="1" x14ac:dyDescent="0.2"/>
    <row r="8078" ht="16" customHeight="1" x14ac:dyDescent="0.2"/>
    <row r="8079" ht="16" customHeight="1" x14ac:dyDescent="0.2"/>
    <row r="8080" ht="16" customHeight="1" x14ac:dyDescent="0.2"/>
    <row r="8081" ht="16" customHeight="1" x14ac:dyDescent="0.2"/>
    <row r="8082" ht="16" customHeight="1" x14ac:dyDescent="0.2"/>
    <row r="8083" ht="16" customHeight="1" x14ac:dyDescent="0.2"/>
    <row r="8084" ht="16" customHeight="1" x14ac:dyDescent="0.2"/>
    <row r="8085" ht="16" customHeight="1" x14ac:dyDescent="0.2"/>
    <row r="8086" ht="16" customHeight="1" x14ac:dyDescent="0.2"/>
    <row r="8087" ht="16" customHeight="1" x14ac:dyDescent="0.2"/>
    <row r="8088" ht="16" customHeight="1" x14ac:dyDescent="0.2"/>
    <row r="8089" ht="16" customHeight="1" x14ac:dyDescent="0.2"/>
    <row r="8090" ht="16" customHeight="1" x14ac:dyDescent="0.2"/>
    <row r="8091" ht="16" customHeight="1" x14ac:dyDescent="0.2"/>
    <row r="8092" ht="16" customHeight="1" x14ac:dyDescent="0.2"/>
    <row r="8093" ht="16" customHeight="1" x14ac:dyDescent="0.2"/>
    <row r="8094" ht="16" customHeight="1" x14ac:dyDescent="0.2"/>
    <row r="8095" ht="16" customHeight="1" x14ac:dyDescent="0.2"/>
    <row r="8096" ht="16" customHeight="1" x14ac:dyDescent="0.2"/>
    <row r="8097" ht="16" customHeight="1" x14ac:dyDescent="0.2"/>
    <row r="8098" ht="16" customHeight="1" x14ac:dyDescent="0.2"/>
    <row r="8099" ht="16" customHeight="1" x14ac:dyDescent="0.2"/>
    <row r="8100" ht="16" customHeight="1" x14ac:dyDescent="0.2"/>
    <row r="8101" ht="16" customHeight="1" x14ac:dyDescent="0.2"/>
    <row r="8102" ht="16" customHeight="1" x14ac:dyDescent="0.2"/>
    <row r="8103" ht="16" customHeight="1" x14ac:dyDescent="0.2"/>
    <row r="8104" ht="16" customHeight="1" x14ac:dyDescent="0.2"/>
    <row r="8105" ht="16" customHeight="1" x14ac:dyDescent="0.2"/>
    <row r="8106" ht="16" customHeight="1" x14ac:dyDescent="0.2"/>
    <row r="8107" ht="16" customHeight="1" x14ac:dyDescent="0.2"/>
    <row r="8108" ht="16" customHeight="1" x14ac:dyDescent="0.2"/>
    <row r="8109" ht="16" customHeight="1" x14ac:dyDescent="0.2"/>
    <row r="8110" ht="16" customHeight="1" x14ac:dyDescent="0.2"/>
    <row r="8111" ht="16" customHeight="1" x14ac:dyDescent="0.2"/>
    <row r="8112" ht="16" customHeight="1" x14ac:dyDescent="0.2"/>
    <row r="8113" ht="16" customHeight="1" x14ac:dyDescent="0.2"/>
    <row r="8114" ht="16" customHeight="1" x14ac:dyDescent="0.2"/>
    <row r="8115" ht="16" customHeight="1" x14ac:dyDescent="0.2"/>
    <row r="8116" ht="16" customHeight="1" x14ac:dyDescent="0.2"/>
    <row r="8117" ht="16" customHeight="1" x14ac:dyDescent="0.2"/>
    <row r="8118" ht="16" customHeight="1" x14ac:dyDescent="0.2"/>
    <row r="8119" ht="16" customHeight="1" x14ac:dyDescent="0.2"/>
    <row r="8120" ht="16" customHeight="1" x14ac:dyDescent="0.2"/>
    <row r="8121" ht="16" customHeight="1" x14ac:dyDescent="0.2"/>
    <row r="8122" ht="16" customHeight="1" x14ac:dyDescent="0.2"/>
    <row r="8123" ht="16" customHeight="1" x14ac:dyDescent="0.2"/>
    <row r="8124" ht="16" customHeight="1" x14ac:dyDescent="0.2"/>
    <row r="8125" ht="16" customHeight="1" x14ac:dyDescent="0.2"/>
    <row r="8126" ht="16" customHeight="1" x14ac:dyDescent="0.2"/>
    <row r="8127" ht="16" customHeight="1" x14ac:dyDescent="0.2"/>
    <row r="8128" ht="16" customHeight="1" x14ac:dyDescent="0.2"/>
    <row r="8129" ht="16" customHeight="1" x14ac:dyDescent="0.2"/>
    <row r="8130" ht="16" customHeight="1" x14ac:dyDescent="0.2"/>
    <row r="8131" ht="16" customHeight="1" x14ac:dyDescent="0.2"/>
    <row r="8132" ht="16" customHeight="1" x14ac:dyDescent="0.2"/>
    <row r="8133" ht="16" customHeight="1" x14ac:dyDescent="0.2"/>
    <row r="8134" ht="16" customHeight="1" x14ac:dyDescent="0.2"/>
    <row r="8135" ht="16" customHeight="1" x14ac:dyDescent="0.2"/>
    <row r="8136" ht="16" customHeight="1" x14ac:dyDescent="0.2"/>
    <row r="8137" ht="16" customHeight="1" x14ac:dyDescent="0.2"/>
    <row r="8138" ht="16" customHeight="1" x14ac:dyDescent="0.2"/>
    <row r="8139" ht="16" customHeight="1" x14ac:dyDescent="0.2"/>
    <row r="8140" ht="16" customHeight="1" x14ac:dyDescent="0.2"/>
    <row r="8141" ht="16" customHeight="1" x14ac:dyDescent="0.2"/>
    <row r="8142" ht="16" customHeight="1" x14ac:dyDescent="0.2"/>
    <row r="8143" ht="16" customHeight="1" x14ac:dyDescent="0.2"/>
    <row r="8144" ht="16" customHeight="1" x14ac:dyDescent="0.2"/>
    <row r="8145" ht="16" customHeight="1" x14ac:dyDescent="0.2"/>
    <row r="8146" ht="16" customHeight="1" x14ac:dyDescent="0.2"/>
    <row r="8147" ht="16" customHeight="1" x14ac:dyDescent="0.2"/>
    <row r="8148" ht="16" customHeight="1" x14ac:dyDescent="0.2"/>
    <row r="8149" ht="16" customHeight="1" x14ac:dyDescent="0.2"/>
    <row r="8150" ht="16" customHeight="1" x14ac:dyDescent="0.2"/>
    <row r="8151" ht="16" customHeight="1" x14ac:dyDescent="0.2"/>
    <row r="8152" ht="16" customHeight="1" x14ac:dyDescent="0.2"/>
    <row r="8153" ht="16" customHeight="1" x14ac:dyDescent="0.2"/>
    <row r="8154" ht="16" customHeight="1" x14ac:dyDescent="0.2"/>
    <row r="8155" ht="16" customHeight="1" x14ac:dyDescent="0.2"/>
    <row r="8156" ht="16" customHeight="1" x14ac:dyDescent="0.2"/>
    <row r="8157" ht="16" customHeight="1" x14ac:dyDescent="0.2"/>
    <row r="8158" ht="16" customHeight="1" x14ac:dyDescent="0.2"/>
    <row r="8159" ht="16" customHeight="1" x14ac:dyDescent="0.2"/>
    <row r="8160" ht="16" customHeight="1" x14ac:dyDescent="0.2"/>
    <row r="8161" ht="16" customHeight="1" x14ac:dyDescent="0.2"/>
    <row r="8162" ht="16" customHeight="1" x14ac:dyDescent="0.2"/>
    <row r="8163" ht="16" customHeight="1" x14ac:dyDescent="0.2"/>
    <row r="8164" ht="16" customHeight="1" x14ac:dyDescent="0.2"/>
    <row r="8165" ht="16" customHeight="1" x14ac:dyDescent="0.2"/>
    <row r="8166" ht="16" customHeight="1" x14ac:dyDescent="0.2"/>
    <row r="8167" ht="16" customHeight="1" x14ac:dyDescent="0.2"/>
    <row r="8168" ht="16" customHeight="1" x14ac:dyDescent="0.2"/>
    <row r="8169" ht="16" customHeight="1" x14ac:dyDescent="0.2"/>
    <row r="8170" ht="16" customHeight="1" x14ac:dyDescent="0.2"/>
    <row r="8171" ht="16" customHeight="1" x14ac:dyDescent="0.2"/>
    <row r="8172" ht="16" customHeight="1" x14ac:dyDescent="0.2"/>
    <row r="8173" ht="16" customHeight="1" x14ac:dyDescent="0.2"/>
    <row r="8174" ht="16" customHeight="1" x14ac:dyDescent="0.2"/>
    <row r="8175" ht="16" customHeight="1" x14ac:dyDescent="0.2"/>
    <row r="8176" ht="16" customHeight="1" x14ac:dyDescent="0.2"/>
    <row r="8177" ht="16" customHeight="1" x14ac:dyDescent="0.2"/>
    <row r="8178" ht="16" customHeight="1" x14ac:dyDescent="0.2"/>
    <row r="8179" ht="16" customHeight="1" x14ac:dyDescent="0.2"/>
    <row r="8180" ht="16" customHeight="1" x14ac:dyDescent="0.2"/>
    <row r="8181" ht="16" customHeight="1" x14ac:dyDescent="0.2"/>
    <row r="8182" ht="16" customHeight="1" x14ac:dyDescent="0.2"/>
    <row r="8183" ht="16" customHeight="1" x14ac:dyDescent="0.2"/>
    <row r="8184" ht="16" customHeight="1" x14ac:dyDescent="0.2"/>
    <row r="8185" ht="16" customHeight="1" x14ac:dyDescent="0.2"/>
    <row r="8186" ht="16" customHeight="1" x14ac:dyDescent="0.2"/>
    <row r="8187" ht="16" customHeight="1" x14ac:dyDescent="0.2"/>
    <row r="8188" ht="16" customHeight="1" x14ac:dyDescent="0.2"/>
    <row r="8189" ht="16" customHeight="1" x14ac:dyDescent="0.2"/>
    <row r="8190" ht="16" customHeight="1" x14ac:dyDescent="0.2"/>
    <row r="8191" ht="16" customHeight="1" x14ac:dyDescent="0.2"/>
    <row r="8192" ht="16" customHeight="1" x14ac:dyDescent="0.2"/>
    <row r="8193" ht="16" customHeight="1" x14ac:dyDescent="0.2"/>
    <row r="8194" ht="16" customHeight="1" x14ac:dyDescent="0.2"/>
    <row r="8195" ht="16" customHeight="1" x14ac:dyDescent="0.2"/>
    <row r="8196" ht="16" customHeight="1" x14ac:dyDescent="0.2"/>
    <row r="8197" ht="16" customHeight="1" x14ac:dyDescent="0.2"/>
    <row r="8198" ht="16" customHeight="1" x14ac:dyDescent="0.2"/>
    <row r="8199" ht="16" customHeight="1" x14ac:dyDescent="0.2"/>
    <row r="8200" ht="16" customHeight="1" x14ac:dyDescent="0.2"/>
    <row r="8201" ht="16" customHeight="1" x14ac:dyDescent="0.2"/>
    <row r="8202" ht="16" customHeight="1" x14ac:dyDescent="0.2"/>
    <row r="8203" ht="16" customHeight="1" x14ac:dyDescent="0.2"/>
    <row r="8204" ht="16" customHeight="1" x14ac:dyDescent="0.2"/>
    <row r="8205" ht="16" customHeight="1" x14ac:dyDescent="0.2"/>
    <row r="8206" ht="16" customHeight="1" x14ac:dyDescent="0.2"/>
    <row r="8207" ht="16" customHeight="1" x14ac:dyDescent="0.2"/>
    <row r="8208" ht="16" customHeight="1" x14ac:dyDescent="0.2"/>
    <row r="8209" ht="16" customHeight="1" x14ac:dyDescent="0.2"/>
    <row r="8210" ht="16" customHeight="1" x14ac:dyDescent="0.2"/>
    <row r="8211" ht="16" customHeight="1" x14ac:dyDescent="0.2"/>
    <row r="8212" ht="16" customHeight="1" x14ac:dyDescent="0.2"/>
    <row r="8213" ht="16" customHeight="1" x14ac:dyDescent="0.2"/>
    <row r="8214" ht="16" customHeight="1" x14ac:dyDescent="0.2"/>
    <row r="8215" ht="16" customHeight="1" x14ac:dyDescent="0.2"/>
    <row r="8216" ht="16" customHeight="1" x14ac:dyDescent="0.2"/>
    <row r="8217" ht="16" customHeight="1" x14ac:dyDescent="0.2"/>
    <row r="8218" ht="16" customHeight="1" x14ac:dyDescent="0.2"/>
    <row r="8219" ht="16" customHeight="1" x14ac:dyDescent="0.2"/>
    <row r="8220" ht="16" customHeight="1" x14ac:dyDescent="0.2"/>
    <row r="8221" ht="16" customHeight="1" x14ac:dyDescent="0.2"/>
    <row r="8222" ht="16" customHeight="1" x14ac:dyDescent="0.2"/>
    <row r="8223" ht="16" customHeight="1" x14ac:dyDescent="0.2"/>
    <row r="8224" ht="16" customHeight="1" x14ac:dyDescent="0.2"/>
    <row r="8225" ht="16" customHeight="1" x14ac:dyDescent="0.2"/>
    <row r="8226" ht="16" customHeight="1" x14ac:dyDescent="0.2"/>
    <row r="8227" ht="16" customHeight="1" x14ac:dyDescent="0.2"/>
    <row r="8228" ht="16" customHeight="1" x14ac:dyDescent="0.2"/>
    <row r="8229" ht="16" customHeight="1" x14ac:dyDescent="0.2"/>
    <row r="8230" ht="16" customHeight="1" x14ac:dyDescent="0.2"/>
    <row r="8231" ht="16" customHeight="1" x14ac:dyDescent="0.2"/>
    <row r="8232" ht="16" customHeight="1" x14ac:dyDescent="0.2"/>
    <row r="8233" ht="16" customHeight="1" x14ac:dyDescent="0.2"/>
    <row r="8234" ht="16" customHeight="1" x14ac:dyDescent="0.2"/>
    <row r="8235" ht="16" customHeight="1" x14ac:dyDescent="0.2"/>
    <row r="8236" ht="16" customHeight="1" x14ac:dyDescent="0.2"/>
    <row r="8237" ht="16" customHeight="1" x14ac:dyDescent="0.2"/>
    <row r="8238" ht="16" customHeight="1" x14ac:dyDescent="0.2"/>
    <row r="8239" ht="16" customHeight="1" x14ac:dyDescent="0.2"/>
    <row r="8240" ht="16" customHeight="1" x14ac:dyDescent="0.2"/>
    <row r="8241" ht="16" customHeight="1" x14ac:dyDescent="0.2"/>
    <row r="8242" ht="16" customHeight="1" x14ac:dyDescent="0.2"/>
    <row r="8243" ht="16" customHeight="1" x14ac:dyDescent="0.2"/>
    <row r="8244" ht="16" customHeight="1" x14ac:dyDescent="0.2"/>
    <row r="8245" ht="16" customHeight="1" x14ac:dyDescent="0.2"/>
    <row r="8246" ht="16" customHeight="1" x14ac:dyDescent="0.2"/>
    <row r="8247" ht="16" customHeight="1" x14ac:dyDescent="0.2"/>
    <row r="8248" ht="16" customHeight="1" x14ac:dyDescent="0.2"/>
    <row r="8249" ht="16" customHeight="1" x14ac:dyDescent="0.2"/>
    <row r="8250" ht="16" customHeight="1" x14ac:dyDescent="0.2"/>
    <row r="8251" ht="16" customHeight="1" x14ac:dyDescent="0.2"/>
    <row r="8252" ht="16" customHeight="1" x14ac:dyDescent="0.2"/>
    <row r="8253" ht="16" customHeight="1" x14ac:dyDescent="0.2"/>
    <row r="8254" ht="16" customHeight="1" x14ac:dyDescent="0.2"/>
    <row r="8255" ht="16" customHeight="1" x14ac:dyDescent="0.2"/>
    <row r="8256" ht="16" customHeight="1" x14ac:dyDescent="0.2"/>
    <row r="8257" ht="16" customHeight="1" x14ac:dyDescent="0.2"/>
    <row r="8258" ht="16" customHeight="1" x14ac:dyDescent="0.2"/>
    <row r="8259" ht="16" customHeight="1" x14ac:dyDescent="0.2"/>
    <row r="8260" ht="16" customHeight="1" x14ac:dyDescent="0.2"/>
    <row r="8261" ht="16" customHeight="1" x14ac:dyDescent="0.2"/>
    <row r="8262" ht="16" customHeight="1" x14ac:dyDescent="0.2"/>
    <row r="8263" ht="16" customHeight="1" x14ac:dyDescent="0.2"/>
    <row r="8264" ht="16" customHeight="1" x14ac:dyDescent="0.2"/>
    <row r="8265" ht="16" customHeight="1" x14ac:dyDescent="0.2"/>
    <row r="8266" ht="16" customHeight="1" x14ac:dyDescent="0.2"/>
    <row r="8267" ht="16" customHeight="1" x14ac:dyDescent="0.2"/>
    <row r="8268" ht="16" customHeight="1" x14ac:dyDescent="0.2"/>
    <row r="8269" ht="16" customHeight="1" x14ac:dyDescent="0.2"/>
    <row r="8270" ht="16" customHeight="1" x14ac:dyDescent="0.2"/>
    <row r="8271" ht="16" customHeight="1" x14ac:dyDescent="0.2"/>
    <row r="8272" ht="16" customHeight="1" x14ac:dyDescent="0.2"/>
    <row r="8273" ht="16" customHeight="1" x14ac:dyDescent="0.2"/>
    <row r="8274" ht="16" customHeight="1" x14ac:dyDescent="0.2"/>
    <row r="8275" ht="16" customHeight="1" x14ac:dyDescent="0.2"/>
    <row r="8276" ht="16" customHeight="1" x14ac:dyDescent="0.2"/>
    <row r="8277" ht="16" customHeight="1" x14ac:dyDescent="0.2"/>
    <row r="8278" ht="16" customHeight="1" x14ac:dyDescent="0.2"/>
    <row r="8279" ht="16" customHeight="1" x14ac:dyDescent="0.2"/>
    <row r="8280" ht="16" customHeight="1" x14ac:dyDescent="0.2"/>
    <row r="8281" ht="16" customHeight="1" x14ac:dyDescent="0.2"/>
    <row r="8282" ht="16" customHeight="1" x14ac:dyDescent="0.2"/>
    <row r="8283" ht="16" customHeight="1" x14ac:dyDescent="0.2"/>
    <row r="8284" ht="16" customHeight="1" x14ac:dyDescent="0.2"/>
    <row r="8285" ht="16" customHeight="1" x14ac:dyDescent="0.2"/>
    <row r="8286" ht="16" customHeight="1" x14ac:dyDescent="0.2"/>
    <row r="8287" ht="16" customHeight="1" x14ac:dyDescent="0.2"/>
    <row r="8288" ht="16" customHeight="1" x14ac:dyDescent="0.2"/>
    <row r="8289" ht="16" customHeight="1" x14ac:dyDescent="0.2"/>
    <row r="8290" ht="16" customHeight="1" x14ac:dyDescent="0.2"/>
    <row r="8291" ht="16" customHeight="1" x14ac:dyDescent="0.2"/>
    <row r="8292" ht="16" customHeight="1" x14ac:dyDescent="0.2"/>
    <row r="8293" ht="16" customHeight="1" x14ac:dyDescent="0.2"/>
    <row r="8294" ht="16" customHeight="1" x14ac:dyDescent="0.2"/>
    <row r="8295" ht="16" customHeight="1" x14ac:dyDescent="0.2"/>
    <row r="8296" ht="16" customHeight="1" x14ac:dyDescent="0.2"/>
    <row r="8297" ht="16" customHeight="1" x14ac:dyDescent="0.2"/>
    <row r="8298" ht="16" customHeight="1" x14ac:dyDescent="0.2"/>
    <row r="8299" ht="16" customHeight="1" x14ac:dyDescent="0.2"/>
    <row r="8300" ht="16" customHeight="1" x14ac:dyDescent="0.2"/>
    <row r="8301" ht="16" customHeight="1" x14ac:dyDescent="0.2"/>
    <row r="8302" ht="16" customHeight="1" x14ac:dyDescent="0.2"/>
    <row r="8303" ht="16" customHeight="1" x14ac:dyDescent="0.2"/>
    <row r="8304" ht="16" customHeight="1" x14ac:dyDescent="0.2"/>
    <row r="8305" ht="16" customHeight="1" x14ac:dyDescent="0.2"/>
    <row r="8306" ht="16" customHeight="1" x14ac:dyDescent="0.2"/>
    <row r="8307" ht="16" customHeight="1" x14ac:dyDescent="0.2"/>
    <row r="8308" ht="16" customHeight="1" x14ac:dyDescent="0.2"/>
    <row r="8309" ht="16" customHeight="1" x14ac:dyDescent="0.2"/>
    <row r="8310" ht="16" customHeight="1" x14ac:dyDescent="0.2"/>
    <row r="8311" ht="16" customHeight="1" x14ac:dyDescent="0.2"/>
    <row r="8312" ht="16" customHeight="1" x14ac:dyDescent="0.2"/>
    <row r="8313" ht="16" customHeight="1" x14ac:dyDescent="0.2"/>
    <row r="8314" ht="16" customHeight="1" x14ac:dyDescent="0.2"/>
    <row r="8315" ht="16" customHeight="1" x14ac:dyDescent="0.2"/>
    <row r="8316" ht="16" customHeight="1" x14ac:dyDescent="0.2"/>
    <row r="8317" ht="16" customHeight="1" x14ac:dyDescent="0.2"/>
    <row r="8318" ht="16" customHeight="1" x14ac:dyDescent="0.2"/>
    <row r="8319" ht="16" customHeight="1" x14ac:dyDescent="0.2"/>
    <row r="8320" ht="16" customHeight="1" x14ac:dyDescent="0.2"/>
    <row r="8321" ht="16" customHeight="1" x14ac:dyDescent="0.2"/>
    <row r="8322" ht="16" customHeight="1" x14ac:dyDescent="0.2"/>
    <row r="8323" ht="16" customHeight="1" x14ac:dyDescent="0.2"/>
    <row r="8324" ht="16" customHeight="1" x14ac:dyDescent="0.2"/>
    <row r="8325" ht="16" customHeight="1" x14ac:dyDescent="0.2"/>
    <row r="8326" ht="16" customHeight="1" x14ac:dyDescent="0.2"/>
    <row r="8327" ht="16" customHeight="1" x14ac:dyDescent="0.2"/>
    <row r="8328" ht="16" customHeight="1" x14ac:dyDescent="0.2"/>
    <row r="8329" ht="16" customHeight="1" x14ac:dyDescent="0.2"/>
    <row r="8330" ht="16" customHeight="1" x14ac:dyDescent="0.2"/>
    <row r="8331" ht="16" customHeight="1" x14ac:dyDescent="0.2"/>
    <row r="8332" ht="16" customHeight="1" x14ac:dyDescent="0.2"/>
    <row r="8333" ht="16" customHeight="1" x14ac:dyDescent="0.2"/>
    <row r="8334" ht="16" customHeight="1" x14ac:dyDescent="0.2"/>
    <row r="8335" ht="16" customHeight="1" x14ac:dyDescent="0.2"/>
    <row r="8336" ht="16" customHeight="1" x14ac:dyDescent="0.2"/>
    <row r="8337" ht="16" customHeight="1" x14ac:dyDescent="0.2"/>
    <row r="8338" ht="16" customHeight="1" x14ac:dyDescent="0.2"/>
    <row r="8339" ht="16" customHeight="1" x14ac:dyDescent="0.2"/>
    <row r="8340" ht="16" customHeight="1" x14ac:dyDescent="0.2"/>
    <row r="8341" ht="16" customHeight="1" x14ac:dyDescent="0.2"/>
    <row r="8342" ht="16" customHeight="1" x14ac:dyDescent="0.2"/>
    <row r="8343" ht="16" customHeight="1" x14ac:dyDescent="0.2"/>
    <row r="8344" ht="16" customHeight="1" x14ac:dyDescent="0.2"/>
    <row r="8345" ht="16" customHeight="1" x14ac:dyDescent="0.2"/>
    <row r="8346" ht="16" customHeight="1" x14ac:dyDescent="0.2"/>
    <row r="8347" ht="16" customHeight="1" x14ac:dyDescent="0.2"/>
    <row r="8348" ht="16" customHeight="1" x14ac:dyDescent="0.2"/>
    <row r="8349" ht="16" customHeight="1" x14ac:dyDescent="0.2"/>
    <row r="8350" ht="16" customHeight="1" x14ac:dyDescent="0.2"/>
    <row r="8351" ht="16" customHeight="1" x14ac:dyDescent="0.2"/>
    <row r="8352" ht="16" customHeight="1" x14ac:dyDescent="0.2"/>
    <row r="8353" ht="16" customHeight="1" x14ac:dyDescent="0.2"/>
    <row r="8354" ht="16" customHeight="1" x14ac:dyDescent="0.2"/>
    <row r="8355" ht="16" customHeight="1" x14ac:dyDescent="0.2"/>
    <row r="8356" ht="16" customHeight="1" x14ac:dyDescent="0.2"/>
    <row r="8357" ht="16" customHeight="1" x14ac:dyDescent="0.2"/>
    <row r="8358" ht="16" customHeight="1" x14ac:dyDescent="0.2"/>
    <row r="8359" ht="16" customHeight="1" x14ac:dyDescent="0.2"/>
    <row r="8360" ht="16" customHeight="1" x14ac:dyDescent="0.2"/>
    <row r="8361" ht="16" customHeight="1" x14ac:dyDescent="0.2"/>
    <row r="8362" ht="16" customHeight="1" x14ac:dyDescent="0.2"/>
    <row r="8363" ht="16" customHeight="1" x14ac:dyDescent="0.2"/>
    <row r="8364" ht="16" customHeight="1" x14ac:dyDescent="0.2"/>
    <row r="8365" ht="16" customHeight="1" x14ac:dyDescent="0.2"/>
    <row r="8366" ht="16" customHeight="1" x14ac:dyDescent="0.2"/>
    <row r="8367" ht="16" customHeight="1" x14ac:dyDescent="0.2"/>
    <row r="8368" ht="16" customHeight="1" x14ac:dyDescent="0.2"/>
    <row r="8369" ht="16" customHeight="1" x14ac:dyDescent="0.2"/>
    <row r="8370" ht="16" customHeight="1" x14ac:dyDescent="0.2"/>
    <row r="8371" ht="16" customHeight="1" x14ac:dyDescent="0.2"/>
    <row r="8372" ht="16" customHeight="1" x14ac:dyDescent="0.2"/>
    <row r="8373" ht="16" customHeight="1" x14ac:dyDescent="0.2"/>
    <row r="8374" ht="16" customHeight="1" x14ac:dyDescent="0.2"/>
    <row r="8375" ht="16" customHeight="1" x14ac:dyDescent="0.2"/>
    <row r="8376" ht="16" customHeight="1" x14ac:dyDescent="0.2"/>
    <row r="8377" ht="16" customHeight="1" x14ac:dyDescent="0.2"/>
    <row r="8378" ht="16" customHeight="1" x14ac:dyDescent="0.2"/>
    <row r="8379" ht="16" customHeight="1" x14ac:dyDescent="0.2"/>
    <row r="8380" ht="16" customHeight="1" x14ac:dyDescent="0.2"/>
    <row r="8381" ht="16" customHeight="1" x14ac:dyDescent="0.2"/>
    <row r="8382" ht="16" customHeight="1" x14ac:dyDescent="0.2"/>
    <row r="8383" ht="16" customHeight="1" x14ac:dyDescent="0.2"/>
    <row r="8384" ht="16" customHeight="1" x14ac:dyDescent="0.2"/>
    <row r="8385" ht="16" customHeight="1" x14ac:dyDescent="0.2"/>
    <row r="8386" ht="16" customHeight="1" x14ac:dyDescent="0.2"/>
    <row r="8387" ht="16" customHeight="1" x14ac:dyDescent="0.2"/>
    <row r="8388" ht="16" customHeight="1" x14ac:dyDescent="0.2"/>
    <row r="8389" ht="16" customHeight="1" x14ac:dyDescent="0.2"/>
    <row r="8390" ht="16" customHeight="1" x14ac:dyDescent="0.2"/>
    <row r="8391" ht="16" customHeight="1" x14ac:dyDescent="0.2"/>
    <row r="8392" ht="16" customHeight="1" x14ac:dyDescent="0.2"/>
    <row r="8393" ht="16" customHeight="1" x14ac:dyDescent="0.2"/>
    <row r="8394" ht="16" customHeight="1" x14ac:dyDescent="0.2"/>
    <row r="8395" ht="16" customHeight="1" x14ac:dyDescent="0.2"/>
    <row r="8396" ht="16" customHeight="1" x14ac:dyDescent="0.2"/>
    <row r="8397" ht="16" customHeight="1" x14ac:dyDescent="0.2"/>
    <row r="8398" ht="16" customHeight="1" x14ac:dyDescent="0.2"/>
    <row r="8399" ht="16" customHeight="1" x14ac:dyDescent="0.2"/>
    <row r="8400" ht="16" customHeight="1" x14ac:dyDescent="0.2"/>
    <row r="8401" ht="16" customHeight="1" x14ac:dyDescent="0.2"/>
    <row r="8402" ht="16" customHeight="1" x14ac:dyDescent="0.2"/>
    <row r="8403" ht="16" customHeight="1" x14ac:dyDescent="0.2"/>
    <row r="8404" ht="16" customHeight="1" x14ac:dyDescent="0.2"/>
    <row r="8405" ht="16" customHeight="1" x14ac:dyDescent="0.2"/>
    <row r="8406" ht="16" customHeight="1" x14ac:dyDescent="0.2"/>
    <row r="8407" ht="16" customHeight="1" x14ac:dyDescent="0.2"/>
    <row r="8408" ht="16" customHeight="1" x14ac:dyDescent="0.2"/>
    <row r="8409" ht="16" customHeight="1" x14ac:dyDescent="0.2"/>
    <row r="8410" ht="16" customHeight="1" x14ac:dyDescent="0.2"/>
    <row r="8411" ht="16" customHeight="1" x14ac:dyDescent="0.2"/>
    <row r="8412" ht="16" customHeight="1" x14ac:dyDescent="0.2"/>
    <row r="8413" ht="16" customHeight="1" x14ac:dyDescent="0.2"/>
    <row r="8414" ht="16" customHeight="1" x14ac:dyDescent="0.2"/>
    <row r="8415" ht="16" customHeight="1" x14ac:dyDescent="0.2"/>
    <row r="8416" ht="16" customHeight="1" x14ac:dyDescent="0.2"/>
    <row r="8417" ht="16" customHeight="1" x14ac:dyDescent="0.2"/>
    <row r="8418" ht="16" customHeight="1" x14ac:dyDescent="0.2"/>
    <row r="8419" ht="16" customHeight="1" x14ac:dyDescent="0.2"/>
    <row r="8420" ht="16" customHeight="1" x14ac:dyDescent="0.2"/>
    <row r="8421" ht="16" customHeight="1" x14ac:dyDescent="0.2"/>
    <row r="8422" ht="16" customHeight="1" x14ac:dyDescent="0.2"/>
    <row r="8423" ht="16" customHeight="1" x14ac:dyDescent="0.2"/>
    <row r="8424" ht="16" customHeight="1" x14ac:dyDescent="0.2"/>
    <row r="8425" ht="16" customHeight="1" x14ac:dyDescent="0.2"/>
    <row r="8426" ht="16" customHeight="1" x14ac:dyDescent="0.2"/>
    <row r="8427" ht="16" customHeight="1" x14ac:dyDescent="0.2"/>
    <row r="8428" ht="16" customHeight="1" x14ac:dyDescent="0.2"/>
    <row r="8429" ht="16" customHeight="1" x14ac:dyDescent="0.2"/>
    <row r="8430" ht="16" customHeight="1" x14ac:dyDescent="0.2"/>
    <row r="8431" ht="16" customHeight="1" x14ac:dyDescent="0.2"/>
    <row r="8432" ht="16" customHeight="1" x14ac:dyDescent="0.2"/>
    <row r="8433" ht="16" customHeight="1" x14ac:dyDescent="0.2"/>
    <row r="8434" ht="16" customHeight="1" x14ac:dyDescent="0.2"/>
    <row r="8435" ht="16" customHeight="1" x14ac:dyDescent="0.2"/>
    <row r="8436" ht="16" customHeight="1" x14ac:dyDescent="0.2"/>
    <row r="8437" ht="16" customHeight="1" x14ac:dyDescent="0.2"/>
    <row r="8438" ht="16" customHeight="1" x14ac:dyDescent="0.2"/>
    <row r="8439" ht="16" customHeight="1" x14ac:dyDescent="0.2"/>
    <row r="8440" ht="16" customHeight="1" x14ac:dyDescent="0.2"/>
    <row r="8441" ht="16" customHeight="1" x14ac:dyDescent="0.2"/>
    <row r="8442" ht="16" customHeight="1" x14ac:dyDescent="0.2"/>
    <row r="8443" ht="16" customHeight="1" x14ac:dyDescent="0.2"/>
    <row r="8444" ht="16" customHeight="1" x14ac:dyDescent="0.2"/>
    <row r="8445" ht="16" customHeight="1" x14ac:dyDescent="0.2"/>
    <row r="8446" ht="16" customHeight="1" x14ac:dyDescent="0.2"/>
    <row r="8447" ht="16" customHeight="1" x14ac:dyDescent="0.2"/>
    <row r="8448" ht="16" customHeight="1" x14ac:dyDescent="0.2"/>
    <row r="8449" ht="16" customHeight="1" x14ac:dyDescent="0.2"/>
    <row r="8450" ht="16" customHeight="1" x14ac:dyDescent="0.2"/>
    <row r="8451" ht="16" customHeight="1" x14ac:dyDescent="0.2"/>
    <row r="8452" ht="16" customHeight="1" x14ac:dyDescent="0.2"/>
    <row r="8453" ht="16" customHeight="1" x14ac:dyDescent="0.2"/>
    <row r="8454" ht="16" customHeight="1" x14ac:dyDescent="0.2"/>
    <row r="8455" ht="16" customHeight="1" x14ac:dyDescent="0.2"/>
    <row r="8456" ht="16" customHeight="1" x14ac:dyDescent="0.2"/>
    <row r="8457" ht="16" customHeight="1" x14ac:dyDescent="0.2"/>
    <row r="8458" ht="16" customHeight="1" x14ac:dyDescent="0.2"/>
    <row r="8459" ht="16" customHeight="1" x14ac:dyDescent="0.2"/>
    <row r="8460" ht="16" customHeight="1" x14ac:dyDescent="0.2"/>
    <row r="8461" ht="16" customHeight="1" x14ac:dyDescent="0.2"/>
    <row r="8462" ht="16" customHeight="1" x14ac:dyDescent="0.2"/>
    <row r="8463" ht="16" customHeight="1" x14ac:dyDescent="0.2"/>
    <row r="8464" ht="16" customHeight="1" x14ac:dyDescent="0.2"/>
    <row r="8465" ht="16" customHeight="1" x14ac:dyDescent="0.2"/>
    <row r="8466" ht="16" customHeight="1" x14ac:dyDescent="0.2"/>
    <row r="8467" ht="16" customHeight="1" x14ac:dyDescent="0.2"/>
    <row r="8468" ht="16" customHeight="1" x14ac:dyDescent="0.2"/>
    <row r="8469" ht="16" customHeight="1" x14ac:dyDescent="0.2"/>
    <row r="8470" ht="16" customHeight="1" x14ac:dyDescent="0.2"/>
    <row r="8471" ht="16" customHeight="1" x14ac:dyDescent="0.2"/>
    <row r="8472" ht="16" customHeight="1" x14ac:dyDescent="0.2"/>
    <row r="8473" ht="16" customHeight="1" x14ac:dyDescent="0.2"/>
    <row r="8474" ht="16" customHeight="1" x14ac:dyDescent="0.2"/>
    <row r="8475" ht="16" customHeight="1" x14ac:dyDescent="0.2"/>
    <row r="8476" ht="16" customHeight="1" x14ac:dyDescent="0.2"/>
    <row r="8477" ht="16" customHeight="1" x14ac:dyDescent="0.2"/>
    <row r="8478" ht="16" customHeight="1" x14ac:dyDescent="0.2"/>
    <row r="8479" ht="16" customHeight="1" x14ac:dyDescent="0.2"/>
    <row r="8480" ht="16" customHeight="1" x14ac:dyDescent="0.2"/>
    <row r="8481" ht="16" customHeight="1" x14ac:dyDescent="0.2"/>
    <row r="8482" ht="16" customHeight="1" x14ac:dyDescent="0.2"/>
    <row r="8483" ht="16" customHeight="1" x14ac:dyDescent="0.2"/>
    <row r="8484" ht="16" customHeight="1" x14ac:dyDescent="0.2"/>
    <row r="8485" ht="16" customHeight="1" x14ac:dyDescent="0.2"/>
    <row r="8486" ht="16" customHeight="1" x14ac:dyDescent="0.2"/>
    <row r="8487" ht="16" customHeight="1" x14ac:dyDescent="0.2"/>
    <row r="8488" ht="16" customHeight="1" x14ac:dyDescent="0.2"/>
    <row r="8489" ht="16" customHeight="1" x14ac:dyDescent="0.2"/>
    <row r="8490" ht="16" customHeight="1" x14ac:dyDescent="0.2"/>
    <row r="8491" ht="16" customHeight="1" x14ac:dyDescent="0.2"/>
    <row r="8492" ht="16" customHeight="1" x14ac:dyDescent="0.2"/>
    <row r="8493" ht="16" customHeight="1" x14ac:dyDescent="0.2"/>
    <row r="8494" ht="16" customHeight="1" x14ac:dyDescent="0.2"/>
    <row r="8495" ht="16" customHeight="1" x14ac:dyDescent="0.2"/>
    <row r="8496" ht="16" customHeight="1" x14ac:dyDescent="0.2"/>
    <row r="8497" ht="16" customHeight="1" x14ac:dyDescent="0.2"/>
    <row r="8498" ht="16" customHeight="1" x14ac:dyDescent="0.2"/>
    <row r="8499" ht="16" customHeight="1" x14ac:dyDescent="0.2"/>
    <row r="8500" ht="16" customHeight="1" x14ac:dyDescent="0.2"/>
    <row r="8501" ht="16" customHeight="1" x14ac:dyDescent="0.2"/>
    <row r="8502" ht="16" customHeight="1" x14ac:dyDescent="0.2"/>
    <row r="8503" ht="16" customHeight="1" x14ac:dyDescent="0.2"/>
    <row r="8504" ht="16" customHeight="1" x14ac:dyDescent="0.2"/>
    <row r="8505" ht="16" customHeight="1" x14ac:dyDescent="0.2"/>
    <row r="8506" ht="16" customHeight="1" x14ac:dyDescent="0.2"/>
    <row r="8507" ht="16" customHeight="1" x14ac:dyDescent="0.2"/>
    <row r="8508" ht="16" customHeight="1" x14ac:dyDescent="0.2"/>
    <row r="8509" ht="16" customHeight="1" x14ac:dyDescent="0.2"/>
    <row r="8510" ht="16" customHeight="1" x14ac:dyDescent="0.2"/>
    <row r="8511" ht="16" customHeight="1" x14ac:dyDescent="0.2"/>
    <row r="8512" ht="16" customHeight="1" x14ac:dyDescent="0.2"/>
    <row r="8513" ht="16" customHeight="1" x14ac:dyDescent="0.2"/>
    <row r="8514" ht="16" customHeight="1" x14ac:dyDescent="0.2"/>
    <row r="8515" ht="16" customHeight="1" x14ac:dyDescent="0.2"/>
    <row r="8516" ht="16" customHeight="1" x14ac:dyDescent="0.2"/>
    <row r="8517" ht="16" customHeight="1" x14ac:dyDescent="0.2"/>
    <row r="8518" ht="16" customHeight="1" x14ac:dyDescent="0.2"/>
    <row r="8519" ht="16" customHeight="1" x14ac:dyDescent="0.2"/>
    <row r="8520" ht="16" customHeight="1" x14ac:dyDescent="0.2"/>
    <row r="8521" ht="16" customHeight="1" x14ac:dyDescent="0.2"/>
    <row r="8522" ht="16" customHeight="1" x14ac:dyDescent="0.2"/>
    <row r="8523" ht="16" customHeight="1" x14ac:dyDescent="0.2"/>
    <row r="8524" ht="16" customHeight="1" x14ac:dyDescent="0.2"/>
    <row r="8525" ht="16" customHeight="1" x14ac:dyDescent="0.2"/>
    <row r="8526" ht="16" customHeight="1" x14ac:dyDescent="0.2"/>
    <row r="8527" ht="16" customHeight="1" x14ac:dyDescent="0.2"/>
    <row r="8528" ht="16" customHeight="1" x14ac:dyDescent="0.2"/>
    <row r="8529" ht="16" customHeight="1" x14ac:dyDescent="0.2"/>
    <row r="8530" ht="16" customHeight="1" x14ac:dyDescent="0.2"/>
    <row r="8531" ht="16" customHeight="1" x14ac:dyDescent="0.2"/>
    <row r="8532" ht="16" customHeight="1" x14ac:dyDescent="0.2"/>
    <row r="8533" ht="16" customHeight="1" x14ac:dyDescent="0.2"/>
    <row r="8534" ht="16" customHeight="1" x14ac:dyDescent="0.2"/>
    <row r="8535" ht="16" customHeight="1" x14ac:dyDescent="0.2"/>
    <row r="8536" ht="16" customHeight="1" x14ac:dyDescent="0.2"/>
    <row r="8537" ht="16" customHeight="1" x14ac:dyDescent="0.2"/>
    <row r="8538" ht="16" customHeight="1" x14ac:dyDescent="0.2"/>
    <row r="8539" ht="16" customHeight="1" x14ac:dyDescent="0.2"/>
    <row r="8540" ht="16" customHeight="1" x14ac:dyDescent="0.2"/>
    <row r="8541" ht="16" customHeight="1" x14ac:dyDescent="0.2"/>
    <row r="8542" ht="16" customHeight="1" x14ac:dyDescent="0.2"/>
    <row r="8543" ht="16" customHeight="1" x14ac:dyDescent="0.2"/>
    <row r="8544" ht="16" customHeight="1" x14ac:dyDescent="0.2"/>
    <row r="8545" ht="16" customHeight="1" x14ac:dyDescent="0.2"/>
    <row r="8546" ht="16" customHeight="1" x14ac:dyDescent="0.2"/>
    <row r="8547" ht="16" customHeight="1" x14ac:dyDescent="0.2"/>
    <row r="8548" ht="16" customHeight="1" x14ac:dyDescent="0.2"/>
    <row r="8549" ht="16" customHeight="1" x14ac:dyDescent="0.2"/>
    <row r="8550" ht="16" customHeight="1" x14ac:dyDescent="0.2"/>
    <row r="8551" ht="16" customHeight="1" x14ac:dyDescent="0.2"/>
    <row r="8552" ht="16" customHeight="1" x14ac:dyDescent="0.2"/>
    <row r="8553" ht="16" customHeight="1" x14ac:dyDescent="0.2"/>
    <row r="8554" ht="16" customHeight="1" x14ac:dyDescent="0.2"/>
    <row r="8555" ht="16" customHeight="1" x14ac:dyDescent="0.2"/>
    <row r="8556" ht="16" customHeight="1" x14ac:dyDescent="0.2"/>
    <row r="8557" ht="16" customHeight="1" x14ac:dyDescent="0.2"/>
    <row r="8558" ht="16" customHeight="1" x14ac:dyDescent="0.2"/>
    <row r="8559" ht="16" customHeight="1" x14ac:dyDescent="0.2"/>
    <row r="8560" ht="16" customHeight="1" x14ac:dyDescent="0.2"/>
    <row r="8561" ht="16" customHeight="1" x14ac:dyDescent="0.2"/>
    <row r="8562" ht="16" customHeight="1" x14ac:dyDescent="0.2"/>
    <row r="8563" ht="16" customHeight="1" x14ac:dyDescent="0.2"/>
    <row r="8564" ht="16" customHeight="1" x14ac:dyDescent="0.2"/>
    <row r="8565" ht="16" customHeight="1" x14ac:dyDescent="0.2"/>
    <row r="8566" ht="16" customHeight="1" x14ac:dyDescent="0.2"/>
    <row r="8567" ht="16" customHeight="1" x14ac:dyDescent="0.2"/>
    <row r="8568" ht="16" customHeight="1" x14ac:dyDescent="0.2"/>
    <row r="8569" ht="16" customHeight="1" x14ac:dyDescent="0.2"/>
    <row r="8570" ht="16" customHeight="1" x14ac:dyDescent="0.2"/>
    <row r="8571" ht="16" customHeight="1" x14ac:dyDescent="0.2"/>
    <row r="8572" ht="16" customHeight="1" x14ac:dyDescent="0.2"/>
    <row r="8573" ht="16" customHeight="1" x14ac:dyDescent="0.2"/>
    <row r="8574" ht="16" customHeight="1" x14ac:dyDescent="0.2"/>
    <row r="8575" ht="16" customHeight="1" x14ac:dyDescent="0.2"/>
    <row r="8576" ht="16" customHeight="1" x14ac:dyDescent="0.2"/>
    <row r="8577" ht="16" customHeight="1" x14ac:dyDescent="0.2"/>
    <row r="8578" ht="16" customHeight="1" x14ac:dyDescent="0.2"/>
    <row r="8579" ht="16" customHeight="1" x14ac:dyDescent="0.2"/>
    <row r="8580" ht="16" customHeight="1" x14ac:dyDescent="0.2"/>
    <row r="8581" ht="16" customHeight="1" x14ac:dyDescent="0.2"/>
    <row r="8582" ht="16" customHeight="1" x14ac:dyDescent="0.2"/>
    <row r="8583" ht="16" customHeight="1" x14ac:dyDescent="0.2"/>
    <row r="8584" ht="16" customHeight="1" x14ac:dyDescent="0.2"/>
    <row r="8585" ht="16" customHeight="1" x14ac:dyDescent="0.2"/>
    <row r="8586" ht="16" customHeight="1" x14ac:dyDescent="0.2"/>
    <row r="8587" ht="16" customHeight="1" x14ac:dyDescent="0.2"/>
    <row r="8588" ht="16" customHeight="1" x14ac:dyDescent="0.2"/>
    <row r="8589" ht="16" customHeight="1" x14ac:dyDescent="0.2"/>
    <row r="8590" ht="16" customHeight="1" x14ac:dyDescent="0.2"/>
    <row r="8591" ht="16" customHeight="1" x14ac:dyDescent="0.2"/>
    <row r="8592" ht="16" customHeight="1" x14ac:dyDescent="0.2"/>
    <row r="8593" ht="16" customHeight="1" x14ac:dyDescent="0.2"/>
    <row r="8594" ht="16" customHeight="1" x14ac:dyDescent="0.2"/>
    <row r="8595" ht="16" customHeight="1" x14ac:dyDescent="0.2"/>
    <row r="8596" ht="16" customHeight="1" x14ac:dyDescent="0.2"/>
    <row r="8597" ht="16" customHeight="1" x14ac:dyDescent="0.2"/>
    <row r="8598" ht="16" customHeight="1" x14ac:dyDescent="0.2"/>
    <row r="8599" ht="16" customHeight="1" x14ac:dyDescent="0.2"/>
    <row r="8600" ht="16" customHeight="1" x14ac:dyDescent="0.2"/>
    <row r="8601" ht="16" customHeight="1" x14ac:dyDescent="0.2"/>
    <row r="8602" ht="16" customHeight="1" x14ac:dyDescent="0.2"/>
    <row r="8603" ht="16" customHeight="1" x14ac:dyDescent="0.2"/>
    <row r="8604" ht="16" customHeight="1" x14ac:dyDescent="0.2"/>
    <row r="8605" ht="16" customHeight="1" x14ac:dyDescent="0.2"/>
    <row r="8606" ht="16" customHeight="1" x14ac:dyDescent="0.2"/>
    <row r="8607" ht="16" customHeight="1" x14ac:dyDescent="0.2"/>
    <row r="8608" ht="16" customHeight="1" x14ac:dyDescent="0.2"/>
    <row r="8609" ht="16" customHeight="1" x14ac:dyDescent="0.2"/>
    <row r="8610" ht="16" customHeight="1" x14ac:dyDescent="0.2"/>
    <row r="8611" ht="16" customHeight="1" x14ac:dyDescent="0.2"/>
    <row r="8612" ht="16" customHeight="1" x14ac:dyDescent="0.2"/>
    <row r="8613" ht="16" customHeight="1" x14ac:dyDescent="0.2"/>
    <row r="8614" ht="16" customHeight="1" x14ac:dyDescent="0.2"/>
    <row r="8615" ht="16" customHeight="1" x14ac:dyDescent="0.2"/>
    <row r="8616" ht="16" customHeight="1" x14ac:dyDescent="0.2"/>
    <row r="8617" ht="16" customHeight="1" x14ac:dyDescent="0.2"/>
    <row r="8618" ht="16" customHeight="1" x14ac:dyDescent="0.2"/>
    <row r="8619" ht="16" customHeight="1" x14ac:dyDescent="0.2"/>
    <row r="8620" ht="16" customHeight="1" x14ac:dyDescent="0.2"/>
    <row r="8621" ht="16" customHeight="1" x14ac:dyDescent="0.2"/>
    <row r="8622" ht="16" customHeight="1" x14ac:dyDescent="0.2"/>
    <row r="8623" ht="16" customHeight="1" x14ac:dyDescent="0.2"/>
    <row r="8624" ht="16" customHeight="1" x14ac:dyDescent="0.2"/>
    <row r="8625" ht="16" customHeight="1" x14ac:dyDescent="0.2"/>
    <row r="8626" ht="16" customHeight="1" x14ac:dyDescent="0.2"/>
    <row r="8627" ht="16" customHeight="1" x14ac:dyDescent="0.2"/>
    <row r="8628" ht="16" customHeight="1" x14ac:dyDescent="0.2"/>
    <row r="8629" ht="16" customHeight="1" x14ac:dyDescent="0.2"/>
    <row r="8630" ht="16" customHeight="1" x14ac:dyDescent="0.2"/>
    <row r="8631" ht="16" customHeight="1" x14ac:dyDescent="0.2"/>
    <row r="8632" ht="16" customHeight="1" x14ac:dyDescent="0.2"/>
    <row r="8633" ht="16" customHeight="1" x14ac:dyDescent="0.2"/>
    <row r="8634" ht="16" customHeight="1" x14ac:dyDescent="0.2"/>
    <row r="8635" ht="16" customHeight="1" x14ac:dyDescent="0.2"/>
    <row r="8636" ht="16" customHeight="1" x14ac:dyDescent="0.2"/>
    <row r="8637" ht="16" customHeight="1" x14ac:dyDescent="0.2"/>
    <row r="8638" ht="16" customHeight="1" x14ac:dyDescent="0.2"/>
    <row r="8639" ht="16" customHeight="1" x14ac:dyDescent="0.2"/>
    <row r="8640" ht="16" customHeight="1" x14ac:dyDescent="0.2"/>
    <row r="8641" ht="16" customHeight="1" x14ac:dyDescent="0.2"/>
    <row r="8642" ht="16" customHeight="1" x14ac:dyDescent="0.2"/>
    <row r="8643" ht="16" customHeight="1" x14ac:dyDescent="0.2"/>
    <row r="8644" ht="16" customHeight="1" x14ac:dyDescent="0.2"/>
    <row r="8645" ht="16" customHeight="1" x14ac:dyDescent="0.2"/>
    <row r="8646" ht="16" customHeight="1" x14ac:dyDescent="0.2"/>
    <row r="8647" ht="16" customHeight="1" x14ac:dyDescent="0.2"/>
    <row r="8648" ht="16" customHeight="1" x14ac:dyDescent="0.2"/>
    <row r="8649" ht="16" customHeight="1" x14ac:dyDescent="0.2"/>
    <row r="8650" ht="16" customHeight="1" x14ac:dyDescent="0.2"/>
    <row r="8651" ht="16" customHeight="1" x14ac:dyDescent="0.2"/>
    <row r="8652" ht="16" customHeight="1" x14ac:dyDescent="0.2"/>
    <row r="8653" ht="16" customHeight="1" x14ac:dyDescent="0.2"/>
    <row r="8654" ht="16" customHeight="1" x14ac:dyDescent="0.2"/>
    <row r="8655" ht="16" customHeight="1" x14ac:dyDescent="0.2"/>
    <row r="8656" ht="16" customHeight="1" x14ac:dyDescent="0.2"/>
    <row r="8657" ht="16" customHeight="1" x14ac:dyDescent="0.2"/>
    <row r="8658" ht="16" customHeight="1" x14ac:dyDescent="0.2"/>
    <row r="8659" ht="16" customHeight="1" x14ac:dyDescent="0.2"/>
    <row r="8660" ht="16" customHeight="1" x14ac:dyDescent="0.2"/>
    <row r="8661" ht="16" customHeight="1" x14ac:dyDescent="0.2"/>
    <row r="8662" ht="16" customHeight="1" x14ac:dyDescent="0.2"/>
    <row r="8663" ht="16" customHeight="1" x14ac:dyDescent="0.2"/>
    <row r="8664" ht="16" customHeight="1" x14ac:dyDescent="0.2"/>
    <row r="8665" ht="16" customHeight="1" x14ac:dyDescent="0.2"/>
    <row r="8666" ht="16" customHeight="1" x14ac:dyDescent="0.2"/>
    <row r="8667" ht="16" customHeight="1" x14ac:dyDescent="0.2"/>
    <row r="8668" ht="16" customHeight="1" x14ac:dyDescent="0.2"/>
    <row r="8669" ht="16" customHeight="1" x14ac:dyDescent="0.2"/>
    <row r="8670" ht="16" customHeight="1" x14ac:dyDescent="0.2"/>
    <row r="8671" ht="16" customHeight="1" x14ac:dyDescent="0.2"/>
    <row r="8672" ht="16" customHeight="1" x14ac:dyDescent="0.2"/>
    <row r="8673" ht="16" customHeight="1" x14ac:dyDescent="0.2"/>
    <row r="8674" ht="16" customHeight="1" x14ac:dyDescent="0.2"/>
    <row r="8675" ht="16" customHeight="1" x14ac:dyDescent="0.2"/>
    <row r="8676" ht="16" customHeight="1" x14ac:dyDescent="0.2"/>
    <row r="8677" ht="16" customHeight="1" x14ac:dyDescent="0.2"/>
    <row r="8678" ht="16" customHeight="1" x14ac:dyDescent="0.2"/>
    <row r="8679" ht="16" customHeight="1" x14ac:dyDescent="0.2"/>
    <row r="8680" ht="16" customHeight="1" x14ac:dyDescent="0.2"/>
    <row r="8681" ht="16" customHeight="1" x14ac:dyDescent="0.2"/>
    <row r="8682" ht="16" customHeight="1" x14ac:dyDescent="0.2"/>
    <row r="8683" ht="16" customHeight="1" x14ac:dyDescent="0.2"/>
    <row r="8684" ht="16" customHeight="1" x14ac:dyDescent="0.2"/>
    <row r="8685" ht="16" customHeight="1" x14ac:dyDescent="0.2"/>
    <row r="8686" ht="16" customHeight="1" x14ac:dyDescent="0.2"/>
    <row r="8687" ht="16" customHeight="1" x14ac:dyDescent="0.2"/>
    <row r="8688" ht="16" customHeight="1" x14ac:dyDescent="0.2"/>
    <row r="8689" ht="16" customHeight="1" x14ac:dyDescent="0.2"/>
    <row r="8690" ht="16" customHeight="1" x14ac:dyDescent="0.2"/>
    <row r="8691" ht="16" customHeight="1" x14ac:dyDescent="0.2"/>
    <row r="8692" ht="16" customHeight="1" x14ac:dyDescent="0.2"/>
    <row r="8693" ht="16" customHeight="1" x14ac:dyDescent="0.2"/>
    <row r="8694" ht="16" customHeight="1" x14ac:dyDescent="0.2"/>
    <row r="8695" ht="16" customHeight="1" x14ac:dyDescent="0.2"/>
    <row r="8696" ht="16" customHeight="1" x14ac:dyDescent="0.2"/>
    <row r="8697" ht="16" customHeight="1" x14ac:dyDescent="0.2"/>
    <row r="8698" ht="16" customHeight="1" x14ac:dyDescent="0.2"/>
    <row r="8699" ht="16" customHeight="1" x14ac:dyDescent="0.2"/>
    <row r="8700" ht="16" customHeight="1" x14ac:dyDescent="0.2"/>
    <row r="8701" ht="16" customHeight="1" x14ac:dyDescent="0.2"/>
    <row r="8702" ht="16" customHeight="1" x14ac:dyDescent="0.2"/>
    <row r="8703" ht="16" customHeight="1" x14ac:dyDescent="0.2"/>
    <row r="8704" ht="16" customHeight="1" x14ac:dyDescent="0.2"/>
    <row r="8705" ht="16" customHeight="1" x14ac:dyDescent="0.2"/>
    <row r="8706" ht="16" customHeight="1" x14ac:dyDescent="0.2"/>
    <row r="8707" ht="16" customHeight="1" x14ac:dyDescent="0.2"/>
    <row r="8708" ht="16" customHeight="1" x14ac:dyDescent="0.2"/>
    <row r="8709" ht="16" customHeight="1" x14ac:dyDescent="0.2"/>
    <row r="8710" ht="16" customHeight="1" x14ac:dyDescent="0.2"/>
    <row r="8711" ht="16" customHeight="1" x14ac:dyDescent="0.2"/>
    <row r="8712" ht="16" customHeight="1" x14ac:dyDescent="0.2"/>
    <row r="8713" ht="16" customHeight="1" x14ac:dyDescent="0.2"/>
    <row r="8714" ht="16" customHeight="1" x14ac:dyDescent="0.2"/>
    <row r="8715" ht="16" customHeight="1" x14ac:dyDescent="0.2"/>
    <row r="8716" ht="16" customHeight="1" x14ac:dyDescent="0.2"/>
    <row r="8717" ht="16" customHeight="1" x14ac:dyDescent="0.2"/>
    <row r="8718" ht="16" customHeight="1" x14ac:dyDescent="0.2"/>
    <row r="8719" ht="16" customHeight="1" x14ac:dyDescent="0.2"/>
    <row r="8720" ht="16" customHeight="1" x14ac:dyDescent="0.2"/>
    <row r="8721" ht="16" customHeight="1" x14ac:dyDescent="0.2"/>
    <row r="8722" ht="16" customHeight="1" x14ac:dyDescent="0.2"/>
    <row r="8723" ht="16" customHeight="1" x14ac:dyDescent="0.2"/>
    <row r="8724" ht="16" customHeight="1" x14ac:dyDescent="0.2"/>
    <row r="8725" ht="16" customHeight="1" x14ac:dyDescent="0.2"/>
    <row r="8726" ht="16" customHeight="1" x14ac:dyDescent="0.2"/>
    <row r="8727" ht="16" customHeight="1" x14ac:dyDescent="0.2"/>
    <row r="8728" ht="16" customHeight="1" x14ac:dyDescent="0.2"/>
    <row r="8729" ht="16" customHeight="1" x14ac:dyDescent="0.2"/>
    <row r="8730" ht="16" customHeight="1" x14ac:dyDescent="0.2"/>
    <row r="8731" ht="16" customHeight="1" x14ac:dyDescent="0.2"/>
    <row r="8732" ht="16" customHeight="1" x14ac:dyDescent="0.2"/>
    <row r="8733" ht="16" customHeight="1" x14ac:dyDescent="0.2"/>
    <row r="8734" ht="16" customHeight="1" x14ac:dyDescent="0.2"/>
    <row r="8735" ht="16" customHeight="1" x14ac:dyDescent="0.2"/>
    <row r="8736" ht="16" customHeight="1" x14ac:dyDescent="0.2"/>
    <row r="8737" ht="16" customHeight="1" x14ac:dyDescent="0.2"/>
    <row r="8738" ht="16" customHeight="1" x14ac:dyDescent="0.2"/>
    <row r="8739" ht="16" customHeight="1" x14ac:dyDescent="0.2"/>
    <row r="8740" ht="16" customHeight="1" x14ac:dyDescent="0.2"/>
    <row r="8741" ht="16" customHeight="1" x14ac:dyDescent="0.2"/>
    <row r="8742" ht="16" customHeight="1" x14ac:dyDescent="0.2"/>
    <row r="8743" ht="16" customHeight="1" x14ac:dyDescent="0.2"/>
    <row r="8744" ht="16" customHeight="1" x14ac:dyDescent="0.2"/>
    <row r="8745" ht="16" customHeight="1" x14ac:dyDescent="0.2"/>
    <row r="8746" ht="16" customHeight="1" x14ac:dyDescent="0.2"/>
    <row r="8747" ht="16" customHeight="1" x14ac:dyDescent="0.2"/>
    <row r="8748" ht="16" customHeight="1" x14ac:dyDescent="0.2"/>
    <row r="8749" ht="16" customHeight="1" x14ac:dyDescent="0.2"/>
    <row r="8750" ht="16" customHeight="1" x14ac:dyDescent="0.2"/>
    <row r="8751" ht="16" customHeight="1" x14ac:dyDescent="0.2"/>
    <row r="8752" ht="16" customHeight="1" x14ac:dyDescent="0.2"/>
    <row r="8753" ht="16" customHeight="1" x14ac:dyDescent="0.2"/>
    <row r="8754" ht="16" customHeight="1" x14ac:dyDescent="0.2"/>
    <row r="8755" ht="16" customHeight="1" x14ac:dyDescent="0.2"/>
    <row r="8756" ht="16" customHeight="1" x14ac:dyDescent="0.2"/>
    <row r="8757" ht="16" customHeight="1" x14ac:dyDescent="0.2"/>
    <row r="8758" ht="16" customHeight="1" x14ac:dyDescent="0.2"/>
    <row r="8759" ht="16" customHeight="1" x14ac:dyDescent="0.2"/>
    <row r="8760" ht="16" customHeight="1" x14ac:dyDescent="0.2"/>
    <row r="8761" ht="16" customHeight="1" x14ac:dyDescent="0.2"/>
    <row r="8762" ht="16" customHeight="1" x14ac:dyDescent="0.2"/>
    <row r="8763" ht="16" customHeight="1" x14ac:dyDescent="0.2"/>
    <row r="8764" ht="16" customHeight="1" x14ac:dyDescent="0.2"/>
    <row r="8765" ht="16" customHeight="1" x14ac:dyDescent="0.2"/>
    <row r="8766" ht="16" customHeight="1" x14ac:dyDescent="0.2"/>
    <row r="8767" ht="16" customHeight="1" x14ac:dyDescent="0.2"/>
    <row r="8768" ht="16" customHeight="1" x14ac:dyDescent="0.2"/>
    <row r="8769" ht="16" customHeight="1" x14ac:dyDescent="0.2"/>
    <row r="8770" ht="16" customHeight="1" x14ac:dyDescent="0.2"/>
    <row r="8771" ht="16" customHeight="1" x14ac:dyDescent="0.2"/>
    <row r="8772" ht="16" customHeight="1" x14ac:dyDescent="0.2"/>
    <row r="8773" ht="16" customHeight="1" x14ac:dyDescent="0.2"/>
    <row r="8774" ht="16" customHeight="1" x14ac:dyDescent="0.2"/>
    <row r="8775" ht="16" customHeight="1" x14ac:dyDescent="0.2"/>
    <row r="8776" ht="16" customHeight="1" x14ac:dyDescent="0.2"/>
    <row r="8777" ht="16" customHeight="1" x14ac:dyDescent="0.2"/>
    <row r="8778" ht="16" customHeight="1" x14ac:dyDescent="0.2"/>
    <row r="8779" ht="16" customHeight="1" x14ac:dyDescent="0.2"/>
    <row r="8780" ht="16" customHeight="1" x14ac:dyDescent="0.2"/>
    <row r="8781" ht="16" customHeight="1" x14ac:dyDescent="0.2"/>
    <row r="8782" ht="16" customHeight="1" x14ac:dyDescent="0.2"/>
    <row r="8783" ht="16" customHeight="1" x14ac:dyDescent="0.2"/>
    <row r="8784" ht="16" customHeight="1" x14ac:dyDescent="0.2"/>
    <row r="8785" ht="16" customHeight="1" x14ac:dyDescent="0.2"/>
    <row r="8786" ht="16" customHeight="1" x14ac:dyDescent="0.2"/>
    <row r="8787" ht="16" customHeight="1" x14ac:dyDescent="0.2"/>
    <row r="8788" ht="16" customHeight="1" x14ac:dyDescent="0.2"/>
    <row r="8789" ht="16" customHeight="1" x14ac:dyDescent="0.2"/>
    <row r="8790" ht="16" customHeight="1" x14ac:dyDescent="0.2"/>
    <row r="8791" ht="16" customHeight="1" x14ac:dyDescent="0.2"/>
    <row r="8792" ht="16" customHeight="1" x14ac:dyDescent="0.2"/>
    <row r="8793" ht="16" customHeight="1" x14ac:dyDescent="0.2"/>
    <row r="8794" ht="16" customHeight="1" x14ac:dyDescent="0.2"/>
    <row r="8795" ht="16" customHeight="1" x14ac:dyDescent="0.2"/>
    <row r="8796" ht="16" customHeight="1" x14ac:dyDescent="0.2"/>
    <row r="8797" ht="16" customHeight="1" x14ac:dyDescent="0.2"/>
    <row r="8798" ht="16" customHeight="1" x14ac:dyDescent="0.2"/>
    <row r="8799" ht="16" customHeight="1" x14ac:dyDescent="0.2"/>
    <row r="8800" ht="16" customHeight="1" x14ac:dyDescent="0.2"/>
    <row r="8801" ht="16" customHeight="1" x14ac:dyDescent="0.2"/>
    <row r="8802" ht="16" customHeight="1" x14ac:dyDescent="0.2"/>
    <row r="8803" ht="16" customHeight="1" x14ac:dyDescent="0.2"/>
    <row r="8804" ht="16" customHeight="1" x14ac:dyDescent="0.2"/>
    <row r="8805" ht="16" customHeight="1" x14ac:dyDescent="0.2"/>
    <row r="8806" ht="16" customHeight="1" x14ac:dyDescent="0.2"/>
    <row r="8807" ht="16" customHeight="1" x14ac:dyDescent="0.2"/>
    <row r="8808" ht="16" customHeight="1" x14ac:dyDescent="0.2"/>
    <row r="8809" ht="16" customHeight="1" x14ac:dyDescent="0.2"/>
    <row r="8810" ht="16" customHeight="1" x14ac:dyDescent="0.2"/>
    <row r="8811" ht="16" customHeight="1" x14ac:dyDescent="0.2"/>
    <row r="8812" ht="16" customHeight="1" x14ac:dyDescent="0.2"/>
    <row r="8813" ht="16" customHeight="1" x14ac:dyDescent="0.2"/>
    <row r="8814" ht="16" customHeight="1" x14ac:dyDescent="0.2"/>
    <row r="8815" ht="16" customHeight="1" x14ac:dyDescent="0.2"/>
    <row r="8816" ht="16" customHeight="1" x14ac:dyDescent="0.2"/>
    <row r="8817" ht="16" customHeight="1" x14ac:dyDescent="0.2"/>
    <row r="8818" ht="16" customHeight="1" x14ac:dyDescent="0.2"/>
    <row r="8819" ht="16" customHeight="1" x14ac:dyDescent="0.2"/>
    <row r="8820" ht="16" customHeight="1" x14ac:dyDescent="0.2"/>
    <row r="8821" ht="16" customHeight="1" x14ac:dyDescent="0.2"/>
    <row r="8822" ht="16" customHeight="1" x14ac:dyDescent="0.2"/>
    <row r="8823" ht="16" customHeight="1" x14ac:dyDescent="0.2"/>
    <row r="8824" ht="16" customHeight="1" x14ac:dyDescent="0.2"/>
    <row r="8825" ht="16" customHeight="1" x14ac:dyDescent="0.2"/>
    <row r="8826" ht="16" customHeight="1" x14ac:dyDescent="0.2"/>
    <row r="8827" ht="16" customHeight="1" x14ac:dyDescent="0.2"/>
    <row r="8828" ht="16" customHeight="1" x14ac:dyDescent="0.2"/>
    <row r="8829" ht="16" customHeight="1" x14ac:dyDescent="0.2"/>
    <row r="8830" ht="16" customHeight="1" x14ac:dyDescent="0.2"/>
    <row r="8831" ht="16" customHeight="1" x14ac:dyDescent="0.2"/>
    <row r="8832" ht="16" customHeight="1" x14ac:dyDescent="0.2"/>
    <row r="8833" ht="16" customHeight="1" x14ac:dyDescent="0.2"/>
    <row r="8834" ht="16" customHeight="1" x14ac:dyDescent="0.2"/>
    <row r="8835" ht="16" customHeight="1" x14ac:dyDescent="0.2"/>
    <row r="8836" ht="16" customHeight="1" x14ac:dyDescent="0.2"/>
    <row r="8837" ht="16" customHeight="1" x14ac:dyDescent="0.2"/>
    <row r="8838" ht="16" customHeight="1" x14ac:dyDescent="0.2"/>
    <row r="8839" ht="16" customHeight="1" x14ac:dyDescent="0.2"/>
    <row r="8840" ht="16" customHeight="1" x14ac:dyDescent="0.2"/>
    <row r="8841" ht="16" customHeight="1" x14ac:dyDescent="0.2"/>
    <row r="8842" ht="16" customHeight="1" x14ac:dyDescent="0.2"/>
    <row r="8843" ht="16" customHeight="1" x14ac:dyDescent="0.2"/>
    <row r="8844" ht="16" customHeight="1" x14ac:dyDescent="0.2"/>
    <row r="8845" ht="16" customHeight="1" x14ac:dyDescent="0.2"/>
    <row r="8846" ht="16" customHeight="1" x14ac:dyDescent="0.2"/>
    <row r="8847" ht="16" customHeight="1" x14ac:dyDescent="0.2"/>
    <row r="8848" ht="16" customHeight="1" x14ac:dyDescent="0.2"/>
    <row r="8849" ht="16" customHeight="1" x14ac:dyDescent="0.2"/>
    <row r="8850" ht="16" customHeight="1" x14ac:dyDescent="0.2"/>
    <row r="8851" ht="16" customHeight="1" x14ac:dyDescent="0.2"/>
    <row r="8852" ht="16" customHeight="1" x14ac:dyDescent="0.2"/>
    <row r="8853" ht="16" customHeight="1" x14ac:dyDescent="0.2"/>
    <row r="8854" ht="16" customHeight="1" x14ac:dyDescent="0.2"/>
    <row r="8855" ht="16" customHeight="1" x14ac:dyDescent="0.2"/>
    <row r="8856" ht="16" customHeight="1" x14ac:dyDescent="0.2"/>
    <row r="8857" ht="16" customHeight="1" x14ac:dyDescent="0.2"/>
    <row r="8858" ht="16" customHeight="1" x14ac:dyDescent="0.2"/>
    <row r="8859" ht="16" customHeight="1" x14ac:dyDescent="0.2"/>
    <row r="8860" ht="16" customHeight="1" x14ac:dyDescent="0.2"/>
    <row r="8861" ht="16" customHeight="1" x14ac:dyDescent="0.2"/>
    <row r="8862" ht="16" customHeight="1" x14ac:dyDescent="0.2"/>
    <row r="8863" ht="16" customHeight="1" x14ac:dyDescent="0.2"/>
    <row r="8864" ht="16" customHeight="1" x14ac:dyDescent="0.2"/>
    <row r="8865" ht="16" customHeight="1" x14ac:dyDescent="0.2"/>
    <row r="8866" ht="16" customHeight="1" x14ac:dyDescent="0.2"/>
    <row r="8867" ht="16" customHeight="1" x14ac:dyDescent="0.2"/>
    <row r="8868" ht="16" customHeight="1" x14ac:dyDescent="0.2"/>
    <row r="8869" ht="16" customHeight="1" x14ac:dyDescent="0.2"/>
    <row r="8870" ht="16" customHeight="1" x14ac:dyDescent="0.2"/>
    <row r="8871" ht="16" customHeight="1" x14ac:dyDescent="0.2"/>
    <row r="8872" ht="16" customHeight="1" x14ac:dyDescent="0.2"/>
    <row r="8873" ht="16" customHeight="1" x14ac:dyDescent="0.2"/>
    <row r="8874" ht="16" customHeight="1" x14ac:dyDescent="0.2"/>
    <row r="8875" ht="16" customHeight="1" x14ac:dyDescent="0.2"/>
    <row r="8876" ht="16" customHeight="1" x14ac:dyDescent="0.2"/>
    <row r="8877" ht="16" customHeight="1" x14ac:dyDescent="0.2"/>
    <row r="8878" ht="16" customHeight="1" x14ac:dyDescent="0.2"/>
    <row r="8879" ht="16" customHeight="1" x14ac:dyDescent="0.2"/>
    <row r="8880" ht="16" customHeight="1" x14ac:dyDescent="0.2"/>
    <row r="8881" ht="16" customHeight="1" x14ac:dyDescent="0.2"/>
    <row r="8882" ht="16" customHeight="1" x14ac:dyDescent="0.2"/>
    <row r="8883" ht="16" customHeight="1" x14ac:dyDescent="0.2"/>
    <row r="8884" ht="16" customHeight="1" x14ac:dyDescent="0.2"/>
    <row r="8885" ht="16" customHeight="1" x14ac:dyDescent="0.2"/>
    <row r="8886" ht="16" customHeight="1" x14ac:dyDescent="0.2"/>
    <row r="8887" ht="16" customHeight="1" x14ac:dyDescent="0.2"/>
    <row r="8888" ht="16" customHeight="1" x14ac:dyDescent="0.2"/>
    <row r="8889" ht="16" customHeight="1" x14ac:dyDescent="0.2"/>
    <row r="8890" ht="16" customHeight="1" x14ac:dyDescent="0.2"/>
    <row r="8891" ht="16" customHeight="1" x14ac:dyDescent="0.2"/>
    <row r="8892" ht="16" customHeight="1" x14ac:dyDescent="0.2"/>
    <row r="8893" ht="16" customHeight="1" x14ac:dyDescent="0.2"/>
    <row r="8894" ht="16" customHeight="1" x14ac:dyDescent="0.2"/>
    <row r="8895" ht="16" customHeight="1" x14ac:dyDescent="0.2"/>
    <row r="8896" ht="16" customHeight="1" x14ac:dyDescent="0.2"/>
    <row r="8897" ht="16" customHeight="1" x14ac:dyDescent="0.2"/>
    <row r="8898" ht="16" customHeight="1" x14ac:dyDescent="0.2"/>
    <row r="8899" ht="16" customHeight="1" x14ac:dyDescent="0.2"/>
    <row r="8900" ht="16" customHeight="1" x14ac:dyDescent="0.2"/>
    <row r="8901" ht="16" customHeight="1" x14ac:dyDescent="0.2"/>
    <row r="8902" ht="16" customHeight="1" x14ac:dyDescent="0.2"/>
    <row r="8903" ht="16" customHeight="1" x14ac:dyDescent="0.2"/>
    <row r="8904" ht="16" customHeight="1" x14ac:dyDescent="0.2"/>
    <row r="8905" ht="16" customHeight="1" x14ac:dyDescent="0.2"/>
    <row r="8906" ht="16" customHeight="1" x14ac:dyDescent="0.2"/>
    <row r="8907" ht="16" customHeight="1" x14ac:dyDescent="0.2"/>
    <row r="8908" ht="16" customHeight="1" x14ac:dyDescent="0.2"/>
    <row r="8909" ht="16" customHeight="1" x14ac:dyDescent="0.2"/>
    <row r="8910" ht="16" customHeight="1" x14ac:dyDescent="0.2"/>
    <row r="8911" ht="16" customHeight="1" x14ac:dyDescent="0.2"/>
    <row r="8912" ht="16" customHeight="1" x14ac:dyDescent="0.2"/>
    <row r="8913" ht="16" customHeight="1" x14ac:dyDescent="0.2"/>
    <row r="8914" ht="16" customHeight="1" x14ac:dyDescent="0.2"/>
    <row r="8915" ht="16" customHeight="1" x14ac:dyDescent="0.2"/>
    <row r="8916" ht="16" customHeight="1" x14ac:dyDescent="0.2"/>
    <row r="8917" ht="16" customHeight="1" x14ac:dyDescent="0.2"/>
    <row r="8918" ht="16" customHeight="1" x14ac:dyDescent="0.2"/>
    <row r="8919" ht="16" customHeight="1" x14ac:dyDescent="0.2"/>
    <row r="8920" ht="16" customHeight="1" x14ac:dyDescent="0.2"/>
    <row r="8921" ht="16" customHeight="1" x14ac:dyDescent="0.2"/>
    <row r="8922" ht="16" customHeight="1" x14ac:dyDescent="0.2"/>
    <row r="8923" ht="16" customHeight="1" x14ac:dyDescent="0.2"/>
    <row r="8924" ht="16" customHeight="1" x14ac:dyDescent="0.2"/>
    <row r="8925" ht="16" customHeight="1" x14ac:dyDescent="0.2"/>
    <row r="8926" ht="16" customHeight="1" x14ac:dyDescent="0.2"/>
    <row r="8927" ht="16" customHeight="1" x14ac:dyDescent="0.2"/>
    <row r="8928" ht="16" customHeight="1" x14ac:dyDescent="0.2"/>
    <row r="8929" ht="16" customHeight="1" x14ac:dyDescent="0.2"/>
    <row r="8930" ht="16" customHeight="1" x14ac:dyDescent="0.2"/>
    <row r="8931" ht="16" customHeight="1" x14ac:dyDescent="0.2"/>
    <row r="8932" ht="16" customHeight="1" x14ac:dyDescent="0.2"/>
    <row r="8933" ht="16" customHeight="1" x14ac:dyDescent="0.2"/>
    <row r="8934" ht="16" customHeight="1" x14ac:dyDescent="0.2"/>
    <row r="8935" ht="16" customHeight="1" x14ac:dyDescent="0.2"/>
    <row r="8936" ht="16" customHeight="1" x14ac:dyDescent="0.2"/>
    <row r="8937" ht="16" customHeight="1" x14ac:dyDescent="0.2"/>
    <row r="8938" ht="16" customHeight="1" x14ac:dyDescent="0.2"/>
    <row r="8939" ht="16" customHeight="1" x14ac:dyDescent="0.2"/>
    <row r="8940" ht="16" customHeight="1" x14ac:dyDescent="0.2"/>
    <row r="8941" ht="16" customHeight="1" x14ac:dyDescent="0.2"/>
    <row r="8942" ht="16" customHeight="1" x14ac:dyDescent="0.2"/>
    <row r="8943" ht="16" customHeight="1" x14ac:dyDescent="0.2"/>
    <row r="8944" ht="16" customHeight="1" x14ac:dyDescent="0.2"/>
    <row r="8945" ht="16" customHeight="1" x14ac:dyDescent="0.2"/>
    <row r="8946" ht="16" customHeight="1" x14ac:dyDescent="0.2"/>
    <row r="8947" ht="16" customHeight="1" x14ac:dyDescent="0.2"/>
    <row r="8948" ht="16" customHeight="1" x14ac:dyDescent="0.2"/>
    <row r="8949" ht="16" customHeight="1" x14ac:dyDescent="0.2"/>
    <row r="8950" ht="16" customHeight="1" x14ac:dyDescent="0.2"/>
    <row r="8951" ht="16" customHeight="1" x14ac:dyDescent="0.2"/>
    <row r="8952" ht="16" customHeight="1" x14ac:dyDescent="0.2"/>
    <row r="8953" ht="16" customHeight="1" x14ac:dyDescent="0.2"/>
    <row r="8954" ht="16" customHeight="1" x14ac:dyDescent="0.2"/>
    <row r="8955" ht="16" customHeight="1" x14ac:dyDescent="0.2"/>
    <row r="8956" ht="16" customHeight="1" x14ac:dyDescent="0.2"/>
    <row r="8957" ht="16" customHeight="1" x14ac:dyDescent="0.2"/>
    <row r="8958" ht="16" customHeight="1" x14ac:dyDescent="0.2"/>
    <row r="8959" ht="16" customHeight="1" x14ac:dyDescent="0.2"/>
    <row r="8960" ht="16" customHeight="1" x14ac:dyDescent="0.2"/>
    <row r="8961" ht="16" customHeight="1" x14ac:dyDescent="0.2"/>
    <row r="8962" ht="16" customHeight="1" x14ac:dyDescent="0.2"/>
    <row r="8963" ht="16" customHeight="1" x14ac:dyDescent="0.2"/>
    <row r="8964" ht="16" customHeight="1" x14ac:dyDescent="0.2"/>
    <row r="8965" ht="16" customHeight="1" x14ac:dyDescent="0.2"/>
    <row r="8966" ht="16" customHeight="1" x14ac:dyDescent="0.2"/>
    <row r="8967" ht="16" customHeight="1" x14ac:dyDescent="0.2"/>
    <row r="8968" ht="16" customHeight="1" x14ac:dyDescent="0.2"/>
    <row r="8969" ht="16" customHeight="1" x14ac:dyDescent="0.2"/>
    <row r="8970" ht="16" customHeight="1" x14ac:dyDescent="0.2"/>
    <row r="8971" ht="16" customHeight="1" x14ac:dyDescent="0.2"/>
    <row r="8972" ht="16" customHeight="1" x14ac:dyDescent="0.2"/>
    <row r="8973" ht="16" customHeight="1" x14ac:dyDescent="0.2"/>
    <row r="8974" ht="16" customHeight="1" x14ac:dyDescent="0.2"/>
    <row r="8975" ht="16" customHeight="1" x14ac:dyDescent="0.2"/>
    <row r="8976" ht="16" customHeight="1" x14ac:dyDescent="0.2"/>
    <row r="8977" ht="16" customHeight="1" x14ac:dyDescent="0.2"/>
    <row r="8978" ht="16" customHeight="1" x14ac:dyDescent="0.2"/>
    <row r="8979" ht="16" customHeight="1" x14ac:dyDescent="0.2"/>
    <row r="8980" ht="16" customHeight="1" x14ac:dyDescent="0.2"/>
    <row r="8981" ht="16" customHeight="1" x14ac:dyDescent="0.2"/>
    <row r="8982" ht="16" customHeight="1" x14ac:dyDescent="0.2"/>
    <row r="8983" ht="16" customHeight="1" x14ac:dyDescent="0.2"/>
    <row r="8984" ht="16" customHeight="1" x14ac:dyDescent="0.2"/>
    <row r="8985" ht="16" customHeight="1" x14ac:dyDescent="0.2"/>
    <row r="8986" ht="16" customHeight="1" x14ac:dyDescent="0.2"/>
    <row r="8987" ht="16" customHeight="1" x14ac:dyDescent="0.2"/>
    <row r="8988" ht="16" customHeight="1" x14ac:dyDescent="0.2"/>
    <row r="8989" ht="16" customHeight="1" x14ac:dyDescent="0.2"/>
    <row r="8990" ht="16" customHeight="1" x14ac:dyDescent="0.2"/>
    <row r="8991" ht="16" customHeight="1" x14ac:dyDescent="0.2"/>
    <row r="8992" ht="16" customHeight="1" x14ac:dyDescent="0.2"/>
    <row r="8993" ht="16" customHeight="1" x14ac:dyDescent="0.2"/>
    <row r="8994" ht="16" customHeight="1" x14ac:dyDescent="0.2"/>
    <row r="8995" ht="16" customHeight="1" x14ac:dyDescent="0.2"/>
    <row r="8996" ht="16" customHeight="1" x14ac:dyDescent="0.2"/>
    <row r="8997" ht="16" customHeight="1" x14ac:dyDescent="0.2"/>
    <row r="8998" ht="16" customHeight="1" x14ac:dyDescent="0.2"/>
    <row r="8999" ht="16" customHeight="1" x14ac:dyDescent="0.2"/>
    <row r="9000" ht="16" customHeight="1" x14ac:dyDescent="0.2"/>
    <row r="9001" ht="16" customHeight="1" x14ac:dyDescent="0.2"/>
    <row r="9002" ht="16" customHeight="1" x14ac:dyDescent="0.2"/>
    <row r="9003" ht="16" customHeight="1" x14ac:dyDescent="0.2"/>
    <row r="9004" ht="16" customHeight="1" x14ac:dyDescent="0.2"/>
    <row r="9005" ht="16" customHeight="1" x14ac:dyDescent="0.2"/>
    <row r="9006" ht="16" customHeight="1" x14ac:dyDescent="0.2"/>
    <row r="9007" ht="16" customHeight="1" x14ac:dyDescent="0.2"/>
    <row r="9008" ht="16" customHeight="1" x14ac:dyDescent="0.2"/>
    <row r="9009" ht="16" customHeight="1" x14ac:dyDescent="0.2"/>
    <row r="9010" ht="16" customHeight="1" x14ac:dyDescent="0.2"/>
    <row r="9011" ht="16" customHeight="1" x14ac:dyDescent="0.2"/>
    <row r="9012" ht="16" customHeight="1" x14ac:dyDescent="0.2"/>
    <row r="9013" ht="16" customHeight="1" x14ac:dyDescent="0.2"/>
    <row r="9014" ht="16" customHeight="1" x14ac:dyDescent="0.2"/>
    <row r="9015" ht="16" customHeight="1" x14ac:dyDescent="0.2"/>
    <row r="9016" ht="16" customHeight="1" x14ac:dyDescent="0.2"/>
    <row r="9017" ht="16" customHeight="1" x14ac:dyDescent="0.2"/>
    <row r="9018" ht="16" customHeight="1" x14ac:dyDescent="0.2"/>
    <row r="9019" ht="16" customHeight="1" x14ac:dyDescent="0.2"/>
    <row r="9020" ht="16" customHeight="1" x14ac:dyDescent="0.2"/>
    <row r="9021" ht="16" customHeight="1" x14ac:dyDescent="0.2"/>
    <row r="9022" ht="16" customHeight="1" x14ac:dyDescent="0.2"/>
    <row r="9023" ht="16" customHeight="1" x14ac:dyDescent="0.2"/>
    <row r="9024" ht="16" customHeight="1" x14ac:dyDescent="0.2"/>
    <row r="9025" ht="16" customHeight="1" x14ac:dyDescent="0.2"/>
    <row r="9026" ht="16" customHeight="1" x14ac:dyDescent="0.2"/>
    <row r="9027" ht="16" customHeight="1" x14ac:dyDescent="0.2"/>
    <row r="9028" ht="16" customHeight="1" x14ac:dyDescent="0.2"/>
    <row r="9029" ht="16" customHeight="1" x14ac:dyDescent="0.2"/>
    <row r="9030" ht="16" customHeight="1" x14ac:dyDescent="0.2"/>
    <row r="9031" ht="16" customHeight="1" x14ac:dyDescent="0.2"/>
    <row r="9032" ht="16" customHeight="1" x14ac:dyDescent="0.2"/>
    <row r="9033" ht="16" customHeight="1" x14ac:dyDescent="0.2"/>
    <row r="9034" ht="16" customHeight="1" x14ac:dyDescent="0.2"/>
    <row r="9035" ht="16" customHeight="1" x14ac:dyDescent="0.2"/>
    <row r="9036" ht="16" customHeight="1" x14ac:dyDescent="0.2"/>
    <row r="9037" ht="16" customHeight="1" x14ac:dyDescent="0.2"/>
    <row r="9038" ht="16" customHeight="1" x14ac:dyDescent="0.2"/>
    <row r="9039" ht="16" customHeight="1" x14ac:dyDescent="0.2"/>
    <row r="9040" ht="16" customHeight="1" x14ac:dyDescent="0.2"/>
    <row r="9041" ht="16" customHeight="1" x14ac:dyDescent="0.2"/>
    <row r="9042" ht="16" customHeight="1" x14ac:dyDescent="0.2"/>
    <row r="9043" ht="16" customHeight="1" x14ac:dyDescent="0.2"/>
    <row r="9044" ht="16" customHeight="1" x14ac:dyDescent="0.2"/>
    <row r="9045" ht="16" customHeight="1" x14ac:dyDescent="0.2"/>
    <row r="9046" ht="16" customHeight="1" x14ac:dyDescent="0.2"/>
    <row r="9047" ht="16" customHeight="1" x14ac:dyDescent="0.2"/>
    <row r="9048" ht="16" customHeight="1" x14ac:dyDescent="0.2"/>
    <row r="9049" ht="16" customHeight="1" x14ac:dyDescent="0.2"/>
    <row r="9050" ht="16" customHeight="1" x14ac:dyDescent="0.2"/>
    <row r="9051" ht="16" customHeight="1" x14ac:dyDescent="0.2"/>
    <row r="9052" ht="16" customHeight="1" x14ac:dyDescent="0.2"/>
    <row r="9053" ht="16" customHeight="1" x14ac:dyDescent="0.2"/>
    <row r="9054" ht="16" customHeight="1" x14ac:dyDescent="0.2"/>
    <row r="9055" ht="16" customHeight="1" x14ac:dyDescent="0.2"/>
    <row r="9056" ht="16" customHeight="1" x14ac:dyDescent="0.2"/>
    <row r="9057" ht="16" customHeight="1" x14ac:dyDescent="0.2"/>
    <row r="9058" ht="16" customHeight="1" x14ac:dyDescent="0.2"/>
    <row r="9059" ht="16" customHeight="1" x14ac:dyDescent="0.2"/>
    <row r="9060" ht="16" customHeight="1" x14ac:dyDescent="0.2"/>
    <row r="9061" ht="16" customHeight="1" x14ac:dyDescent="0.2"/>
    <row r="9062" ht="16" customHeight="1" x14ac:dyDescent="0.2"/>
    <row r="9063" ht="16" customHeight="1" x14ac:dyDescent="0.2"/>
    <row r="9064" ht="16" customHeight="1" x14ac:dyDescent="0.2"/>
    <row r="9065" ht="16" customHeight="1" x14ac:dyDescent="0.2"/>
    <row r="9066" ht="16" customHeight="1" x14ac:dyDescent="0.2"/>
    <row r="9067" ht="16" customHeight="1" x14ac:dyDescent="0.2"/>
    <row r="9068" ht="16" customHeight="1" x14ac:dyDescent="0.2"/>
    <row r="9069" ht="16" customHeight="1" x14ac:dyDescent="0.2"/>
    <row r="9070" ht="16" customHeight="1" x14ac:dyDescent="0.2"/>
    <row r="9071" ht="16" customHeight="1" x14ac:dyDescent="0.2"/>
    <row r="9072" ht="16" customHeight="1" x14ac:dyDescent="0.2"/>
    <row r="9073" ht="16" customHeight="1" x14ac:dyDescent="0.2"/>
    <row r="9074" ht="16" customHeight="1" x14ac:dyDescent="0.2"/>
    <row r="9075" ht="16" customHeight="1" x14ac:dyDescent="0.2"/>
    <row r="9076" ht="16" customHeight="1" x14ac:dyDescent="0.2"/>
    <row r="9077" ht="16" customHeight="1" x14ac:dyDescent="0.2"/>
    <row r="9078" ht="16" customHeight="1" x14ac:dyDescent="0.2"/>
    <row r="9079" ht="16" customHeight="1" x14ac:dyDescent="0.2"/>
    <row r="9080" ht="16" customHeight="1" x14ac:dyDescent="0.2"/>
    <row r="9081" ht="16" customHeight="1" x14ac:dyDescent="0.2"/>
    <row r="9082" ht="16" customHeight="1" x14ac:dyDescent="0.2"/>
    <row r="9083" ht="16" customHeight="1" x14ac:dyDescent="0.2"/>
    <row r="9084" ht="16" customHeight="1" x14ac:dyDescent="0.2"/>
    <row r="9085" ht="16" customHeight="1" x14ac:dyDescent="0.2"/>
    <row r="9086" ht="16" customHeight="1" x14ac:dyDescent="0.2"/>
    <row r="9087" ht="16" customHeight="1" x14ac:dyDescent="0.2"/>
    <row r="9088" ht="16" customHeight="1" x14ac:dyDescent="0.2"/>
    <row r="9089" ht="16" customHeight="1" x14ac:dyDescent="0.2"/>
    <row r="9090" ht="16" customHeight="1" x14ac:dyDescent="0.2"/>
    <row r="9091" ht="16" customHeight="1" x14ac:dyDescent="0.2"/>
    <row r="9092" ht="16" customHeight="1" x14ac:dyDescent="0.2"/>
    <row r="9093" ht="16" customHeight="1" x14ac:dyDescent="0.2"/>
    <row r="9094" ht="16" customHeight="1" x14ac:dyDescent="0.2"/>
    <row r="9095" ht="16" customHeight="1" x14ac:dyDescent="0.2"/>
    <row r="9096" ht="16" customHeight="1" x14ac:dyDescent="0.2"/>
    <row r="9097" ht="16" customHeight="1" x14ac:dyDescent="0.2"/>
    <row r="9098" ht="16" customHeight="1" x14ac:dyDescent="0.2"/>
    <row r="9099" ht="16" customHeight="1" x14ac:dyDescent="0.2"/>
    <row r="9100" ht="16" customHeight="1" x14ac:dyDescent="0.2"/>
    <row r="9101" ht="16" customHeight="1" x14ac:dyDescent="0.2"/>
    <row r="9102" ht="16" customHeight="1" x14ac:dyDescent="0.2"/>
    <row r="9103" ht="16" customHeight="1" x14ac:dyDescent="0.2"/>
    <row r="9104" ht="16" customHeight="1" x14ac:dyDescent="0.2"/>
    <row r="9105" ht="16" customHeight="1" x14ac:dyDescent="0.2"/>
    <row r="9106" ht="16" customHeight="1" x14ac:dyDescent="0.2"/>
    <row r="9107" ht="16" customHeight="1" x14ac:dyDescent="0.2"/>
    <row r="9108" ht="16" customHeight="1" x14ac:dyDescent="0.2"/>
    <row r="9109" ht="16" customHeight="1" x14ac:dyDescent="0.2"/>
    <row r="9110" ht="16" customHeight="1" x14ac:dyDescent="0.2"/>
    <row r="9111" ht="16" customHeight="1" x14ac:dyDescent="0.2"/>
    <row r="9112" ht="16" customHeight="1" x14ac:dyDescent="0.2"/>
    <row r="9113" ht="16" customHeight="1" x14ac:dyDescent="0.2"/>
    <row r="9114" ht="16" customHeight="1" x14ac:dyDescent="0.2"/>
    <row r="9115" ht="16" customHeight="1" x14ac:dyDescent="0.2"/>
    <row r="9116" ht="16" customHeight="1" x14ac:dyDescent="0.2"/>
    <row r="9117" ht="16" customHeight="1" x14ac:dyDescent="0.2"/>
    <row r="9118" ht="16" customHeight="1" x14ac:dyDescent="0.2"/>
    <row r="9119" ht="16" customHeight="1" x14ac:dyDescent="0.2"/>
    <row r="9120" ht="16" customHeight="1" x14ac:dyDescent="0.2"/>
    <row r="9121" ht="16" customHeight="1" x14ac:dyDescent="0.2"/>
    <row r="9122" ht="16" customHeight="1" x14ac:dyDescent="0.2"/>
    <row r="9123" ht="16" customHeight="1" x14ac:dyDescent="0.2"/>
    <row r="9124" ht="16" customHeight="1" x14ac:dyDescent="0.2"/>
    <row r="9125" ht="16" customHeight="1" x14ac:dyDescent="0.2"/>
    <row r="9126" ht="16" customHeight="1" x14ac:dyDescent="0.2"/>
    <row r="9127" ht="16" customHeight="1" x14ac:dyDescent="0.2"/>
    <row r="9128" ht="16" customHeight="1" x14ac:dyDescent="0.2"/>
    <row r="9129" ht="16" customHeight="1" x14ac:dyDescent="0.2"/>
    <row r="9130" ht="16" customHeight="1" x14ac:dyDescent="0.2"/>
    <row r="9131" ht="16" customHeight="1" x14ac:dyDescent="0.2"/>
    <row r="9132" ht="16" customHeight="1" x14ac:dyDescent="0.2"/>
    <row r="9133" ht="16" customHeight="1" x14ac:dyDescent="0.2"/>
    <row r="9134" ht="16" customHeight="1" x14ac:dyDescent="0.2"/>
    <row r="9135" ht="16" customHeight="1" x14ac:dyDescent="0.2"/>
    <row r="9136" ht="16" customHeight="1" x14ac:dyDescent="0.2"/>
    <row r="9137" ht="16" customHeight="1" x14ac:dyDescent="0.2"/>
    <row r="9138" ht="16" customHeight="1" x14ac:dyDescent="0.2"/>
    <row r="9139" ht="16" customHeight="1" x14ac:dyDescent="0.2"/>
    <row r="9140" ht="16" customHeight="1" x14ac:dyDescent="0.2"/>
    <row r="9141" ht="16" customHeight="1" x14ac:dyDescent="0.2"/>
    <row r="9142" ht="16" customHeight="1" x14ac:dyDescent="0.2"/>
    <row r="9143" ht="16" customHeight="1" x14ac:dyDescent="0.2"/>
    <row r="9144" ht="16" customHeight="1" x14ac:dyDescent="0.2"/>
    <row r="9145" ht="16" customHeight="1" x14ac:dyDescent="0.2"/>
    <row r="9146" ht="16" customHeight="1" x14ac:dyDescent="0.2"/>
    <row r="9147" ht="16" customHeight="1" x14ac:dyDescent="0.2"/>
    <row r="9148" ht="16" customHeight="1" x14ac:dyDescent="0.2"/>
    <row r="9149" ht="16" customHeight="1" x14ac:dyDescent="0.2"/>
    <row r="9150" ht="16" customHeight="1" x14ac:dyDescent="0.2"/>
    <row r="9151" ht="16" customHeight="1" x14ac:dyDescent="0.2"/>
    <row r="9152" ht="16" customHeight="1" x14ac:dyDescent="0.2"/>
    <row r="9153" ht="16" customHeight="1" x14ac:dyDescent="0.2"/>
    <row r="9154" ht="16" customHeight="1" x14ac:dyDescent="0.2"/>
    <row r="9155" ht="16" customHeight="1" x14ac:dyDescent="0.2"/>
    <row r="9156" ht="16" customHeight="1" x14ac:dyDescent="0.2"/>
    <row r="9157" ht="16" customHeight="1" x14ac:dyDescent="0.2"/>
    <row r="9158" ht="16" customHeight="1" x14ac:dyDescent="0.2"/>
    <row r="9159" ht="16" customHeight="1" x14ac:dyDescent="0.2"/>
    <row r="9160" ht="16" customHeight="1" x14ac:dyDescent="0.2"/>
    <row r="9161" ht="16" customHeight="1" x14ac:dyDescent="0.2"/>
    <row r="9162" ht="16" customHeight="1" x14ac:dyDescent="0.2"/>
    <row r="9163" ht="16" customHeight="1" x14ac:dyDescent="0.2"/>
    <row r="9164" ht="16" customHeight="1" x14ac:dyDescent="0.2"/>
    <row r="9165" ht="16" customHeight="1" x14ac:dyDescent="0.2"/>
    <row r="9166" ht="16" customHeight="1" x14ac:dyDescent="0.2"/>
    <row r="9167" ht="16" customHeight="1" x14ac:dyDescent="0.2"/>
    <row r="9168" ht="16" customHeight="1" x14ac:dyDescent="0.2"/>
    <row r="9169" ht="16" customHeight="1" x14ac:dyDescent="0.2"/>
    <row r="9170" ht="16" customHeight="1" x14ac:dyDescent="0.2"/>
    <row r="9171" ht="16" customHeight="1" x14ac:dyDescent="0.2"/>
    <row r="9172" ht="16" customHeight="1" x14ac:dyDescent="0.2"/>
    <row r="9173" ht="16" customHeight="1" x14ac:dyDescent="0.2"/>
    <row r="9174" ht="16" customHeight="1" x14ac:dyDescent="0.2"/>
    <row r="9175" ht="16" customHeight="1" x14ac:dyDescent="0.2"/>
    <row r="9176" ht="16" customHeight="1" x14ac:dyDescent="0.2"/>
    <row r="9177" ht="16" customHeight="1" x14ac:dyDescent="0.2"/>
    <row r="9178" ht="16" customHeight="1" x14ac:dyDescent="0.2"/>
    <row r="9179" ht="16" customHeight="1" x14ac:dyDescent="0.2"/>
    <row r="9180" ht="16" customHeight="1" x14ac:dyDescent="0.2"/>
    <row r="9181" ht="16" customHeight="1" x14ac:dyDescent="0.2"/>
    <row r="9182" ht="16" customHeight="1" x14ac:dyDescent="0.2"/>
    <row r="9183" ht="16" customHeight="1" x14ac:dyDescent="0.2"/>
    <row r="9184" ht="16" customHeight="1" x14ac:dyDescent="0.2"/>
    <row r="9185" ht="16" customHeight="1" x14ac:dyDescent="0.2"/>
    <row r="9186" ht="16" customHeight="1" x14ac:dyDescent="0.2"/>
    <row r="9187" ht="16" customHeight="1" x14ac:dyDescent="0.2"/>
    <row r="9188" ht="16" customHeight="1" x14ac:dyDescent="0.2"/>
    <row r="9189" ht="16" customHeight="1" x14ac:dyDescent="0.2"/>
    <row r="9190" ht="16" customHeight="1" x14ac:dyDescent="0.2"/>
    <row r="9191" ht="16" customHeight="1" x14ac:dyDescent="0.2"/>
    <row r="9192" ht="16" customHeight="1" x14ac:dyDescent="0.2"/>
    <row r="9193" ht="16" customHeight="1" x14ac:dyDescent="0.2"/>
    <row r="9194" ht="16" customHeight="1" x14ac:dyDescent="0.2"/>
    <row r="9195" ht="16" customHeight="1" x14ac:dyDescent="0.2"/>
    <row r="9196" ht="16" customHeight="1" x14ac:dyDescent="0.2"/>
    <row r="9197" ht="16" customHeight="1" x14ac:dyDescent="0.2"/>
    <row r="9198" ht="16" customHeight="1" x14ac:dyDescent="0.2"/>
    <row r="9199" ht="16" customHeight="1" x14ac:dyDescent="0.2"/>
    <row r="9200" ht="16" customHeight="1" x14ac:dyDescent="0.2"/>
    <row r="9201" ht="16" customHeight="1" x14ac:dyDescent="0.2"/>
    <row r="9202" ht="16" customHeight="1" x14ac:dyDescent="0.2"/>
    <row r="9203" ht="16" customHeight="1" x14ac:dyDescent="0.2"/>
    <row r="9204" ht="16" customHeight="1" x14ac:dyDescent="0.2"/>
    <row r="9205" ht="16" customHeight="1" x14ac:dyDescent="0.2"/>
    <row r="9206" ht="16" customHeight="1" x14ac:dyDescent="0.2"/>
    <row r="9207" ht="16" customHeight="1" x14ac:dyDescent="0.2"/>
    <row r="9208" ht="16" customHeight="1" x14ac:dyDescent="0.2"/>
    <row r="9209" ht="16" customHeight="1" x14ac:dyDescent="0.2"/>
    <row r="9210" ht="16" customHeight="1" x14ac:dyDescent="0.2"/>
    <row r="9211" ht="16" customHeight="1" x14ac:dyDescent="0.2"/>
    <row r="9212" ht="16" customHeight="1" x14ac:dyDescent="0.2"/>
    <row r="9213" ht="16" customHeight="1" x14ac:dyDescent="0.2"/>
    <row r="9214" ht="16" customHeight="1" x14ac:dyDescent="0.2"/>
    <row r="9215" ht="16" customHeight="1" x14ac:dyDescent="0.2"/>
    <row r="9216" ht="16" customHeight="1" x14ac:dyDescent="0.2"/>
    <row r="9217" ht="16" customHeight="1" x14ac:dyDescent="0.2"/>
    <row r="9218" ht="16" customHeight="1" x14ac:dyDescent="0.2"/>
    <row r="9219" ht="16" customHeight="1" x14ac:dyDescent="0.2"/>
    <row r="9220" ht="16" customHeight="1" x14ac:dyDescent="0.2"/>
    <row r="9221" ht="16" customHeight="1" x14ac:dyDescent="0.2"/>
    <row r="9222" ht="16" customHeight="1" x14ac:dyDescent="0.2"/>
    <row r="9223" ht="16" customHeight="1" x14ac:dyDescent="0.2"/>
    <row r="9224" ht="16" customHeight="1" x14ac:dyDescent="0.2"/>
    <row r="9225" ht="16" customHeight="1" x14ac:dyDescent="0.2"/>
    <row r="9226" ht="16" customHeight="1" x14ac:dyDescent="0.2"/>
    <row r="9227" ht="16" customHeight="1" x14ac:dyDescent="0.2"/>
    <row r="9228" ht="16" customHeight="1" x14ac:dyDescent="0.2"/>
    <row r="9229" ht="16" customHeight="1" x14ac:dyDescent="0.2"/>
    <row r="9230" ht="16" customHeight="1" x14ac:dyDescent="0.2"/>
    <row r="9231" ht="16" customHeight="1" x14ac:dyDescent="0.2"/>
    <row r="9232" ht="16" customHeight="1" x14ac:dyDescent="0.2"/>
    <row r="9233" ht="16" customHeight="1" x14ac:dyDescent="0.2"/>
    <row r="9234" ht="16" customHeight="1" x14ac:dyDescent="0.2"/>
    <row r="9235" ht="16" customHeight="1" x14ac:dyDescent="0.2"/>
    <row r="9236" ht="16" customHeight="1" x14ac:dyDescent="0.2"/>
    <row r="9237" ht="16" customHeight="1" x14ac:dyDescent="0.2"/>
    <row r="9238" ht="16" customHeight="1" x14ac:dyDescent="0.2"/>
    <row r="9239" ht="16" customHeight="1" x14ac:dyDescent="0.2"/>
    <row r="9240" ht="16" customHeight="1" x14ac:dyDescent="0.2"/>
    <row r="9241" ht="16" customHeight="1" x14ac:dyDescent="0.2"/>
    <row r="9242" ht="16" customHeight="1" x14ac:dyDescent="0.2"/>
    <row r="9243" ht="16" customHeight="1" x14ac:dyDescent="0.2"/>
    <row r="9244" ht="16" customHeight="1" x14ac:dyDescent="0.2"/>
    <row r="9245" ht="16" customHeight="1" x14ac:dyDescent="0.2"/>
    <row r="9246" ht="16" customHeight="1" x14ac:dyDescent="0.2"/>
    <row r="9247" ht="16" customHeight="1" x14ac:dyDescent="0.2"/>
    <row r="9248" ht="16" customHeight="1" x14ac:dyDescent="0.2"/>
    <row r="9249" ht="16" customHeight="1" x14ac:dyDescent="0.2"/>
    <row r="9250" ht="16" customHeight="1" x14ac:dyDescent="0.2"/>
    <row r="9251" ht="16" customHeight="1" x14ac:dyDescent="0.2"/>
    <row r="9252" ht="16" customHeight="1" x14ac:dyDescent="0.2"/>
    <row r="9253" ht="16" customHeight="1" x14ac:dyDescent="0.2"/>
    <row r="9254" ht="16" customHeight="1" x14ac:dyDescent="0.2"/>
    <row r="9255" ht="16" customHeight="1" x14ac:dyDescent="0.2"/>
    <row r="9256" ht="16" customHeight="1" x14ac:dyDescent="0.2"/>
    <row r="9257" ht="16" customHeight="1" x14ac:dyDescent="0.2"/>
    <row r="9258" ht="16" customHeight="1" x14ac:dyDescent="0.2"/>
    <row r="9259" ht="16" customHeight="1" x14ac:dyDescent="0.2"/>
    <row r="9260" ht="16" customHeight="1" x14ac:dyDescent="0.2"/>
    <row r="9261" ht="16" customHeight="1" x14ac:dyDescent="0.2"/>
    <row r="9262" ht="16" customHeight="1" x14ac:dyDescent="0.2"/>
    <row r="9263" ht="16" customHeight="1" x14ac:dyDescent="0.2"/>
    <row r="9264" ht="16" customHeight="1" x14ac:dyDescent="0.2"/>
    <row r="9265" ht="16" customHeight="1" x14ac:dyDescent="0.2"/>
    <row r="9266" ht="16" customHeight="1" x14ac:dyDescent="0.2"/>
    <row r="9267" ht="16" customHeight="1" x14ac:dyDescent="0.2"/>
    <row r="9268" ht="16" customHeight="1" x14ac:dyDescent="0.2"/>
    <row r="9269" ht="16" customHeight="1" x14ac:dyDescent="0.2"/>
    <row r="9270" ht="16" customHeight="1" x14ac:dyDescent="0.2"/>
    <row r="9271" ht="16" customHeight="1" x14ac:dyDescent="0.2"/>
    <row r="9272" ht="16" customHeight="1" x14ac:dyDescent="0.2"/>
    <row r="9273" ht="16" customHeight="1" x14ac:dyDescent="0.2"/>
    <row r="9274" ht="16" customHeight="1" x14ac:dyDescent="0.2"/>
    <row r="9275" ht="16" customHeight="1" x14ac:dyDescent="0.2"/>
    <row r="9276" ht="16" customHeight="1" x14ac:dyDescent="0.2"/>
    <row r="9277" ht="16" customHeight="1" x14ac:dyDescent="0.2"/>
    <row r="9278" ht="16" customHeight="1" x14ac:dyDescent="0.2"/>
    <row r="9279" ht="16" customHeight="1" x14ac:dyDescent="0.2"/>
    <row r="9280" ht="16" customHeight="1" x14ac:dyDescent="0.2"/>
    <row r="9281" ht="16" customHeight="1" x14ac:dyDescent="0.2"/>
    <row r="9282" ht="16" customHeight="1" x14ac:dyDescent="0.2"/>
    <row r="9283" ht="16" customHeight="1" x14ac:dyDescent="0.2"/>
    <row r="9284" ht="16" customHeight="1" x14ac:dyDescent="0.2"/>
    <row r="9285" ht="16" customHeight="1" x14ac:dyDescent="0.2"/>
    <row r="9286" ht="16" customHeight="1" x14ac:dyDescent="0.2"/>
    <row r="9287" ht="16" customHeight="1" x14ac:dyDescent="0.2"/>
    <row r="9288" ht="16" customHeight="1" x14ac:dyDescent="0.2"/>
    <row r="9289" ht="16" customHeight="1" x14ac:dyDescent="0.2"/>
    <row r="9290" ht="16" customHeight="1" x14ac:dyDescent="0.2"/>
    <row r="9291" ht="16" customHeight="1" x14ac:dyDescent="0.2"/>
    <row r="9292" ht="16" customHeight="1" x14ac:dyDescent="0.2"/>
    <row r="9293" ht="16" customHeight="1" x14ac:dyDescent="0.2"/>
    <row r="9294" ht="16" customHeight="1" x14ac:dyDescent="0.2"/>
    <row r="9295" ht="16" customHeight="1" x14ac:dyDescent="0.2"/>
    <row r="9296" ht="16" customHeight="1" x14ac:dyDescent="0.2"/>
    <row r="9297" ht="16" customHeight="1" x14ac:dyDescent="0.2"/>
    <row r="9298" ht="16" customHeight="1" x14ac:dyDescent="0.2"/>
    <row r="9299" ht="16" customHeight="1" x14ac:dyDescent="0.2"/>
    <row r="9300" ht="16" customHeight="1" x14ac:dyDescent="0.2"/>
    <row r="9301" ht="16" customHeight="1" x14ac:dyDescent="0.2"/>
    <row r="9302" ht="16" customHeight="1" x14ac:dyDescent="0.2"/>
    <row r="9303" ht="16" customHeight="1" x14ac:dyDescent="0.2"/>
    <row r="9304" ht="16" customHeight="1" x14ac:dyDescent="0.2"/>
    <row r="9305" ht="16" customHeight="1" x14ac:dyDescent="0.2"/>
    <row r="9306" ht="16" customHeight="1" x14ac:dyDescent="0.2"/>
    <row r="9307" ht="16" customHeight="1" x14ac:dyDescent="0.2"/>
    <row r="9308" ht="16" customHeight="1" x14ac:dyDescent="0.2"/>
    <row r="9309" ht="16" customHeight="1" x14ac:dyDescent="0.2"/>
    <row r="9310" ht="16" customHeight="1" x14ac:dyDescent="0.2"/>
    <row r="9311" ht="16" customHeight="1" x14ac:dyDescent="0.2"/>
    <row r="9312" ht="16" customHeight="1" x14ac:dyDescent="0.2"/>
    <row r="9313" ht="16" customHeight="1" x14ac:dyDescent="0.2"/>
    <row r="9314" ht="16" customHeight="1" x14ac:dyDescent="0.2"/>
    <row r="9315" ht="16" customHeight="1" x14ac:dyDescent="0.2"/>
    <row r="9316" ht="16" customHeight="1" x14ac:dyDescent="0.2"/>
    <row r="9317" ht="16" customHeight="1" x14ac:dyDescent="0.2"/>
    <row r="9318" ht="16" customHeight="1" x14ac:dyDescent="0.2"/>
    <row r="9319" ht="16" customHeight="1" x14ac:dyDescent="0.2"/>
    <row r="9320" ht="16" customHeight="1" x14ac:dyDescent="0.2"/>
    <row r="9321" ht="16" customHeight="1" x14ac:dyDescent="0.2"/>
    <row r="9322" ht="16" customHeight="1" x14ac:dyDescent="0.2"/>
    <row r="9323" ht="16" customHeight="1" x14ac:dyDescent="0.2"/>
    <row r="9324" ht="16" customHeight="1" x14ac:dyDescent="0.2"/>
    <row r="9325" ht="16" customHeight="1" x14ac:dyDescent="0.2"/>
    <row r="9326" ht="16" customHeight="1" x14ac:dyDescent="0.2"/>
    <row r="9327" ht="16" customHeight="1" x14ac:dyDescent="0.2"/>
    <row r="9328" ht="16" customHeight="1" x14ac:dyDescent="0.2"/>
    <row r="9329" ht="16" customHeight="1" x14ac:dyDescent="0.2"/>
    <row r="9330" ht="16" customHeight="1" x14ac:dyDescent="0.2"/>
    <row r="9331" ht="16" customHeight="1" x14ac:dyDescent="0.2"/>
    <row r="9332" ht="16" customHeight="1" x14ac:dyDescent="0.2"/>
    <row r="9333" ht="16" customHeight="1" x14ac:dyDescent="0.2"/>
    <row r="9334" ht="16" customHeight="1" x14ac:dyDescent="0.2"/>
    <row r="9335" ht="16" customHeight="1" x14ac:dyDescent="0.2"/>
    <row r="9336" ht="16" customHeight="1" x14ac:dyDescent="0.2"/>
    <row r="9337" ht="16" customHeight="1" x14ac:dyDescent="0.2"/>
    <row r="9338" ht="16" customHeight="1" x14ac:dyDescent="0.2"/>
    <row r="9339" ht="16" customHeight="1" x14ac:dyDescent="0.2"/>
    <row r="9340" ht="16" customHeight="1" x14ac:dyDescent="0.2"/>
    <row r="9341" ht="16" customHeight="1" x14ac:dyDescent="0.2"/>
    <row r="9342" ht="16" customHeight="1" x14ac:dyDescent="0.2"/>
    <row r="9343" ht="16" customHeight="1" x14ac:dyDescent="0.2"/>
    <row r="9344" ht="16" customHeight="1" x14ac:dyDescent="0.2"/>
    <row r="9345" ht="16" customHeight="1" x14ac:dyDescent="0.2"/>
    <row r="9346" ht="16" customHeight="1" x14ac:dyDescent="0.2"/>
    <row r="9347" ht="16" customHeight="1" x14ac:dyDescent="0.2"/>
    <row r="9348" ht="16" customHeight="1" x14ac:dyDescent="0.2"/>
    <row r="9349" ht="16" customHeight="1" x14ac:dyDescent="0.2"/>
    <row r="9350" ht="16" customHeight="1" x14ac:dyDescent="0.2"/>
    <row r="9351" ht="16" customHeight="1" x14ac:dyDescent="0.2"/>
    <row r="9352" ht="16" customHeight="1" x14ac:dyDescent="0.2"/>
    <row r="9353" ht="16" customHeight="1" x14ac:dyDescent="0.2"/>
    <row r="9354" ht="16" customHeight="1" x14ac:dyDescent="0.2"/>
    <row r="9355" ht="16" customHeight="1" x14ac:dyDescent="0.2"/>
    <row r="9356" ht="16" customHeight="1" x14ac:dyDescent="0.2"/>
    <row r="9357" ht="16" customHeight="1" x14ac:dyDescent="0.2"/>
    <row r="9358" ht="16" customHeight="1" x14ac:dyDescent="0.2"/>
    <row r="9359" ht="16" customHeight="1" x14ac:dyDescent="0.2"/>
    <row r="9360" ht="16" customHeight="1" x14ac:dyDescent="0.2"/>
    <row r="9361" ht="16" customHeight="1" x14ac:dyDescent="0.2"/>
    <row r="9362" ht="16" customHeight="1" x14ac:dyDescent="0.2"/>
    <row r="9363" ht="16" customHeight="1" x14ac:dyDescent="0.2"/>
    <row r="9364" ht="16" customHeight="1" x14ac:dyDescent="0.2"/>
    <row r="9365" ht="16" customHeight="1" x14ac:dyDescent="0.2"/>
    <row r="9366" ht="16" customHeight="1" x14ac:dyDescent="0.2"/>
    <row r="9367" ht="16" customHeight="1" x14ac:dyDescent="0.2"/>
    <row r="9368" ht="16" customHeight="1" x14ac:dyDescent="0.2"/>
    <row r="9369" ht="16" customHeight="1" x14ac:dyDescent="0.2"/>
    <row r="9370" ht="16" customHeight="1" x14ac:dyDescent="0.2"/>
    <row r="9371" ht="16" customHeight="1" x14ac:dyDescent="0.2"/>
    <row r="9372" ht="16" customHeight="1" x14ac:dyDescent="0.2"/>
    <row r="9373" ht="16" customHeight="1" x14ac:dyDescent="0.2"/>
    <row r="9374" ht="16" customHeight="1" x14ac:dyDescent="0.2"/>
    <row r="9375" ht="16" customHeight="1" x14ac:dyDescent="0.2"/>
    <row r="9376" ht="16" customHeight="1" x14ac:dyDescent="0.2"/>
    <row r="9377" ht="16" customHeight="1" x14ac:dyDescent="0.2"/>
    <row r="9378" ht="16" customHeight="1" x14ac:dyDescent="0.2"/>
    <row r="9379" ht="16" customHeight="1" x14ac:dyDescent="0.2"/>
    <row r="9380" ht="16" customHeight="1" x14ac:dyDescent="0.2"/>
    <row r="9381" ht="16" customHeight="1" x14ac:dyDescent="0.2"/>
    <row r="9382" ht="16" customHeight="1" x14ac:dyDescent="0.2"/>
    <row r="9383" ht="16" customHeight="1" x14ac:dyDescent="0.2"/>
    <row r="9384" ht="16" customHeight="1" x14ac:dyDescent="0.2"/>
    <row r="9385" ht="16" customHeight="1" x14ac:dyDescent="0.2"/>
    <row r="9386" ht="16" customHeight="1" x14ac:dyDescent="0.2"/>
    <row r="9387" ht="16" customHeight="1" x14ac:dyDescent="0.2"/>
    <row r="9388" ht="16" customHeight="1" x14ac:dyDescent="0.2"/>
    <row r="9389" ht="16" customHeight="1" x14ac:dyDescent="0.2"/>
    <row r="9390" ht="16" customHeight="1" x14ac:dyDescent="0.2"/>
    <row r="9391" ht="16" customHeight="1" x14ac:dyDescent="0.2"/>
    <row r="9392" ht="16" customHeight="1" x14ac:dyDescent="0.2"/>
    <row r="9393" ht="16" customHeight="1" x14ac:dyDescent="0.2"/>
    <row r="9394" ht="16" customHeight="1" x14ac:dyDescent="0.2"/>
    <row r="9395" ht="16" customHeight="1" x14ac:dyDescent="0.2"/>
    <row r="9396" ht="16" customHeight="1" x14ac:dyDescent="0.2"/>
    <row r="9397" ht="16" customHeight="1" x14ac:dyDescent="0.2"/>
    <row r="9398" ht="16" customHeight="1" x14ac:dyDescent="0.2"/>
    <row r="9399" ht="16" customHeight="1" x14ac:dyDescent="0.2"/>
    <row r="9400" ht="16" customHeight="1" x14ac:dyDescent="0.2"/>
    <row r="9401" ht="16" customHeight="1" x14ac:dyDescent="0.2"/>
    <row r="9402" ht="16" customHeight="1" x14ac:dyDescent="0.2"/>
    <row r="9403" ht="16" customHeight="1" x14ac:dyDescent="0.2"/>
    <row r="9404" ht="16" customHeight="1" x14ac:dyDescent="0.2"/>
    <row r="9405" ht="16" customHeight="1" x14ac:dyDescent="0.2"/>
    <row r="9406" ht="16" customHeight="1" x14ac:dyDescent="0.2"/>
    <row r="9407" ht="16" customHeight="1" x14ac:dyDescent="0.2"/>
    <row r="9408" ht="16" customHeight="1" x14ac:dyDescent="0.2"/>
    <row r="9409" ht="16" customHeight="1" x14ac:dyDescent="0.2"/>
    <row r="9410" ht="16" customHeight="1" x14ac:dyDescent="0.2"/>
    <row r="9411" ht="16" customHeight="1" x14ac:dyDescent="0.2"/>
    <row r="9412" ht="16" customHeight="1" x14ac:dyDescent="0.2"/>
    <row r="9413" ht="16" customHeight="1" x14ac:dyDescent="0.2"/>
    <row r="9414" ht="16" customHeight="1" x14ac:dyDescent="0.2"/>
    <row r="9415" ht="16" customHeight="1" x14ac:dyDescent="0.2"/>
    <row r="9416" ht="16" customHeight="1" x14ac:dyDescent="0.2"/>
    <row r="9417" ht="16" customHeight="1" x14ac:dyDescent="0.2"/>
    <row r="9418" ht="16" customHeight="1" x14ac:dyDescent="0.2"/>
    <row r="9419" ht="16" customHeight="1" x14ac:dyDescent="0.2"/>
    <row r="9420" ht="16" customHeight="1" x14ac:dyDescent="0.2"/>
    <row r="9421" ht="16" customHeight="1" x14ac:dyDescent="0.2"/>
    <row r="9422" ht="16" customHeight="1" x14ac:dyDescent="0.2"/>
    <row r="9423" ht="16" customHeight="1" x14ac:dyDescent="0.2"/>
    <row r="9424" ht="16" customHeight="1" x14ac:dyDescent="0.2"/>
    <row r="9425" ht="16" customHeight="1" x14ac:dyDescent="0.2"/>
    <row r="9426" ht="16" customHeight="1" x14ac:dyDescent="0.2"/>
    <row r="9427" ht="16" customHeight="1" x14ac:dyDescent="0.2"/>
    <row r="9428" ht="16" customHeight="1" x14ac:dyDescent="0.2"/>
    <row r="9429" ht="16" customHeight="1" x14ac:dyDescent="0.2"/>
    <row r="9430" ht="16" customHeight="1" x14ac:dyDescent="0.2"/>
    <row r="9431" ht="16" customHeight="1" x14ac:dyDescent="0.2"/>
    <row r="9432" ht="16" customHeight="1" x14ac:dyDescent="0.2"/>
    <row r="9433" ht="16" customHeight="1" x14ac:dyDescent="0.2"/>
    <row r="9434" ht="16" customHeight="1" x14ac:dyDescent="0.2"/>
    <row r="9435" ht="16" customHeight="1" x14ac:dyDescent="0.2"/>
    <row r="9436" ht="16" customHeight="1" x14ac:dyDescent="0.2"/>
    <row r="9437" ht="16" customHeight="1" x14ac:dyDescent="0.2"/>
    <row r="9438" ht="16" customHeight="1" x14ac:dyDescent="0.2"/>
    <row r="9439" ht="16" customHeight="1" x14ac:dyDescent="0.2"/>
    <row r="9440" ht="16" customHeight="1" x14ac:dyDescent="0.2"/>
    <row r="9441" ht="16" customHeight="1" x14ac:dyDescent="0.2"/>
    <row r="9442" ht="16" customHeight="1" x14ac:dyDescent="0.2"/>
    <row r="9443" ht="16" customHeight="1" x14ac:dyDescent="0.2"/>
    <row r="9444" ht="16" customHeight="1" x14ac:dyDescent="0.2"/>
    <row r="9445" ht="16" customHeight="1" x14ac:dyDescent="0.2"/>
    <row r="9446" ht="16" customHeight="1" x14ac:dyDescent="0.2"/>
    <row r="9447" ht="16" customHeight="1" x14ac:dyDescent="0.2"/>
    <row r="9448" ht="16" customHeight="1" x14ac:dyDescent="0.2"/>
    <row r="9449" ht="16" customHeight="1" x14ac:dyDescent="0.2"/>
    <row r="9450" ht="16" customHeight="1" x14ac:dyDescent="0.2"/>
    <row r="9451" ht="16" customHeight="1" x14ac:dyDescent="0.2"/>
    <row r="9452" ht="16" customHeight="1" x14ac:dyDescent="0.2"/>
    <row r="9453" ht="16" customHeight="1" x14ac:dyDescent="0.2"/>
    <row r="9454" ht="16" customHeight="1" x14ac:dyDescent="0.2"/>
    <row r="9455" ht="16" customHeight="1" x14ac:dyDescent="0.2"/>
    <row r="9456" ht="16" customHeight="1" x14ac:dyDescent="0.2"/>
    <row r="9457" ht="16" customHeight="1" x14ac:dyDescent="0.2"/>
    <row r="9458" ht="16" customHeight="1" x14ac:dyDescent="0.2"/>
    <row r="9459" ht="16" customHeight="1" x14ac:dyDescent="0.2"/>
    <row r="9460" ht="16" customHeight="1" x14ac:dyDescent="0.2"/>
    <row r="9461" ht="16" customHeight="1" x14ac:dyDescent="0.2"/>
    <row r="9462" ht="16" customHeight="1" x14ac:dyDescent="0.2"/>
    <row r="9463" ht="16" customHeight="1" x14ac:dyDescent="0.2"/>
    <row r="9464" ht="16" customHeight="1" x14ac:dyDescent="0.2"/>
    <row r="9465" ht="16" customHeight="1" x14ac:dyDescent="0.2"/>
    <row r="9466" ht="16" customHeight="1" x14ac:dyDescent="0.2"/>
    <row r="9467" ht="16" customHeight="1" x14ac:dyDescent="0.2"/>
    <row r="9468" ht="16" customHeight="1" x14ac:dyDescent="0.2"/>
    <row r="9469" ht="16" customHeight="1" x14ac:dyDescent="0.2"/>
    <row r="9470" ht="16" customHeight="1" x14ac:dyDescent="0.2"/>
    <row r="9471" ht="16" customHeight="1" x14ac:dyDescent="0.2"/>
    <row r="9472" ht="16" customHeight="1" x14ac:dyDescent="0.2"/>
    <row r="9473" ht="16" customHeight="1" x14ac:dyDescent="0.2"/>
    <row r="9474" ht="16" customHeight="1" x14ac:dyDescent="0.2"/>
    <row r="9475" ht="16" customHeight="1" x14ac:dyDescent="0.2"/>
    <row r="9476" ht="16" customHeight="1" x14ac:dyDescent="0.2"/>
    <row r="9477" ht="16" customHeight="1" x14ac:dyDescent="0.2"/>
    <row r="9478" ht="16" customHeight="1" x14ac:dyDescent="0.2"/>
    <row r="9479" ht="16" customHeight="1" x14ac:dyDescent="0.2"/>
    <row r="9480" ht="16" customHeight="1" x14ac:dyDescent="0.2"/>
    <row r="9481" ht="16" customHeight="1" x14ac:dyDescent="0.2"/>
    <row r="9482" ht="16" customHeight="1" x14ac:dyDescent="0.2"/>
    <row r="9483" ht="16" customHeight="1" x14ac:dyDescent="0.2"/>
    <row r="9484" ht="16" customHeight="1" x14ac:dyDescent="0.2"/>
    <row r="9485" ht="16" customHeight="1" x14ac:dyDescent="0.2"/>
    <row r="9486" ht="16" customHeight="1" x14ac:dyDescent="0.2"/>
    <row r="9487" ht="16" customHeight="1" x14ac:dyDescent="0.2"/>
    <row r="9488" ht="16" customHeight="1" x14ac:dyDescent="0.2"/>
    <row r="9489" ht="16" customHeight="1" x14ac:dyDescent="0.2"/>
    <row r="9490" ht="16" customHeight="1" x14ac:dyDescent="0.2"/>
    <row r="9491" ht="16" customHeight="1" x14ac:dyDescent="0.2"/>
    <row r="9492" ht="16" customHeight="1" x14ac:dyDescent="0.2"/>
    <row r="9493" ht="16" customHeight="1" x14ac:dyDescent="0.2"/>
    <row r="9494" ht="16" customHeight="1" x14ac:dyDescent="0.2"/>
    <row r="9495" ht="16" customHeight="1" x14ac:dyDescent="0.2"/>
    <row r="9496" ht="16" customHeight="1" x14ac:dyDescent="0.2"/>
    <row r="9497" ht="16" customHeight="1" x14ac:dyDescent="0.2"/>
    <row r="9498" ht="16" customHeight="1" x14ac:dyDescent="0.2"/>
    <row r="9499" ht="16" customHeight="1" x14ac:dyDescent="0.2"/>
    <row r="9500" ht="16" customHeight="1" x14ac:dyDescent="0.2"/>
    <row r="9501" ht="16" customHeight="1" x14ac:dyDescent="0.2"/>
    <row r="9502" ht="16" customHeight="1" x14ac:dyDescent="0.2"/>
    <row r="9503" ht="16" customHeight="1" x14ac:dyDescent="0.2"/>
    <row r="9504" ht="16" customHeight="1" x14ac:dyDescent="0.2"/>
    <row r="9505" ht="16" customHeight="1" x14ac:dyDescent="0.2"/>
    <row r="9506" ht="16" customHeight="1" x14ac:dyDescent="0.2"/>
    <row r="9507" ht="16" customHeight="1" x14ac:dyDescent="0.2"/>
    <row r="9508" ht="16" customHeight="1" x14ac:dyDescent="0.2"/>
    <row r="9509" ht="16" customHeight="1" x14ac:dyDescent="0.2"/>
    <row r="9510" ht="16" customHeight="1" x14ac:dyDescent="0.2"/>
    <row r="9511" ht="16" customHeight="1" x14ac:dyDescent="0.2"/>
    <row r="9512" ht="16" customHeight="1" x14ac:dyDescent="0.2"/>
    <row r="9513" ht="16" customHeight="1" x14ac:dyDescent="0.2"/>
    <row r="9514" ht="16" customHeight="1" x14ac:dyDescent="0.2"/>
    <row r="9515" ht="16" customHeight="1" x14ac:dyDescent="0.2"/>
    <row r="9516" ht="16" customHeight="1" x14ac:dyDescent="0.2"/>
    <row r="9517" ht="16" customHeight="1" x14ac:dyDescent="0.2"/>
    <row r="9518" ht="16" customHeight="1" x14ac:dyDescent="0.2"/>
    <row r="9519" ht="16" customHeight="1" x14ac:dyDescent="0.2"/>
    <row r="9520" ht="16" customHeight="1" x14ac:dyDescent="0.2"/>
    <row r="9521" ht="16" customHeight="1" x14ac:dyDescent="0.2"/>
    <row r="9522" ht="16" customHeight="1" x14ac:dyDescent="0.2"/>
    <row r="9523" ht="16" customHeight="1" x14ac:dyDescent="0.2"/>
    <row r="9524" ht="16" customHeight="1" x14ac:dyDescent="0.2"/>
    <row r="9525" ht="16" customHeight="1" x14ac:dyDescent="0.2"/>
    <row r="9526" ht="16" customHeight="1" x14ac:dyDescent="0.2"/>
    <row r="9527" ht="16" customHeight="1" x14ac:dyDescent="0.2"/>
    <row r="9528" ht="16" customHeight="1" x14ac:dyDescent="0.2"/>
    <row r="9529" ht="16" customHeight="1" x14ac:dyDescent="0.2"/>
    <row r="9530" ht="16" customHeight="1" x14ac:dyDescent="0.2"/>
    <row r="9531" ht="16" customHeight="1" x14ac:dyDescent="0.2"/>
    <row r="9532" ht="16" customHeight="1" x14ac:dyDescent="0.2"/>
    <row r="9533" ht="16" customHeight="1" x14ac:dyDescent="0.2"/>
    <row r="9534" ht="16" customHeight="1" x14ac:dyDescent="0.2"/>
    <row r="9535" ht="16" customHeight="1" x14ac:dyDescent="0.2"/>
    <row r="9536" ht="16" customHeight="1" x14ac:dyDescent="0.2"/>
    <row r="9537" ht="16" customHeight="1" x14ac:dyDescent="0.2"/>
    <row r="9538" ht="16" customHeight="1" x14ac:dyDescent="0.2"/>
    <row r="9539" ht="16" customHeight="1" x14ac:dyDescent="0.2"/>
    <row r="9540" ht="16" customHeight="1" x14ac:dyDescent="0.2"/>
    <row r="9541" ht="16" customHeight="1" x14ac:dyDescent="0.2"/>
    <row r="9542" ht="16" customHeight="1" x14ac:dyDescent="0.2"/>
    <row r="9543" ht="16" customHeight="1" x14ac:dyDescent="0.2"/>
    <row r="9544" ht="16" customHeight="1" x14ac:dyDescent="0.2"/>
    <row r="9545" ht="16" customHeight="1" x14ac:dyDescent="0.2"/>
    <row r="9546" ht="16" customHeight="1" x14ac:dyDescent="0.2"/>
    <row r="9547" ht="16" customHeight="1" x14ac:dyDescent="0.2"/>
    <row r="9548" ht="16" customHeight="1" x14ac:dyDescent="0.2"/>
    <row r="9549" ht="16" customHeight="1" x14ac:dyDescent="0.2"/>
    <row r="9550" ht="16" customHeight="1" x14ac:dyDescent="0.2"/>
    <row r="9551" ht="16" customHeight="1" x14ac:dyDescent="0.2"/>
    <row r="9552" ht="16" customHeight="1" x14ac:dyDescent="0.2"/>
    <row r="9553" ht="16" customHeight="1" x14ac:dyDescent="0.2"/>
    <row r="9554" ht="16" customHeight="1" x14ac:dyDescent="0.2"/>
    <row r="9555" ht="16" customHeight="1" x14ac:dyDescent="0.2"/>
    <row r="9556" ht="16" customHeight="1" x14ac:dyDescent="0.2"/>
    <row r="9557" ht="16" customHeight="1" x14ac:dyDescent="0.2"/>
    <row r="9558" ht="16" customHeight="1" x14ac:dyDescent="0.2"/>
    <row r="9559" ht="16" customHeight="1" x14ac:dyDescent="0.2"/>
    <row r="9560" ht="16" customHeight="1" x14ac:dyDescent="0.2"/>
    <row r="9561" ht="16" customHeight="1" x14ac:dyDescent="0.2"/>
    <row r="9562" ht="16" customHeight="1" x14ac:dyDescent="0.2"/>
    <row r="9563" ht="16" customHeight="1" x14ac:dyDescent="0.2"/>
    <row r="9564" ht="16" customHeight="1" x14ac:dyDescent="0.2"/>
    <row r="9565" ht="16" customHeight="1" x14ac:dyDescent="0.2"/>
    <row r="9566" ht="16" customHeight="1" x14ac:dyDescent="0.2"/>
    <row r="9567" ht="16" customHeight="1" x14ac:dyDescent="0.2"/>
    <row r="9568" ht="16" customHeight="1" x14ac:dyDescent="0.2"/>
    <row r="9569" ht="16" customHeight="1" x14ac:dyDescent="0.2"/>
    <row r="9570" ht="16" customHeight="1" x14ac:dyDescent="0.2"/>
    <row r="9571" ht="16" customHeight="1" x14ac:dyDescent="0.2"/>
    <row r="9572" ht="16" customHeight="1" x14ac:dyDescent="0.2"/>
    <row r="9573" ht="16" customHeight="1" x14ac:dyDescent="0.2"/>
    <row r="9574" ht="16" customHeight="1" x14ac:dyDescent="0.2"/>
    <row r="9575" ht="16" customHeight="1" x14ac:dyDescent="0.2"/>
    <row r="9576" ht="16" customHeight="1" x14ac:dyDescent="0.2"/>
    <row r="9577" ht="16" customHeight="1" x14ac:dyDescent="0.2"/>
    <row r="9578" ht="16" customHeight="1" x14ac:dyDescent="0.2"/>
    <row r="9579" ht="16" customHeight="1" x14ac:dyDescent="0.2"/>
    <row r="9580" ht="16" customHeight="1" x14ac:dyDescent="0.2"/>
    <row r="9581" ht="16" customHeight="1" x14ac:dyDescent="0.2"/>
    <row r="9582" ht="16" customHeight="1" x14ac:dyDescent="0.2"/>
    <row r="9583" ht="16" customHeight="1" x14ac:dyDescent="0.2"/>
    <row r="9584" ht="16" customHeight="1" x14ac:dyDescent="0.2"/>
    <row r="9585" ht="16" customHeight="1" x14ac:dyDescent="0.2"/>
    <row r="9586" ht="16" customHeight="1" x14ac:dyDescent="0.2"/>
    <row r="9587" ht="16" customHeight="1" x14ac:dyDescent="0.2"/>
    <row r="9588" ht="16" customHeight="1" x14ac:dyDescent="0.2"/>
    <row r="9589" ht="16" customHeight="1" x14ac:dyDescent="0.2"/>
    <row r="9590" ht="16" customHeight="1" x14ac:dyDescent="0.2"/>
    <row r="9591" ht="16" customHeight="1" x14ac:dyDescent="0.2"/>
    <row r="9592" ht="16" customHeight="1" x14ac:dyDescent="0.2"/>
    <row r="9593" ht="16" customHeight="1" x14ac:dyDescent="0.2"/>
    <row r="9594" ht="16" customHeight="1" x14ac:dyDescent="0.2"/>
    <row r="9595" ht="16" customHeight="1" x14ac:dyDescent="0.2"/>
    <row r="9596" ht="16" customHeight="1" x14ac:dyDescent="0.2"/>
    <row r="9597" ht="16" customHeight="1" x14ac:dyDescent="0.2"/>
    <row r="9598" ht="16" customHeight="1" x14ac:dyDescent="0.2"/>
    <row r="9599" ht="16" customHeight="1" x14ac:dyDescent="0.2"/>
    <row r="9600" ht="16" customHeight="1" x14ac:dyDescent="0.2"/>
    <row r="9601" ht="16" customHeight="1" x14ac:dyDescent="0.2"/>
    <row r="9602" ht="16" customHeight="1" x14ac:dyDescent="0.2"/>
    <row r="9603" ht="16" customHeight="1" x14ac:dyDescent="0.2"/>
    <row r="9604" ht="16" customHeight="1" x14ac:dyDescent="0.2"/>
    <row r="9605" ht="16" customHeight="1" x14ac:dyDescent="0.2"/>
    <row r="9606" ht="16" customHeight="1" x14ac:dyDescent="0.2"/>
    <row r="9607" ht="16" customHeight="1" x14ac:dyDescent="0.2"/>
    <row r="9608" ht="16" customHeight="1" x14ac:dyDescent="0.2"/>
    <row r="9609" ht="16" customHeight="1" x14ac:dyDescent="0.2"/>
    <row r="9610" ht="16" customHeight="1" x14ac:dyDescent="0.2"/>
    <row r="9611" ht="16" customHeight="1" x14ac:dyDescent="0.2"/>
    <row r="9612" ht="16" customHeight="1" x14ac:dyDescent="0.2"/>
    <row r="9613" ht="16" customHeight="1" x14ac:dyDescent="0.2"/>
    <row r="9614" ht="16" customHeight="1" x14ac:dyDescent="0.2"/>
    <row r="9615" ht="16" customHeight="1" x14ac:dyDescent="0.2"/>
    <row r="9616" ht="16" customHeight="1" x14ac:dyDescent="0.2"/>
    <row r="9617" ht="16" customHeight="1" x14ac:dyDescent="0.2"/>
    <row r="9618" ht="16" customHeight="1" x14ac:dyDescent="0.2"/>
    <row r="9619" ht="16" customHeight="1" x14ac:dyDescent="0.2"/>
    <row r="9620" ht="16" customHeight="1" x14ac:dyDescent="0.2"/>
    <row r="9621" ht="16" customHeight="1" x14ac:dyDescent="0.2"/>
    <row r="9622" ht="16" customHeight="1" x14ac:dyDescent="0.2"/>
    <row r="9623" ht="16" customHeight="1" x14ac:dyDescent="0.2"/>
    <row r="9624" ht="16" customHeight="1" x14ac:dyDescent="0.2"/>
    <row r="9625" ht="16" customHeight="1" x14ac:dyDescent="0.2"/>
    <row r="9626" ht="16" customHeight="1" x14ac:dyDescent="0.2"/>
    <row r="9627" ht="16" customHeight="1" x14ac:dyDescent="0.2"/>
    <row r="9628" ht="16" customHeight="1" x14ac:dyDescent="0.2"/>
    <row r="9629" ht="16" customHeight="1" x14ac:dyDescent="0.2"/>
    <row r="9630" ht="16" customHeight="1" x14ac:dyDescent="0.2"/>
    <row r="9631" ht="16" customHeight="1" x14ac:dyDescent="0.2"/>
    <row r="9632" ht="16" customHeight="1" x14ac:dyDescent="0.2"/>
    <row r="9633" ht="16" customHeight="1" x14ac:dyDescent="0.2"/>
    <row r="9634" ht="16" customHeight="1" x14ac:dyDescent="0.2"/>
    <row r="9635" ht="16" customHeight="1" x14ac:dyDescent="0.2"/>
    <row r="9636" ht="16" customHeight="1" x14ac:dyDescent="0.2"/>
    <row r="9637" ht="16" customHeight="1" x14ac:dyDescent="0.2"/>
    <row r="9638" ht="16" customHeight="1" x14ac:dyDescent="0.2"/>
    <row r="9639" ht="16" customHeight="1" x14ac:dyDescent="0.2"/>
    <row r="9640" ht="16" customHeight="1" x14ac:dyDescent="0.2"/>
    <row r="9641" ht="16" customHeight="1" x14ac:dyDescent="0.2"/>
    <row r="9642" ht="16" customHeight="1" x14ac:dyDescent="0.2"/>
    <row r="9643" ht="16" customHeight="1" x14ac:dyDescent="0.2"/>
    <row r="9644" ht="16" customHeight="1" x14ac:dyDescent="0.2"/>
    <row r="9645" ht="16" customHeight="1" x14ac:dyDescent="0.2"/>
    <row r="9646" ht="16" customHeight="1" x14ac:dyDescent="0.2"/>
    <row r="9647" ht="16" customHeight="1" x14ac:dyDescent="0.2"/>
    <row r="9648" ht="16" customHeight="1" x14ac:dyDescent="0.2"/>
    <row r="9649" ht="16" customHeight="1" x14ac:dyDescent="0.2"/>
    <row r="9650" ht="16" customHeight="1" x14ac:dyDescent="0.2"/>
    <row r="9651" ht="16" customHeight="1" x14ac:dyDescent="0.2"/>
    <row r="9652" ht="16" customHeight="1" x14ac:dyDescent="0.2"/>
    <row r="9653" ht="16" customHeight="1" x14ac:dyDescent="0.2"/>
    <row r="9654" ht="16" customHeight="1" x14ac:dyDescent="0.2"/>
    <row r="9655" ht="16" customHeight="1" x14ac:dyDescent="0.2"/>
    <row r="9656" ht="16" customHeight="1" x14ac:dyDescent="0.2"/>
    <row r="9657" ht="16" customHeight="1" x14ac:dyDescent="0.2"/>
    <row r="9658" ht="16" customHeight="1" x14ac:dyDescent="0.2"/>
    <row r="9659" ht="16" customHeight="1" x14ac:dyDescent="0.2"/>
    <row r="9660" ht="16" customHeight="1" x14ac:dyDescent="0.2"/>
    <row r="9661" ht="16" customHeight="1" x14ac:dyDescent="0.2"/>
    <row r="9662" ht="16" customHeight="1" x14ac:dyDescent="0.2"/>
    <row r="9663" ht="16" customHeight="1" x14ac:dyDescent="0.2"/>
    <row r="9664" ht="16" customHeight="1" x14ac:dyDescent="0.2"/>
    <row r="9665" ht="16" customHeight="1" x14ac:dyDescent="0.2"/>
    <row r="9666" ht="16" customHeight="1" x14ac:dyDescent="0.2"/>
    <row r="9667" ht="16" customHeight="1" x14ac:dyDescent="0.2"/>
    <row r="9668" ht="16" customHeight="1" x14ac:dyDescent="0.2"/>
    <row r="9669" ht="16" customHeight="1" x14ac:dyDescent="0.2"/>
    <row r="9670" ht="16" customHeight="1" x14ac:dyDescent="0.2"/>
    <row r="9671" ht="16" customHeight="1" x14ac:dyDescent="0.2"/>
    <row r="9672" ht="16" customHeight="1" x14ac:dyDescent="0.2"/>
    <row r="9673" ht="16" customHeight="1" x14ac:dyDescent="0.2"/>
    <row r="9674" ht="16" customHeight="1" x14ac:dyDescent="0.2"/>
    <row r="9675" ht="16" customHeight="1" x14ac:dyDescent="0.2"/>
    <row r="9676" ht="16" customHeight="1" x14ac:dyDescent="0.2"/>
    <row r="9677" ht="16" customHeight="1" x14ac:dyDescent="0.2"/>
    <row r="9678" ht="16" customHeight="1" x14ac:dyDescent="0.2"/>
    <row r="9679" ht="16" customHeight="1" x14ac:dyDescent="0.2"/>
    <row r="9680" ht="16" customHeight="1" x14ac:dyDescent="0.2"/>
    <row r="9681" ht="16" customHeight="1" x14ac:dyDescent="0.2"/>
    <row r="9682" ht="16" customHeight="1" x14ac:dyDescent="0.2"/>
    <row r="9683" ht="16" customHeight="1" x14ac:dyDescent="0.2"/>
    <row r="9684" ht="16" customHeight="1" x14ac:dyDescent="0.2"/>
    <row r="9685" ht="16" customHeight="1" x14ac:dyDescent="0.2"/>
    <row r="9686" ht="16" customHeight="1" x14ac:dyDescent="0.2"/>
    <row r="9687" ht="16" customHeight="1" x14ac:dyDescent="0.2"/>
    <row r="9688" ht="16" customHeight="1" x14ac:dyDescent="0.2"/>
    <row r="9689" ht="16" customHeight="1" x14ac:dyDescent="0.2"/>
    <row r="9690" ht="16" customHeight="1" x14ac:dyDescent="0.2"/>
    <row r="9691" ht="16" customHeight="1" x14ac:dyDescent="0.2"/>
    <row r="9692" ht="16" customHeight="1" x14ac:dyDescent="0.2"/>
    <row r="9693" ht="16" customHeight="1" x14ac:dyDescent="0.2"/>
    <row r="9694" ht="16" customHeight="1" x14ac:dyDescent="0.2"/>
    <row r="9695" ht="16" customHeight="1" x14ac:dyDescent="0.2"/>
    <row r="9696" ht="16" customHeight="1" x14ac:dyDescent="0.2"/>
    <row r="9697" ht="16" customHeight="1" x14ac:dyDescent="0.2"/>
    <row r="9698" ht="16" customHeight="1" x14ac:dyDescent="0.2"/>
    <row r="9699" ht="16" customHeight="1" x14ac:dyDescent="0.2"/>
    <row r="9700" ht="16" customHeight="1" x14ac:dyDescent="0.2"/>
    <row r="9701" ht="16" customHeight="1" x14ac:dyDescent="0.2"/>
    <row r="9702" ht="16" customHeight="1" x14ac:dyDescent="0.2"/>
    <row r="9703" ht="16" customHeight="1" x14ac:dyDescent="0.2"/>
    <row r="9704" ht="16" customHeight="1" x14ac:dyDescent="0.2"/>
    <row r="9705" ht="16" customHeight="1" x14ac:dyDescent="0.2"/>
    <row r="9706" ht="16" customHeight="1" x14ac:dyDescent="0.2"/>
    <row r="9707" ht="16" customHeight="1" x14ac:dyDescent="0.2"/>
    <row r="9708" ht="16" customHeight="1" x14ac:dyDescent="0.2"/>
    <row r="9709" ht="16" customHeight="1" x14ac:dyDescent="0.2"/>
    <row r="9710" ht="16" customHeight="1" x14ac:dyDescent="0.2"/>
    <row r="9711" ht="16" customHeight="1" x14ac:dyDescent="0.2"/>
    <row r="9712" ht="16" customHeight="1" x14ac:dyDescent="0.2"/>
    <row r="9713" ht="16" customHeight="1" x14ac:dyDescent="0.2"/>
    <row r="9714" ht="16" customHeight="1" x14ac:dyDescent="0.2"/>
    <row r="9715" ht="16" customHeight="1" x14ac:dyDescent="0.2"/>
    <row r="9716" ht="16" customHeight="1" x14ac:dyDescent="0.2"/>
    <row r="9717" ht="16" customHeight="1" x14ac:dyDescent="0.2"/>
    <row r="9718" ht="16" customHeight="1" x14ac:dyDescent="0.2"/>
    <row r="9719" ht="16" customHeight="1" x14ac:dyDescent="0.2"/>
    <row r="9720" ht="16" customHeight="1" x14ac:dyDescent="0.2"/>
    <row r="9721" ht="16" customHeight="1" x14ac:dyDescent="0.2"/>
    <row r="9722" ht="16" customHeight="1" x14ac:dyDescent="0.2"/>
    <row r="9723" ht="16" customHeight="1" x14ac:dyDescent="0.2"/>
    <row r="9724" ht="16" customHeight="1" x14ac:dyDescent="0.2"/>
    <row r="9725" ht="16" customHeight="1" x14ac:dyDescent="0.2"/>
    <row r="9726" ht="16" customHeight="1" x14ac:dyDescent="0.2"/>
    <row r="9727" ht="16" customHeight="1" x14ac:dyDescent="0.2"/>
    <row r="9728" ht="16" customHeight="1" x14ac:dyDescent="0.2"/>
    <row r="9729" ht="16" customHeight="1" x14ac:dyDescent="0.2"/>
    <row r="9730" ht="16" customHeight="1" x14ac:dyDescent="0.2"/>
    <row r="9731" ht="16" customHeight="1" x14ac:dyDescent="0.2"/>
    <row r="9732" ht="16" customHeight="1" x14ac:dyDescent="0.2"/>
    <row r="9733" ht="16" customHeight="1" x14ac:dyDescent="0.2"/>
    <row r="9734" ht="16" customHeight="1" x14ac:dyDescent="0.2"/>
    <row r="9735" ht="16" customHeight="1" x14ac:dyDescent="0.2"/>
    <row r="9736" ht="16" customHeight="1" x14ac:dyDescent="0.2"/>
    <row r="9737" ht="16" customHeight="1" x14ac:dyDescent="0.2"/>
    <row r="9738" ht="16" customHeight="1" x14ac:dyDescent="0.2"/>
    <row r="9739" ht="16" customHeight="1" x14ac:dyDescent="0.2"/>
    <row r="9740" ht="16" customHeight="1" x14ac:dyDescent="0.2"/>
    <row r="9741" ht="16" customHeight="1" x14ac:dyDescent="0.2"/>
    <row r="9742" ht="16" customHeight="1" x14ac:dyDescent="0.2"/>
    <row r="9743" ht="16" customHeight="1" x14ac:dyDescent="0.2"/>
    <row r="9744" ht="16" customHeight="1" x14ac:dyDescent="0.2"/>
    <row r="9745" ht="16" customHeight="1" x14ac:dyDescent="0.2"/>
    <row r="9746" ht="16" customHeight="1" x14ac:dyDescent="0.2"/>
    <row r="9747" ht="16" customHeight="1" x14ac:dyDescent="0.2"/>
    <row r="9748" ht="16" customHeight="1" x14ac:dyDescent="0.2"/>
    <row r="9749" ht="16" customHeight="1" x14ac:dyDescent="0.2"/>
    <row r="9750" ht="16" customHeight="1" x14ac:dyDescent="0.2"/>
    <row r="9751" ht="16" customHeight="1" x14ac:dyDescent="0.2"/>
    <row r="9752" ht="16" customHeight="1" x14ac:dyDescent="0.2"/>
    <row r="9753" ht="16" customHeight="1" x14ac:dyDescent="0.2"/>
    <row r="9754" ht="16" customHeight="1" x14ac:dyDescent="0.2"/>
    <row r="9755" ht="16" customHeight="1" x14ac:dyDescent="0.2"/>
    <row r="9756" ht="16" customHeight="1" x14ac:dyDescent="0.2"/>
    <row r="9757" ht="16" customHeight="1" x14ac:dyDescent="0.2"/>
    <row r="9758" ht="16" customHeight="1" x14ac:dyDescent="0.2"/>
    <row r="9759" ht="16" customHeight="1" x14ac:dyDescent="0.2"/>
    <row r="9760" ht="16" customHeight="1" x14ac:dyDescent="0.2"/>
    <row r="9761" ht="16" customHeight="1" x14ac:dyDescent="0.2"/>
    <row r="9762" ht="16" customHeight="1" x14ac:dyDescent="0.2"/>
    <row r="9763" ht="16" customHeight="1" x14ac:dyDescent="0.2"/>
    <row r="9764" ht="16" customHeight="1" x14ac:dyDescent="0.2"/>
    <row r="9765" ht="16" customHeight="1" x14ac:dyDescent="0.2"/>
    <row r="9766" ht="16" customHeight="1" x14ac:dyDescent="0.2"/>
    <row r="9767" ht="16" customHeight="1" x14ac:dyDescent="0.2"/>
    <row r="9768" ht="16" customHeight="1" x14ac:dyDescent="0.2"/>
    <row r="9769" ht="16" customHeight="1" x14ac:dyDescent="0.2"/>
    <row r="9770" ht="16" customHeight="1" x14ac:dyDescent="0.2"/>
    <row r="9771" ht="16" customHeight="1" x14ac:dyDescent="0.2"/>
    <row r="9772" ht="16" customHeight="1" x14ac:dyDescent="0.2"/>
    <row r="9773" ht="16" customHeight="1" x14ac:dyDescent="0.2"/>
    <row r="9774" ht="16" customHeight="1" x14ac:dyDescent="0.2"/>
    <row r="9775" ht="16" customHeight="1" x14ac:dyDescent="0.2"/>
    <row r="9776" ht="16" customHeight="1" x14ac:dyDescent="0.2"/>
    <row r="9777" ht="16" customHeight="1" x14ac:dyDescent="0.2"/>
    <row r="9778" ht="16" customHeight="1" x14ac:dyDescent="0.2"/>
    <row r="9779" ht="16" customHeight="1" x14ac:dyDescent="0.2"/>
    <row r="9780" ht="16" customHeight="1" x14ac:dyDescent="0.2"/>
    <row r="9781" ht="16" customHeight="1" x14ac:dyDescent="0.2"/>
    <row r="9782" ht="16" customHeight="1" x14ac:dyDescent="0.2"/>
    <row r="9783" ht="16" customHeight="1" x14ac:dyDescent="0.2"/>
    <row r="9784" ht="16" customHeight="1" x14ac:dyDescent="0.2"/>
    <row r="9785" ht="16" customHeight="1" x14ac:dyDescent="0.2"/>
    <row r="9786" ht="16" customHeight="1" x14ac:dyDescent="0.2"/>
    <row r="9787" ht="16" customHeight="1" x14ac:dyDescent="0.2"/>
    <row r="9788" ht="16" customHeight="1" x14ac:dyDescent="0.2"/>
    <row r="9789" ht="16" customHeight="1" x14ac:dyDescent="0.2"/>
    <row r="9790" ht="16" customHeight="1" x14ac:dyDescent="0.2"/>
    <row r="9791" ht="16" customHeight="1" x14ac:dyDescent="0.2"/>
    <row r="9792" ht="16" customHeight="1" x14ac:dyDescent="0.2"/>
    <row r="9793" ht="16" customHeight="1" x14ac:dyDescent="0.2"/>
    <row r="9794" ht="16" customHeight="1" x14ac:dyDescent="0.2"/>
    <row r="9795" ht="16" customHeight="1" x14ac:dyDescent="0.2"/>
    <row r="9796" ht="16" customHeight="1" x14ac:dyDescent="0.2"/>
    <row r="9797" ht="16" customHeight="1" x14ac:dyDescent="0.2"/>
    <row r="9798" ht="16" customHeight="1" x14ac:dyDescent="0.2"/>
    <row r="9799" ht="16" customHeight="1" x14ac:dyDescent="0.2"/>
    <row r="9800" ht="16" customHeight="1" x14ac:dyDescent="0.2"/>
    <row r="9801" ht="16" customHeight="1" x14ac:dyDescent="0.2"/>
    <row r="9802" ht="16" customHeight="1" x14ac:dyDescent="0.2"/>
    <row r="9803" ht="16" customHeight="1" x14ac:dyDescent="0.2"/>
    <row r="9804" ht="16" customHeight="1" x14ac:dyDescent="0.2"/>
    <row r="9805" ht="16" customHeight="1" x14ac:dyDescent="0.2"/>
    <row r="9806" ht="16" customHeight="1" x14ac:dyDescent="0.2"/>
    <row r="9807" ht="16" customHeight="1" x14ac:dyDescent="0.2"/>
    <row r="9808" ht="16" customHeight="1" x14ac:dyDescent="0.2"/>
    <row r="9809" ht="16" customHeight="1" x14ac:dyDescent="0.2"/>
    <row r="9810" ht="16" customHeight="1" x14ac:dyDescent="0.2"/>
    <row r="9811" ht="16" customHeight="1" x14ac:dyDescent="0.2"/>
    <row r="9812" ht="16" customHeight="1" x14ac:dyDescent="0.2"/>
    <row r="9813" ht="16" customHeight="1" x14ac:dyDescent="0.2"/>
    <row r="9814" ht="16" customHeight="1" x14ac:dyDescent="0.2"/>
    <row r="9815" ht="16" customHeight="1" x14ac:dyDescent="0.2"/>
    <row r="9816" ht="16" customHeight="1" x14ac:dyDescent="0.2"/>
    <row r="9817" ht="16" customHeight="1" x14ac:dyDescent="0.2"/>
    <row r="9818" ht="16" customHeight="1" x14ac:dyDescent="0.2"/>
    <row r="9819" ht="16" customHeight="1" x14ac:dyDescent="0.2"/>
    <row r="9820" ht="16" customHeight="1" x14ac:dyDescent="0.2"/>
    <row r="9821" ht="16" customHeight="1" x14ac:dyDescent="0.2"/>
    <row r="9822" ht="16" customHeight="1" x14ac:dyDescent="0.2"/>
    <row r="9823" ht="16" customHeight="1" x14ac:dyDescent="0.2"/>
    <row r="9824" ht="16" customHeight="1" x14ac:dyDescent="0.2"/>
    <row r="9825" ht="16" customHeight="1" x14ac:dyDescent="0.2"/>
    <row r="9826" ht="16" customHeight="1" x14ac:dyDescent="0.2"/>
    <row r="9827" ht="16" customHeight="1" x14ac:dyDescent="0.2"/>
    <row r="9828" ht="16" customHeight="1" x14ac:dyDescent="0.2"/>
    <row r="9829" ht="16" customHeight="1" x14ac:dyDescent="0.2"/>
    <row r="9830" ht="16" customHeight="1" x14ac:dyDescent="0.2"/>
    <row r="9831" ht="16" customHeight="1" x14ac:dyDescent="0.2"/>
    <row r="9832" ht="16" customHeight="1" x14ac:dyDescent="0.2"/>
    <row r="9833" ht="16" customHeight="1" x14ac:dyDescent="0.2"/>
    <row r="9834" ht="16" customHeight="1" x14ac:dyDescent="0.2"/>
    <row r="9835" ht="16" customHeight="1" x14ac:dyDescent="0.2"/>
    <row r="9836" ht="16" customHeight="1" x14ac:dyDescent="0.2"/>
    <row r="9837" ht="16" customHeight="1" x14ac:dyDescent="0.2"/>
    <row r="9838" ht="16" customHeight="1" x14ac:dyDescent="0.2"/>
    <row r="9839" ht="16" customHeight="1" x14ac:dyDescent="0.2"/>
    <row r="9840" ht="16" customHeight="1" x14ac:dyDescent="0.2"/>
    <row r="9841" ht="16" customHeight="1" x14ac:dyDescent="0.2"/>
    <row r="9842" ht="16" customHeight="1" x14ac:dyDescent="0.2"/>
    <row r="9843" ht="16" customHeight="1" x14ac:dyDescent="0.2"/>
    <row r="9844" ht="16" customHeight="1" x14ac:dyDescent="0.2"/>
    <row r="9845" ht="16" customHeight="1" x14ac:dyDescent="0.2"/>
    <row r="9846" ht="16" customHeight="1" x14ac:dyDescent="0.2"/>
    <row r="9847" ht="16" customHeight="1" x14ac:dyDescent="0.2"/>
    <row r="9848" ht="16" customHeight="1" x14ac:dyDescent="0.2"/>
    <row r="9849" ht="16" customHeight="1" x14ac:dyDescent="0.2"/>
    <row r="9850" ht="16" customHeight="1" x14ac:dyDescent="0.2"/>
    <row r="9851" ht="16" customHeight="1" x14ac:dyDescent="0.2"/>
    <row r="9852" ht="16" customHeight="1" x14ac:dyDescent="0.2"/>
    <row r="9853" ht="16" customHeight="1" x14ac:dyDescent="0.2"/>
    <row r="9854" ht="16" customHeight="1" x14ac:dyDescent="0.2"/>
    <row r="9855" ht="16" customHeight="1" x14ac:dyDescent="0.2"/>
    <row r="9856" ht="16" customHeight="1" x14ac:dyDescent="0.2"/>
    <row r="9857" ht="16" customHeight="1" x14ac:dyDescent="0.2"/>
    <row r="9858" ht="16" customHeight="1" x14ac:dyDescent="0.2"/>
    <row r="9859" ht="16" customHeight="1" x14ac:dyDescent="0.2"/>
    <row r="9860" ht="16" customHeight="1" x14ac:dyDescent="0.2"/>
    <row r="9861" ht="16" customHeight="1" x14ac:dyDescent="0.2"/>
    <row r="9862" ht="16" customHeight="1" x14ac:dyDescent="0.2"/>
    <row r="9863" ht="16" customHeight="1" x14ac:dyDescent="0.2"/>
    <row r="9864" ht="16" customHeight="1" x14ac:dyDescent="0.2"/>
    <row r="9865" ht="16" customHeight="1" x14ac:dyDescent="0.2"/>
    <row r="9866" ht="16" customHeight="1" x14ac:dyDescent="0.2"/>
    <row r="9867" ht="16" customHeight="1" x14ac:dyDescent="0.2"/>
    <row r="9868" ht="16" customHeight="1" x14ac:dyDescent="0.2"/>
    <row r="9869" ht="16" customHeight="1" x14ac:dyDescent="0.2"/>
    <row r="9870" ht="16" customHeight="1" x14ac:dyDescent="0.2"/>
    <row r="9871" ht="16" customHeight="1" x14ac:dyDescent="0.2"/>
    <row r="9872" ht="16" customHeight="1" x14ac:dyDescent="0.2"/>
    <row r="9873" ht="16" customHeight="1" x14ac:dyDescent="0.2"/>
    <row r="9874" ht="16" customHeight="1" x14ac:dyDescent="0.2"/>
    <row r="9875" ht="16" customHeight="1" x14ac:dyDescent="0.2"/>
    <row r="9876" ht="16" customHeight="1" x14ac:dyDescent="0.2"/>
    <row r="9877" ht="16" customHeight="1" x14ac:dyDescent="0.2"/>
    <row r="9878" ht="16" customHeight="1" x14ac:dyDescent="0.2"/>
    <row r="9879" ht="16" customHeight="1" x14ac:dyDescent="0.2"/>
    <row r="9880" ht="16" customHeight="1" x14ac:dyDescent="0.2"/>
    <row r="9881" ht="16" customHeight="1" x14ac:dyDescent="0.2"/>
    <row r="9882" ht="16" customHeight="1" x14ac:dyDescent="0.2"/>
    <row r="9883" ht="16" customHeight="1" x14ac:dyDescent="0.2"/>
    <row r="9884" ht="16" customHeight="1" x14ac:dyDescent="0.2"/>
    <row r="9885" ht="16" customHeight="1" x14ac:dyDescent="0.2"/>
    <row r="9886" ht="16" customHeight="1" x14ac:dyDescent="0.2"/>
    <row r="9887" ht="16" customHeight="1" x14ac:dyDescent="0.2"/>
    <row r="9888" ht="16" customHeight="1" x14ac:dyDescent="0.2"/>
    <row r="9889" ht="16" customHeight="1" x14ac:dyDescent="0.2"/>
    <row r="9890" ht="16" customHeight="1" x14ac:dyDescent="0.2"/>
    <row r="9891" ht="16" customHeight="1" x14ac:dyDescent="0.2"/>
    <row r="9892" ht="16" customHeight="1" x14ac:dyDescent="0.2"/>
    <row r="9893" ht="16" customHeight="1" x14ac:dyDescent="0.2"/>
    <row r="9894" ht="16" customHeight="1" x14ac:dyDescent="0.2"/>
    <row r="9895" ht="16" customHeight="1" x14ac:dyDescent="0.2"/>
    <row r="9896" ht="16" customHeight="1" x14ac:dyDescent="0.2"/>
    <row r="9897" ht="16" customHeight="1" x14ac:dyDescent="0.2"/>
    <row r="9898" ht="16" customHeight="1" x14ac:dyDescent="0.2"/>
    <row r="9899" ht="16" customHeight="1" x14ac:dyDescent="0.2"/>
    <row r="9900" ht="16" customHeight="1" x14ac:dyDescent="0.2"/>
    <row r="9901" ht="16" customHeight="1" x14ac:dyDescent="0.2"/>
    <row r="9902" ht="16" customHeight="1" x14ac:dyDescent="0.2"/>
    <row r="9903" ht="16" customHeight="1" x14ac:dyDescent="0.2"/>
    <row r="9904" ht="16" customHeight="1" x14ac:dyDescent="0.2"/>
    <row r="9905" ht="16" customHeight="1" x14ac:dyDescent="0.2"/>
    <row r="9906" ht="16" customHeight="1" x14ac:dyDescent="0.2"/>
    <row r="9907" ht="16" customHeight="1" x14ac:dyDescent="0.2"/>
    <row r="9908" ht="16" customHeight="1" x14ac:dyDescent="0.2"/>
    <row r="9909" ht="16" customHeight="1" x14ac:dyDescent="0.2"/>
    <row r="9910" ht="16" customHeight="1" x14ac:dyDescent="0.2"/>
    <row r="9911" ht="16" customHeight="1" x14ac:dyDescent="0.2"/>
    <row r="9912" ht="16" customHeight="1" x14ac:dyDescent="0.2"/>
    <row r="9913" ht="16" customHeight="1" x14ac:dyDescent="0.2"/>
    <row r="9914" ht="16" customHeight="1" x14ac:dyDescent="0.2"/>
    <row r="9915" ht="16" customHeight="1" x14ac:dyDescent="0.2"/>
    <row r="9916" ht="16" customHeight="1" x14ac:dyDescent="0.2"/>
    <row r="9917" ht="16" customHeight="1" x14ac:dyDescent="0.2"/>
    <row r="9918" ht="16" customHeight="1" x14ac:dyDescent="0.2"/>
    <row r="9919" ht="16" customHeight="1" x14ac:dyDescent="0.2"/>
    <row r="9920" ht="16" customHeight="1" x14ac:dyDescent="0.2"/>
    <row r="9921" ht="16" customHeight="1" x14ac:dyDescent="0.2"/>
    <row r="9922" ht="16" customHeight="1" x14ac:dyDescent="0.2"/>
    <row r="9923" ht="16" customHeight="1" x14ac:dyDescent="0.2"/>
    <row r="9924" ht="16" customHeight="1" x14ac:dyDescent="0.2"/>
    <row r="9925" ht="16" customHeight="1" x14ac:dyDescent="0.2"/>
    <row r="9926" ht="16" customHeight="1" x14ac:dyDescent="0.2"/>
    <row r="9927" ht="16" customHeight="1" x14ac:dyDescent="0.2"/>
    <row r="9928" ht="16" customHeight="1" x14ac:dyDescent="0.2"/>
    <row r="9929" ht="16" customHeight="1" x14ac:dyDescent="0.2"/>
    <row r="9930" ht="16" customHeight="1" x14ac:dyDescent="0.2"/>
    <row r="9931" ht="16" customHeight="1" x14ac:dyDescent="0.2"/>
    <row r="9932" ht="16" customHeight="1" x14ac:dyDescent="0.2"/>
    <row r="9933" ht="16" customHeight="1" x14ac:dyDescent="0.2"/>
    <row r="9934" ht="16" customHeight="1" x14ac:dyDescent="0.2"/>
    <row r="9935" ht="16" customHeight="1" x14ac:dyDescent="0.2"/>
    <row r="9936" ht="16" customHeight="1" x14ac:dyDescent="0.2"/>
    <row r="9937" ht="16" customHeight="1" x14ac:dyDescent="0.2"/>
    <row r="9938" ht="16" customHeight="1" x14ac:dyDescent="0.2"/>
    <row r="9939" ht="16" customHeight="1" x14ac:dyDescent="0.2"/>
    <row r="9940" ht="16" customHeight="1" x14ac:dyDescent="0.2"/>
    <row r="9941" ht="16" customHeight="1" x14ac:dyDescent="0.2"/>
    <row r="9942" ht="16" customHeight="1" x14ac:dyDescent="0.2"/>
    <row r="9943" ht="16" customHeight="1" x14ac:dyDescent="0.2"/>
    <row r="9944" ht="16" customHeight="1" x14ac:dyDescent="0.2"/>
    <row r="9945" ht="16" customHeight="1" x14ac:dyDescent="0.2"/>
    <row r="9946" ht="16" customHeight="1" x14ac:dyDescent="0.2"/>
    <row r="9947" ht="16" customHeight="1" x14ac:dyDescent="0.2"/>
    <row r="9948" ht="16" customHeight="1" x14ac:dyDescent="0.2"/>
    <row r="9949" ht="16" customHeight="1" x14ac:dyDescent="0.2"/>
    <row r="9950" ht="16" customHeight="1" x14ac:dyDescent="0.2"/>
    <row r="9951" ht="16" customHeight="1" x14ac:dyDescent="0.2"/>
    <row r="9952" ht="16" customHeight="1" x14ac:dyDescent="0.2"/>
    <row r="9953" ht="16" customHeight="1" x14ac:dyDescent="0.2"/>
    <row r="9954" ht="16" customHeight="1" x14ac:dyDescent="0.2"/>
    <row r="9955" ht="16" customHeight="1" x14ac:dyDescent="0.2"/>
    <row r="9956" ht="16" customHeight="1" x14ac:dyDescent="0.2"/>
    <row r="9957" ht="16" customHeight="1" x14ac:dyDescent="0.2"/>
    <row r="9958" ht="16" customHeight="1" x14ac:dyDescent="0.2"/>
    <row r="9959" ht="16" customHeight="1" x14ac:dyDescent="0.2"/>
    <row r="9960" ht="16" customHeight="1" x14ac:dyDescent="0.2"/>
    <row r="9961" ht="16" customHeight="1" x14ac:dyDescent="0.2"/>
    <row r="9962" ht="16" customHeight="1" x14ac:dyDescent="0.2"/>
    <row r="9963" ht="16" customHeight="1" x14ac:dyDescent="0.2"/>
    <row r="9964" ht="16" customHeight="1" x14ac:dyDescent="0.2"/>
    <row r="9965" ht="16" customHeight="1" x14ac:dyDescent="0.2"/>
    <row r="9966" ht="16" customHeight="1" x14ac:dyDescent="0.2"/>
    <row r="9967" ht="16" customHeight="1" x14ac:dyDescent="0.2"/>
    <row r="9968" ht="16" customHeight="1" x14ac:dyDescent="0.2"/>
    <row r="9969" ht="16" customHeight="1" x14ac:dyDescent="0.2"/>
    <row r="9970" ht="16" customHeight="1" x14ac:dyDescent="0.2"/>
    <row r="9971" ht="16" customHeight="1" x14ac:dyDescent="0.2"/>
    <row r="9972" ht="16" customHeight="1" x14ac:dyDescent="0.2"/>
    <row r="9973" ht="16" customHeight="1" x14ac:dyDescent="0.2"/>
    <row r="9974" ht="16" customHeight="1" x14ac:dyDescent="0.2"/>
    <row r="9975" ht="16" customHeight="1" x14ac:dyDescent="0.2"/>
    <row r="9976" ht="16" customHeight="1" x14ac:dyDescent="0.2"/>
    <row r="9977" ht="16" customHeight="1" x14ac:dyDescent="0.2"/>
    <row r="9978" ht="16" customHeight="1" x14ac:dyDescent="0.2"/>
    <row r="9979" ht="16" customHeight="1" x14ac:dyDescent="0.2"/>
    <row r="9980" ht="16" customHeight="1" x14ac:dyDescent="0.2"/>
    <row r="9981" ht="16" customHeight="1" x14ac:dyDescent="0.2"/>
    <row r="9982" ht="16" customHeight="1" x14ac:dyDescent="0.2"/>
    <row r="9983" ht="16" customHeight="1" x14ac:dyDescent="0.2"/>
    <row r="9984" ht="16" customHeight="1" x14ac:dyDescent="0.2"/>
    <row r="9985" ht="16" customHeight="1" x14ac:dyDescent="0.2"/>
    <row r="9986" ht="16" customHeight="1" x14ac:dyDescent="0.2"/>
    <row r="9987" ht="16" customHeight="1" x14ac:dyDescent="0.2"/>
    <row r="9988" ht="16" customHeight="1" x14ac:dyDescent="0.2"/>
    <row r="9989" ht="16" customHeight="1" x14ac:dyDescent="0.2"/>
    <row r="9990" ht="16" customHeight="1" x14ac:dyDescent="0.2"/>
    <row r="9991" ht="16" customHeight="1" x14ac:dyDescent="0.2"/>
    <row r="9992" ht="16" customHeight="1" x14ac:dyDescent="0.2"/>
    <row r="9993" ht="16" customHeight="1" x14ac:dyDescent="0.2"/>
    <row r="9994" ht="16" customHeight="1" x14ac:dyDescent="0.2"/>
    <row r="9995" ht="16" customHeight="1" x14ac:dyDescent="0.2"/>
    <row r="9996" ht="16" customHeight="1" x14ac:dyDescent="0.2"/>
    <row r="9997" ht="16" customHeight="1" x14ac:dyDescent="0.2"/>
    <row r="9998" ht="16" customHeight="1" x14ac:dyDescent="0.2"/>
    <row r="9999" ht="16" customHeight="1" x14ac:dyDescent="0.2"/>
    <row r="10000" ht="16" customHeight="1" x14ac:dyDescent="0.2"/>
    <row r="10001" ht="16" customHeight="1" x14ac:dyDescent="0.2"/>
    <row r="10002" ht="16" customHeight="1" x14ac:dyDescent="0.2"/>
    <row r="10003" ht="16" customHeight="1" x14ac:dyDescent="0.2"/>
    <row r="10004" ht="16" customHeight="1" x14ac:dyDescent="0.2"/>
    <row r="10005" ht="16" customHeight="1" x14ac:dyDescent="0.2"/>
    <row r="10006" ht="16" customHeight="1" x14ac:dyDescent="0.2"/>
    <row r="10007" ht="16" customHeight="1" x14ac:dyDescent="0.2"/>
    <row r="10008" ht="16" customHeight="1" x14ac:dyDescent="0.2"/>
    <row r="10009" ht="16" customHeight="1" x14ac:dyDescent="0.2"/>
    <row r="10010" ht="16" customHeight="1" x14ac:dyDescent="0.2"/>
    <row r="10011" ht="16" customHeight="1" x14ac:dyDescent="0.2"/>
    <row r="10012" ht="16" customHeight="1" x14ac:dyDescent="0.2"/>
    <row r="10013" ht="16" customHeight="1" x14ac:dyDescent="0.2"/>
    <row r="10014" ht="16" customHeight="1" x14ac:dyDescent="0.2"/>
    <row r="10015" ht="16" customHeight="1" x14ac:dyDescent="0.2"/>
    <row r="10016" ht="16" customHeight="1" x14ac:dyDescent="0.2"/>
    <row r="10017" ht="16" customHeight="1" x14ac:dyDescent="0.2"/>
    <row r="10018" ht="16" customHeight="1" x14ac:dyDescent="0.2"/>
    <row r="10019" ht="16" customHeight="1" x14ac:dyDescent="0.2"/>
    <row r="10020" ht="16" customHeight="1" x14ac:dyDescent="0.2"/>
    <row r="10021" ht="16" customHeight="1" x14ac:dyDescent="0.2"/>
    <row r="10022" ht="16" customHeight="1" x14ac:dyDescent="0.2"/>
    <row r="10023" ht="16" customHeight="1" x14ac:dyDescent="0.2"/>
    <row r="10024" ht="16" customHeight="1" x14ac:dyDescent="0.2"/>
    <row r="10025" ht="16" customHeight="1" x14ac:dyDescent="0.2"/>
    <row r="10026" ht="16" customHeight="1" x14ac:dyDescent="0.2"/>
    <row r="10027" ht="16" customHeight="1" x14ac:dyDescent="0.2"/>
    <row r="10028" ht="16" customHeight="1" x14ac:dyDescent="0.2"/>
    <row r="10029" ht="16" customHeight="1" x14ac:dyDescent="0.2"/>
    <row r="10030" ht="16" customHeight="1" x14ac:dyDescent="0.2"/>
    <row r="10031" ht="16" customHeight="1" x14ac:dyDescent="0.2"/>
    <row r="10032" ht="16" customHeight="1" x14ac:dyDescent="0.2"/>
    <row r="10033" ht="16" customHeight="1" x14ac:dyDescent="0.2"/>
    <row r="10034" ht="16" customHeight="1" x14ac:dyDescent="0.2"/>
    <row r="10035" ht="16" customHeight="1" x14ac:dyDescent="0.2"/>
    <row r="10036" ht="16" customHeight="1" x14ac:dyDescent="0.2"/>
    <row r="10037" ht="16" customHeight="1" x14ac:dyDescent="0.2"/>
    <row r="10038" ht="16" customHeight="1" x14ac:dyDescent="0.2"/>
    <row r="10039" ht="16" customHeight="1" x14ac:dyDescent="0.2"/>
    <row r="10040" ht="16" customHeight="1" x14ac:dyDescent="0.2"/>
    <row r="10041" ht="16" customHeight="1" x14ac:dyDescent="0.2"/>
    <row r="10042" ht="16" customHeight="1" x14ac:dyDescent="0.2"/>
    <row r="10043" ht="16" customHeight="1" x14ac:dyDescent="0.2"/>
    <row r="10044" ht="16" customHeight="1" x14ac:dyDescent="0.2"/>
    <row r="10045" ht="16" customHeight="1" x14ac:dyDescent="0.2"/>
    <row r="10046" ht="16" customHeight="1" x14ac:dyDescent="0.2"/>
    <row r="10047" ht="16" customHeight="1" x14ac:dyDescent="0.2"/>
    <row r="10048" ht="16" customHeight="1" x14ac:dyDescent="0.2"/>
    <row r="10049" ht="16" customHeight="1" x14ac:dyDescent="0.2"/>
    <row r="10050" ht="16" customHeight="1" x14ac:dyDescent="0.2"/>
    <row r="10051" ht="16" customHeight="1" x14ac:dyDescent="0.2"/>
    <row r="10052" ht="16" customHeight="1" x14ac:dyDescent="0.2"/>
    <row r="10053" ht="16" customHeight="1" x14ac:dyDescent="0.2"/>
    <row r="10054" ht="16" customHeight="1" x14ac:dyDescent="0.2"/>
    <row r="10055" ht="16" customHeight="1" x14ac:dyDescent="0.2"/>
    <row r="10056" ht="16" customHeight="1" x14ac:dyDescent="0.2"/>
    <row r="10057" ht="16" customHeight="1" x14ac:dyDescent="0.2"/>
    <row r="10058" ht="16" customHeight="1" x14ac:dyDescent="0.2"/>
    <row r="10059" ht="16" customHeight="1" x14ac:dyDescent="0.2"/>
    <row r="10060" ht="16" customHeight="1" x14ac:dyDescent="0.2"/>
    <row r="10061" ht="16" customHeight="1" x14ac:dyDescent="0.2"/>
    <row r="10062" ht="16" customHeight="1" x14ac:dyDescent="0.2"/>
    <row r="10063" ht="16" customHeight="1" x14ac:dyDescent="0.2"/>
    <row r="10064" ht="16" customHeight="1" x14ac:dyDescent="0.2"/>
    <row r="10065" ht="16" customHeight="1" x14ac:dyDescent="0.2"/>
    <row r="10066" ht="16" customHeight="1" x14ac:dyDescent="0.2"/>
    <row r="10067" ht="16" customHeight="1" x14ac:dyDescent="0.2"/>
    <row r="10068" ht="16" customHeight="1" x14ac:dyDescent="0.2"/>
    <row r="10069" ht="16" customHeight="1" x14ac:dyDescent="0.2"/>
    <row r="10070" ht="16" customHeight="1" x14ac:dyDescent="0.2"/>
    <row r="10071" ht="16" customHeight="1" x14ac:dyDescent="0.2"/>
    <row r="10072" ht="16" customHeight="1" x14ac:dyDescent="0.2"/>
    <row r="10073" ht="16" customHeight="1" x14ac:dyDescent="0.2"/>
    <row r="10074" ht="16" customHeight="1" x14ac:dyDescent="0.2"/>
    <row r="10075" ht="16" customHeight="1" x14ac:dyDescent="0.2"/>
    <row r="10076" ht="16" customHeight="1" x14ac:dyDescent="0.2"/>
    <row r="10077" ht="16" customHeight="1" x14ac:dyDescent="0.2"/>
    <row r="10078" ht="16" customHeight="1" x14ac:dyDescent="0.2"/>
    <row r="10079" ht="16" customHeight="1" x14ac:dyDescent="0.2"/>
    <row r="10080" ht="16" customHeight="1" x14ac:dyDescent="0.2"/>
    <row r="10081" ht="16" customHeight="1" x14ac:dyDescent="0.2"/>
    <row r="10082" ht="16" customHeight="1" x14ac:dyDescent="0.2"/>
    <row r="10083" ht="16" customHeight="1" x14ac:dyDescent="0.2"/>
    <row r="10084" ht="16" customHeight="1" x14ac:dyDescent="0.2"/>
    <row r="10085" ht="16" customHeight="1" x14ac:dyDescent="0.2"/>
    <row r="10086" ht="16" customHeight="1" x14ac:dyDescent="0.2"/>
    <row r="10087" ht="16" customHeight="1" x14ac:dyDescent="0.2"/>
    <row r="10088" ht="16" customHeight="1" x14ac:dyDescent="0.2"/>
    <row r="10089" ht="16" customHeight="1" x14ac:dyDescent="0.2"/>
    <row r="10090" ht="16" customHeight="1" x14ac:dyDescent="0.2"/>
    <row r="10091" ht="16" customHeight="1" x14ac:dyDescent="0.2"/>
    <row r="10092" ht="16" customHeight="1" x14ac:dyDescent="0.2"/>
    <row r="10093" ht="16" customHeight="1" x14ac:dyDescent="0.2"/>
    <row r="10094" ht="16" customHeight="1" x14ac:dyDescent="0.2"/>
    <row r="10095" ht="16" customHeight="1" x14ac:dyDescent="0.2"/>
    <row r="10096" ht="16" customHeight="1" x14ac:dyDescent="0.2"/>
    <row r="10097" ht="16" customHeight="1" x14ac:dyDescent="0.2"/>
    <row r="10098" ht="16" customHeight="1" x14ac:dyDescent="0.2"/>
    <row r="10099" ht="16" customHeight="1" x14ac:dyDescent="0.2"/>
    <row r="10100" ht="16" customHeight="1" x14ac:dyDescent="0.2"/>
    <row r="10101" ht="16" customHeight="1" x14ac:dyDescent="0.2"/>
    <row r="10102" ht="16" customHeight="1" x14ac:dyDescent="0.2"/>
    <row r="10103" ht="16" customHeight="1" x14ac:dyDescent="0.2"/>
    <row r="10104" ht="16" customHeight="1" x14ac:dyDescent="0.2"/>
    <row r="10105" ht="16" customHeight="1" x14ac:dyDescent="0.2"/>
    <row r="10106" ht="16" customHeight="1" x14ac:dyDescent="0.2"/>
    <row r="10107" ht="16" customHeight="1" x14ac:dyDescent="0.2"/>
    <row r="10108" ht="16" customHeight="1" x14ac:dyDescent="0.2"/>
    <row r="10109" ht="16" customHeight="1" x14ac:dyDescent="0.2"/>
    <row r="10110" ht="16" customHeight="1" x14ac:dyDescent="0.2"/>
    <row r="10111" ht="16" customHeight="1" x14ac:dyDescent="0.2"/>
    <row r="10112" ht="16" customHeight="1" x14ac:dyDescent="0.2"/>
    <row r="10113" ht="16" customHeight="1" x14ac:dyDescent="0.2"/>
    <row r="10114" ht="16" customHeight="1" x14ac:dyDescent="0.2"/>
    <row r="10115" ht="16" customHeight="1" x14ac:dyDescent="0.2"/>
    <row r="10116" ht="16" customHeight="1" x14ac:dyDescent="0.2"/>
    <row r="10117" ht="16" customHeight="1" x14ac:dyDescent="0.2"/>
    <row r="10118" ht="16" customHeight="1" x14ac:dyDescent="0.2"/>
    <row r="10119" ht="16" customHeight="1" x14ac:dyDescent="0.2"/>
    <row r="10120" ht="16" customHeight="1" x14ac:dyDescent="0.2"/>
    <row r="10121" ht="16" customHeight="1" x14ac:dyDescent="0.2"/>
    <row r="10122" ht="16" customHeight="1" x14ac:dyDescent="0.2"/>
    <row r="10123" ht="16" customHeight="1" x14ac:dyDescent="0.2"/>
    <row r="10124" ht="16" customHeight="1" x14ac:dyDescent="0.2"/>
    <row r="10125" ht="16" customHeight="1" x14ac:dyDescent="0.2"/>
    <row r="10126" ht="16" customHeight="1" x14ac:dyDescent="0.2"/>
    <row r="10127" ht="16" customHeight="1" x14ac:dyDescent="0.2"/>
    <row r="10128" ht="16" customHeight="1" x14ac:dyDescent="0.2"/>
    <row r="10129" ht="16" customHeight="1" x14ac:dyDescent="0.2"/>
    <row r="10130" ht="16" customHeight="1" x14ac:dyDescent="0.2"/>
    <row r="10131" ht="16" customHeight="1" x14ac:dyDescent="0.2"/>
    <row r="10132" ht="16" customHeight="1" x14ac:dyDescent="0.2"/>
    <row r="10133" ht="16" customHeight="1" x14ac:dyDescent="0.2"/>
    <row r="10134" ht="16" customHeight="1" x14ac:dyDescent="0.2"/>
    <row r="10135" ht="16" customHeight="1" x14ac:dyDescent="0.2"/>
    <row r="10136" ht="16" customHeight="1" x14ac:dyDescent="0.2"/>
    <row r="10137" ht="16" customHeight="1" x14ac:dyDescent="0.2"/>
    <row r="10138" ht="16" customHeight="1" x14ac:dyDescent="0.2"/>
    <row r="10139" ht="16" customHeight="1" x14ac:dyDescent="0.2"/>
    <row r="10140" ht="16" customHeight="1" x14ac:dyDescent="0.2"/>
    <row r="10141" ht="16" customHeight="1" x14ac:dyDescent="0.2"/>
    <row r="10142" ht="16" customHeight="1" x14ac:dyDescent="0.2"/>
    <row r="10143" ht="16" customHeight="1" x14ac:dyDescent="0.2"/>
    <row r="10144" ht="16" customHeight="1" x14ac:dyDescent="0.2"/>
    <row r="10145" ht="16" customHeight="1" x14ac:dyDescent="0.2"/>
    <row r="10146" ht="16" customHeight="1" x14ac:dyDescent="0.2"/>
    <row r="10147" ht="16" customHeight="1" x14ac:dyDescent="0.2"/>
    <row r="10148" ht="16" customHeight="1" x14ac:dyDescent="0.2"/>
    <row r="10149" ht="16" customHeight="1" x14ac:dyDescent="0.2"/>
    <row r="10150" ht="16" customHeight="1" x14ac:dyDescent="0.2"/>
    <row r="10151" ht="16" customHeight="1" x14ac:dyDescent="0.2"/>
    <row r="10152" ht="16" customHeight="1" x14ac:dyDescent="0.2"/>
    <row r="10153" ht="16" customHeight="1" x14ac:dyDescent="0.2"/>
    <row r="10154" ht="16" customHeight="1" x14ac:dyDescent="0.2"/>
    <row r="10155" ht="16" customHeight="1" x14ac:dyDescent="0.2"/>
    <row r="10156" ht="16" customHeight="1" x14ac:dyDescent="0.2"/>
    <row r="10157" ht="16" customHeight="1" x14ac:dyDescent="0.2"/>
    <row r="10158" ht="16" customHeight="1" x14ac:dyDescent="0.2"/>
    <row r="10159" ht="16" customHeight="1" x14ac:dyDescent="0.2"/>
    <row r="10160" ht="16" customHeight="1" x14ac:dyDescent="0.2"/>
    <row r="10161" ht="16" customHeight="1" x14ac:dyDescent="0.2"/>
    <row r="10162" ht="16" customHeight="1" x14ac:dyDescent="0.2"/>
    <row r="10163" ht="16" customHeight="1" x14ac:dyDescent="0.2"/>
    <row r="10164" ht="16" customHeight="1" x14ac:dyDescent="0.2"/>
    <row r="10165" ht="16" customHeight="1" x14ac:dyDescent="0.2"/>
    <row r="10166" ht="16" customHeight="1" x14ac:dyDescent="0.2"/>
    <row r="10167" ht="16" customHeight="1" x14ac:dyDescent="0.2"/>
    <row r="10168" ht="16" customHeight="1" x14ac:dyDescent="0.2"/>
    <row r="10169" ht="16" customHeight="1" x14ac:dyDescent="0.2"/>
    <row r="10170" ht="16" customHeight="1" x14ac:dyDescent="0.2"/>
    <row r="10171" ht="16" customHeight="1" x14ac:dyDescent="0.2"/>
    <row r="10172" ht="16" customHeight="1" x14ac:dyDescent="0.2"/>
    <row r="10173" ht="16" customHeight="1" x14ac:dyDescent="0.2"/>
    <row r="10174" ht="16" customHeight="1" x14ac:dyDescent="0.2"/>
    <row r="10175" ht="16" customHeight="1" x14ac:dyDescent="0.2"/>
    <row r="10176" ht="16" customHeight="1" x14ac:dyDescent="0.2"/>
    <row r="10177" ht="16" customHeight="1" x14ac:dyDescent="0.2"/>
    <row r="10178" ht="16" customHeight="1" x14ac:dyDescent="0.2"/>
    <row r="10179" ht="16" customHeight="1" x14ac:dyDescent="0.2"/>
    <row r="10180" ht="16" customHeight="1" x14ac:dyDescent="0.2"/>
    <row r="10181" ht="16" customHeight="1" x14ac:dyDescent="0.2"/>
    <row r="10182" ht="16" customHeight="1" x14ac:dyDescent="0.2"/>
    <row r="10183" ht="16" customHeight="1" x14ac:dyDescent="0.2"/>
    <row r="10184" ht="16" customHeight="1" x14ac:dyDescent="0.2"/>
    <row r="10185" ht="16" customHeight="1" x14ac:dyDescent="0.2"/>
    <row r="10186" ht="16" customHeight="1" x14ac:dyDescent="0.2"/>
    <row r="10187" ht="16" customHeight="1" x14ac:dyDescent="0.2"/>
    <row r="10188" ht="16" customHeight="1" x14ac:dyDescent="0.2"/>
    <row r="10189" ht="16" customHeight="1" x14ac:dyDescent="0.2"/>
    <row r="10190" ht="16" customHeight="1" x14ac:dyDescent="0.2"/>
    <row r="10191" ht="16" customHeight="1" x14ac:dyDescent="0.2"/>
    <row r="10192" ht="16" customHeight="1" x14ac:dyDescent="0.2"/>
    <row r="10193" ht="16" customHeight="1" x14ac:dyDescent="0.2"/>
    <row r="10194" ht="16" customHeight="1" x14ac:dyDescent="0.2"/>
    <row r="10195" ht="16" customHeight="1" x14ac:dyDescent="0.2"/>
    <row r="10196" ht="16" customHeight="1" x14ac:dyDescent="0.2"/>
    <row r="10197" ht="16" customHeight="1" x14ac:dyDescent="0.2"/>
    <row r="10198" ht="16" customHeight="1" x14ac:dyDescent="0.2"/>
    <row r="10199" ht="16" customHeight="1" x14ac:dyDescent="0.2"/>
    <row r="10200" ht="16" customHeight="1" x14ac:dyDescent="0.2"/>
    <row r="10201" ht="16" customHeight="1" x14ac:dyDescent="0.2"/>
    <row r="10202" ht="16" customHeight="1" x14ac:dyDescent="0.2"/>
    <row r="10203" ht="16" customHeight="1" x14ac:dyDescent="0.2"/>
    <row r="10204" ht="16" customHeight="1" x14ac:dyDescent="0.2"/>
    <row r="10205" ht="16" customHeight="1" x14ac:dyDescent="0.2"/>
    <row r="10206" ht="16" customHeight="1" x14ac:dyDescent="0.2"/>
    <row r="10207" ht="16" customHeight="1" x14ac:dyDescent="0.2"/>
    <row r="10208" ht="16" customHeight="1" x14ac:dyDescent="0.2"/>
    <row r="10209" ht="16" customHeight="1" x14ac:dyDescent="0.2"/>
    <row r="10210" ht="16" customHeight="1" x14ac:dyDescent="0.2"/>
    <row r="10211" ht="16" customHeight="1" x14ac:dyDescent="0.2"/>
    <row r="10212" ht="16" customHeight="1" x14ac:dyDescent="0.2"/>
    <row r="10213" ht="16" customHeight="1" x14ac:dyDescent="0.2"/>
    <row r="10214" ht="16" customHeight="1" x14ac:dyDescent="0.2"/>
    <row r="10215" ht="16" customHeight="1" x14ac:dyDescent="0.2"/>
    <row r="10216" ht="16" customHeight="1" x14ac:dyDescent="0.2"/>
    <row r="10217" ht="16" customHeight="1" x14ac:dyDescent="0.2"/>
    <row r="10218" ht="16" customHeight="1" x14ac:dyDescent="0.2"/>
    <row r="10219" ht="16" customHeight="1" x14ac:dyDescent="0.2"/>
    <row r="10220" ht="16" customHeight="1" x14ac:dyDescent="0.2"/>
    <row r="10221" ht="16" customHeight="1" x14ac:dyDescent="0.2"/>
    <row r="10222" ht="16" customHeight="1" x14ac:dyDescent="0.2"/>
    <row r="10223" ht="16" customHeight="1" x14ac:dyDescent="0.2"/>
    <row r="10224" ht="16" customHeight="1" x14ac:dyDescent="0.2"/>
    <row r="10225" ht="16" customHeight="1" x14ac:dyDescent="0.2"/>
    <row r="10226" ht="16" customHeight="1" x14ac:dyDescent="0.2"/>
    <row r="10227" ht="16" customHeight="1" x14ac:dyDescent="0.2"/>
    <row r="10228" ht="16" customHeight="1" x14ac:dyDescent="0.2"/>
    <row r="10229" ht="16" customHeight="1" x14ac:dyDescent="0.2"/>
    <row r="10230" ht="16" customHeight="1" x14ac:dyDescent="0.2"/>
    <row r="10231" ht="16" customHeight="1" x14ac:dyDescent="0.2"/>
    <row r="10232" ht="16" customHeight="1" x14ac:dyDescent="0.2"/>
    <row r="10233" ht="16" customHeight="1" x14ac:dyDescent="0.2"/>
    <row r="10234" ht="16" customHeight="1" x14ac:dyDescent="0.2"/>
    <row r="10235" ht="16" customHeight="1" x14ac:dyDescent="0.2"/>
    <row r="10236" ht="16" customHeight="1" x14ac:dyDescent="0.2"/>
    <row r="10237" ht="16" customHeight="1" x14ac:dyDescent="0.2"/>
    <row r="10238" ht="16" customHeight="1" x14ac:dyDescent="0.2"/>
    <row r="10239" ht="16" customHeight="1" x14ac:dyDescent="0.2"/>
    <row r="10240" ht="16" customHeight="1" x14ac:dyDescent="0.2"/>
    <row r="10241" ht="16" customHeight="1" x14ac:dyDescent="0.2"/>
    <row r="10242" ht="16" customHeight="1" x14ac:dyDescent="0.2"/>
    <row r="10243" ht="16" customHeight="1" x14ac:dyDescent="0.2"/>
    <row r="10244" ht="16" customHeight="1" x14ac:dyDescent="0.2"/>
    <row r="10245" ht="16" customHeight="1" x14ac:dyDescent="0.2"/>
    <row r="10246" ht="16" customHeight="1" x14ac:dyDescent="0.2"/>
    <row r="10247" ht="16" customHeight="1" x14ac:dyDescent="0.2"/>
    <row r="10248" ht="16" customHeight="1" x14ac:dyDescent="0.2"/>
    <row r="10249" ht="16" customHeight="1" x14ac:dyDescent="0.2"/>
    <row r="10250" ht="16" customHeight="1" x14ac:dyDescent="0.2"/>
    <row r="10251" ht="16" customHeight="1" x14ac:dyDescent="0.2"/>
    <row r="10252" ht="16" customHeight="1" x14ac:dyDescent="0.2"/>
    <row r="10253" ht="16" customHeight="1" x14ac:dyDescent="0.2"/>
    <row r="10254" ht="16" customHeight="1" x14ac:dyDescent="0.2"/>
    <row r="10255" ht="16" customHeight="1" x14ac:dyDescent="0.2"/>
    <row r="10256" ht="16" customHeight="1" x14ac:dyDescent="0.2"/>
    <row r="10257" ht="16" customHeight="1" x14ac:dyDescent="0.2"/>
    <row r="10258" ht="16" customHeight="1" x14ac:dyDescent="0.2"/>
    <row r="10259" ht="16" customHeight="1" x14ac:dyDescent="0.2"/>
    <row r="10260" ht="16" customHeight="1" x14ac:dyDescent="0.2"/>
    <row r="10261" ht="16" customHeight="1" x14ac:dyDescent="0.2"/>
    <row r="10262" ht="16" customHeight="1" x14ac:dyDescent="0.2"/>
    <row r="10263" ht="16" customHeight="1" x14ac:dyDescent="0.2"/>
    <row r="10264" ht="16" customHeight="1" x14ac:dyDescent="0.2"/>
    <row r="10265" ht="16" customHeight="1" x14ac:dyDescent="0.2"/>
    <row r="10266" ht="16" customHeight="1" x14ac:dyDescent="0.2"/>
    <row r="10267" ht="16" customHeight="1" x14ac:dyDescent="0.2"/>
    <row r="10268" ht="16" customHeight="1" x14ac:dyDescent="0.2"/>
    <row r="10269" ht="16" customHeight="1" x14ac:dyDescent="0.2"/>
    <row r="10270" ht="16" customHeight="1" x14ac:dyDescent="0.2"/>
    <row r="10271" ht="16" customHeight="1" x14ac:dyDescent="0.2"/>
    <row r="10272" ht="16" customHeight="1" x14ac:dyDescent="0.2"/>
    <row r="10273" ht="16" customHeight="1" x14ac:dyDescent="0.2"/>
    <row r="10274" ht="16" customHeight="1" x14ac:dyDescent="0.2"/>
    <row r="10275" ht="16" customHeight="1" x14ac:dyDescent="0.2"/>
    <row r="10276" ht="16" customHeight="1" x14ac:dyDescent="0.2"/>
    <row r="10277" ht="16" customHeight="1" x14ac:dyDescent="0.2"/>
    <row r="10278" ht="16" customHeight="1" x14ac:dyDescent="0.2"/>
    <row r="10279" ht="16" customHeight="1" x14ac:dyDescent="0.2"/>
    <row r="10280" ht="16" customHeight="1" x14ac:dyDescent="0.2"/>
    <row r="10281" ht="16" customHeight="1" x14ac:dyDescent="0.2"/>
    <row r="10282" ht="16" customHeight="1" x14ac:dyDescent="0.2"/>
    <row r="10283" ht="16" customHeight="1" x14ac:dyDescent="0.2"/>
    <row r="10284" ht="16" customHeight="1" x14ac:dyDescent="0.2"/>
    <row r="10285" ht="16" customHeight="1" x14ac:dyDescent="0.2"/>
    <row r="10286" ht="16" customHeight="1" x14ac:dyDescent="0.2"/>
    <row r="10287" ht="16" customHeight="1" x14ac:dyDescent="0.2"/>
    <row r="10288" ht="16" customHeight="1" x14ac:dyDescent="0.2"/>
    <row r="10289" ht="16" customHeight="1" x14ac:dyDescent="0.2"/>
    <row r="10290" ht="16" customHeight="1" x14ac:dyDescent="0.2"/>
    <row r="10291" ht="16" customHeight="1" x14ac:dyDescent="0.2"/>
    <row r="10292" ht="16" customHeight="1" x14ac:dyDescent="0.2"/>
    <row r="10293" ht="16" customHeight="1" x14ac:dyDescent="0.2"/>
    <row r="10294" ht="16" customHeight="1" x14ac:dyDescent="0.2"/>
    <row r="10295" ht="16" customHeight="1" x14ac:dyDescent="0.2"/>
    <row r="10296" ht="16" customHeight="1" x14ac:dyDescent="0.2"/>
    <row r="10297" ht="16" customHeight="1" x14ac:dyDescent="0.2"/>
    <row r="10298" ht="16" customHeight="1" x14ac:dyDescent="0.2"/>
    <row r="10299" ht="16" customHeight="1" x14ac:dyDescent="0.2"/>
    <row r="10300" ht="16" customHeight="1" x14ac:dyDescent="0.2"/>
    <row r="10301" ht="16" customHeight="1" x14ac:dyDescent="0.2"/>
    <row r="10302" ht="16" customHeight="1" x14ac:dyDescent="0.2"/>
    <row r="10303" ht="16" customHeight="1" x14ac:dyDescent="0.2"/>
    <row r="10304" ht="16" customHeight="1" x14ac:dyDescent="0.2"/>
    <row r="10305" ht="16" customHeight="1" x14ac:dyDescent="0.2"/>
    <row r="10306" ht="16" customHeight="1" x14ac:dyDescent="0.2"/>
    <row r="10307" ht="16" customHeight="1" x14ac:dyDescent="0.2"/>
    <row r="10308" ht="16" customHeight="1" x14ac:dyDescent="0.2"/>
    <row r="10309" ht="16" customHeight="1" x14ac:dyDescent="0.2"/>
    <row r="10310" ht="16" customHeight="1" x14ac:dyDescent="0.2"/>
    <row r="10311" ht="16" customHeight="1" x14ac:dyDescent="0.2"/>
    <row r="10312" ht="16" customHeight="1" x14ac:dyDescent="0.2"/>
    <row r="10313" ht="16" customHeight="1" x14ac:dyDescent="0.2"/>
    <row r="10314" ht="16" customHeight="1" x14ac:dyDescent="0.2"/>
    <row r="10315" ht="16" customHeight="1" x14ac:dyDescent="0.2"/>
    <row r="10316" ht="16" customHeight="1" x14ac:dyDescent="0.2"/>
    <row r="10317" ht="16" customHeight="1" x14ac:dyDescent="0.2"/>
    <row r="10318" ht="16" customHeight="1" x14ac:dyDescent="0.2"/>
    <row r="10319" ht="16" customHeight="1" x14ac:dyDescent="0.2"/>
    <row r="10320" ht="16" customHeight="1" x14ac:dyDescent="0.2"/>
    <row r="10321" ht="16" customHeight="1" x14ac:dyDescent="0.2"/>
    <row r="10322" ht="16" customHeight="1" x14ac:dyDescent="0.2"/>
    <row r="10323" ht="16" customHeight="1" x14ac:dyDescent="0.2"/>
    <row r="10324" ht="16" customHeight="1" x14ac:dyDescent="0.2"/>
    <row r="10325" ht="16" customHeight="1" x14ac:dyDescent="0.2"/>
    <row r="10326" ht="16" customHeight="1" x14ac:dyDescent="0.2"/>
    <row r="10327" ht="16" customHeight="1" x14ac:dyDescent="0.2"/>
    <row r="10328" ht="16" customHeight="1" x14ac:dyDescent="0.2"/>
    <row r="10329" ht="16" customHeight="1" x14ac:dyDescent="0.2"/>
    <row r="10330" ht="16" customHeight="1" x14ac:dyDescent="0.2"/>
    <row r="10331" ht="16" customHeight="1" x14ac:dyDescent="0.2"/>
    <row r="10332" ht="16" customHeight="1" x14ac:dyDescent="0.2"/>
    <row r="10333" ht="16" customHeight="1" x14ac:dyDescent="0.2"/>
    <row r="10334" ht="16" customHeight="1" x14ac:dyDescent="0.2"/>
    <row r="10335" ht="16" customHeight="1" x14ac:dyDescent="0.2"/>
    <row r="10336" ht="16" customHeight="1" x14ac:dyDescent="0.2"/>
    <row r="10337" ht="16" customHeight="1" x14ac:dyDescent="0.2"/>
    <row r="10338" ht="16" customHeight="1" x14ac:dyDescent="0.2"/>
    <row r="10339" ht="16" customHeight="1" x14ac:dyDescent="0.2"/>
    <row r="10340" ht="16" customHeight="1" x14ac:dyDescent="0.2"/>
    <row r="10341" ht="16" customHeight="1" x14ac:dyDescent="0.2"/>
    <row r="10342" ht="16" customHeight="1" x14ac:dyDescent="0.2"/>
    <row r="10343" ht="16" customHeight="1" x14ac:dyDescent="0.2"/>
    <row r="10344" ht="16" customHeight="1" x14ac:dyDescent="0.2"/>
    <row r="10345" ht="16" customHeight="1" x14ac:dyDescent="0.2"/>
    <row r="10346" ht="16" customHeight="1" x14ac:dyDescent="0.2"/>
    <row r="10347" ht="16" customHeight="1" x14ac:dyDescent="0.2"/>
    <row r="10348" ht="16" customHeight="1" x14ac:dyDescent="0.2"/>
    <row r="10349" ht="16" customHeight="1" x14ac:dyDescent="0.2"/>
    <row r="10350" ht="16" customHeight="1" x14ac:dyDescent="0.2"/>
    <row r="10351" ht="16" customHeight="1" x14ac:dyDescent="0.2"/>
    <row r="10352" ht="16" customHeight="1" x14ac:dyDescent="0.2"/>
    <row r="10353" ht="16" customHeight="1" x14ac:dyDescent="0.2"/>
    <row r="10354" ht="16" customHeight="1" x14ac:dyDescent="0.2"/>
    <row r="10355" ht="16" customHeight="1" x14ac:dyDescent="0.2"/>
    <row r="10356" ht="16" customHeight="1" x14ac:dyDescent="0.2"/>
    <row r="10357" ht="16" customHeight="1" x14ac:dyDescent="0.2"/>
    <row r="10358" ht="16" customHeight="1" x14ac:dyDescent="0.2"/>
    <row r="10359" ht="16" customHeight="1" x14ac:dyDescent="0.2"/>
    <row r="10360" ht="16" customHeight="1" x14ac:dyDescent="0.2"/>
    <row r="10361" ht="16" customHeight="1" x14ac:dyDescent="0.2"/>
    <row r="10362" ht="16" customHeight="1" x14ac:dyDescent="0.2"/>
    <row r="10363" ht="16" customHeight="1" x14ac:dyDescent="0.2"/>
    <row r="10364" ht="16" customHeight="1" x14ac:dyDescent="0.2"/>
    <row r="10365" ht="16" customHeight="1" x14ac:dyDescent="0.2"/>
    <row r="10366" ht="16" customHeight="1" x14ac:dyDescent="0.2"/>
    <row r="10367" ht="16" customHeight="1" x14ac:dyDescent="0.2"/>
    <row r="10368" ht="16" customHeight="1" x14ac:dyDescent="0.2"/>
    <row r="10369" ht="16" customHeight="1" x14ac:dyDescent="0.2"/>
    <row r="10370" ht="16" customHeight="1" x14ac:dyDescent="0.2"/>
    <row r="10371" ht="16" customHeight="1" x14ac:dyDescent="0.2"/>
    <row r="10372" ht="16" customHeight="1" x14ac:dyDescent="0.2"/>
    <row r="10373" ht="16" customHeight="1" x14ac:dyDescent="0.2"/>
    <row r="10374" ht="16" customHeight="1" x14ac:dyDescent="0.2"/>
    <row r="10375" ht="16" customHeight="1" x14ac:dyDescent="0.2"/>
    <row r="10376" ht="16" customHeight="1" x14ac:dyDescent="0.2"/>
    <row r="10377" ht="16" customHeight="1" x14ac:dyDescent="0.2"/>
    <row r="10378" ht="16" customHeight="1" x14ac:dyDescent="0.2"/>
    <row r="10379" ht="16" customHeight="1" x14ac:dyDescent="0.2"/>
    <row r="10380" ht="16" customHeight="1" x14ac:dyDescent="0.2"/>
    <row r="10381" ht="16" customHeight="1" x14ac:dyDescent="0.2"/>
    <row r="10382" ht="16" customHeight="1" x14ac:dyDescent="0.2"/>
    <row r="10383" ht="16" customHeight="1" x14ac:dyDescent="0.2"/>
    <row r="10384" ht="16" customHeight="1" x14ac:dyDescent="0.2"/>
    <row r="10385" ht="16" customHeight="1" x14ac:dyDescent="0.2"/>
    <row r="10386" ht="16" customHeight="1" x14ac:dyDescent="0.2"/>
    <row r="10387" ht="16" customHeight="1" x14ac:dyDescent="0.2"/>
    <row r="10388" ht="16" customHeight="1" x14ac:dyDescent="0.2"/>
    <row r="10389" ht="16" customHeight="1" x14ac:dyDescent="0.2"/>
    <row r="10390" ht="16" customHeight="1" x14ac:dyDescent="0.2"/>
    <row r="10391" ht="16" customHeight="1" x14ac:dyDescent="0.2"/>
    <row r="10392" ht="16" customHeight="1" x14ac:dyDescent="0.2"/>
    <row r="10393" ht="16" customHeight="1" x14ac:dyDescent="0.2"/>
    <row r="10394" ht="16" customHeight="1" x14ac:dyDescent="0.2"/>
    <row r="10395" ht="16" customHeight="1" x14ac:dyDescent="0.2"/>
    <row r="10396" ht="16" customHeight="1" x14ac:dyDescent="0.2"/>
    <row r="10397" ht="16" customHeight="1" x14ac:dyDescent="0.2"/>
    <row r="10398" ht="16" customHeight="1" x14ac:dyDescent="0.2"/>
    <row r="10399" ht="16" customHeight="1" x14ac:dyDescent="0.2"/>
    <row r="10400" ht="16" customHeight="1" x14ac:dyDescent="0.2"/>
    <row r="10401" ht="16" customHeight="1" x14ac:dyDescent="0.2"/>
    <row r="10402" ht="16" customHeight="1" x14ac:dyDescent="0.2"/>
    <row r="10403" ht="16" customHeight="1" x14ac:dyDescent="0.2"/>
    <row r="10404" ht="16" customHeight="1" x14ac:dyDescent="0.2"/>
    <row r="10405" ht="16" customHeight="1" x14ac:dyDescent="0.2"/>
    <row r="10406" ht="16" customHeight="1" x14ac:dyDescent="0.2"/>
    <row r="10407" ht="16" customHeight="1" x14ac:dyDescent="0.2"/>
    <row r="10408" ht="16" customHeight="1" x14ac:dyDescent="0.2"/>
    <row r="10409" ht="16" customHeight="1" x14ac:dyDescent="0.2"/>
    <row r="10410" ht="16" customHeight="1" x14ac:dyDescent="0.2"/>
    <row r="10411" ht="16" customHeight="1" x14ac:dyDescent="0.2"/>
    <row r="10412" ht="16" customHeight="1" x14ac:dyDescent="0.2"/>
    <row r="10413" ht="16" customHeight="1" x14ac:dyDescent="0.2"/>
    <row r="10414" ht="16" customHeight="1" x14ac:dyDescent="0.2"/>
    <row r="10415" ht="16" customHeight="1" x14ac:dyDescent="0.2"/>
    <row r="10416" ht="16" customHeight="1" x14ac:dyDescent="0.2"/>
    <row r="10417" ht="16" customHeight="1" x14ac:dyDescent="0.2"/>
    <row r="10418" ht="16" customHeight="1" x14ac:dyDescent="0.2"/>
    <row r="10419" ht="16" customHeight="1" x14ac:dyDescent="0.2"/>
    <row r="10420" ht="16" customHeight="1" x14ac:dyDescent="0.2"/>
    <row r="10421" ht="16" customHeight="1" x14ac:dyDescent="0.2"/>
    <row r="10422" ht="16" customHeight="1" x14ac:dyDescent="0.2"/>
    <row r="10423" ht="16" customHeight="1" x14ac:dyDescent="0.2"/>
    <row r="10424" ht="16" customHeight="1" x14ac:dyDescent="0.2"/>
    <row r="10425" ht="16" customHeight="1" x14ac:dyDescent="0.2"/>
    <row r="10426" ht="16" customHeight="1" x14ac:dyDescent="0.2"/>
    <row r="10427" ht="16" customHeight="1" x14ac:dyDescent="0.2"/>
    <row r="10428" ht="16" customHeight="1" x14ac:dyDescent="0.2"/>
    <row r="10429" ht="16" customHeight="1" x14ac:dyDescent="0.2"/>
    <row r="10430" ht="16" customHeight="1" x14ac:dyDescent="0.2"/>
    <row r="10431" ht="16" customHeight="1" x14ac:dyDescent="0.2"/>
    <row r="10432" ht="16" customHeight="1" x14ac:dyDescent="0.2"/>
    <row r="10433" ht="16" customHeight="1" x14ac:dyDescent="0.2"/>
    <row r="10434" ht="16" customHeight="1" x14ac:dyDescent="0.2"/>
    <row r="10435" ht="16" customHeight="1" x14ac:dyDescent="0.2"/>
    <row r="10436" ht="16" customHeight="1" x14ac:dyDescent="0.2"/>
    <row r="10437" ht="16" customHeight="1" x14ac:dyDescent="0.2"/>
    <row r="10438" ht="16" customHeight="1" x14ac:dyDescent="0.2"/>
    <row r="10439" ht="16" customHeight="1" x14ac:dyDescent="0.2"/>
    <row r="10440" ht="16" customHeight="1" x14ac:dyDescent="0.2"/>
    <row r="10441" ht="16" customHeight="1" x14ac:dyDescent="0.2"/>
    <row r="10442" ht="16" customHeight="1" x14ac:dyDescent="0.2"/>
    <row r="10443" ht="16" customHeight="1" x14ac:dyDescent="0.2"/>
    <row r="10444" ht="16" customHeight="1" x14ac:dyDescent="0.2"/>
    <row r="10445" ht="16" customHeight="1" x14ac:dyDescent="0.2"/>
    <row r="10446" ht="16" customHeight="1" x14ac:dyDescent="0.2"/>
    <row r="10447" ht="16" customHeight="1" x14ac:dyDescent="0.2"/>
    <row r="10448" ht="16" customHeight="1" x14ac:dyDescent="0.2"/>
    <row r="10449" ht="16" customHeight="1" x14ac:dyDescent="0.2"/>
    <row r="10450" ht="16" customHeight="1" x14ac:dyDescent="0.2"/>
    <row r="10451" ht="16" customHeight="1" x14ac:dyDescent="0.2"/>
    <row r="10452" ht="16" customHeight="1" x14ac:dyDescent="0.2"/>
    <row r="10453" ht="16" customHeight="1" x14ac:dyDescent="0.2"/>
    <row r="10454" ht="16" customHeight="1" x14ac:dyDescent="0.2"/>
    <row r="10455" ht="16" customHeight="1" x14ac:dyDescent="0.2"/>
    <row r="10456" ht="16" customHeight="1" x14ac:dyDescent="0.2"/>
    <row r="10457" ht="16" customHeight="1" x14ac:dyDescent="0.2"/>
    <row r="10458" ht="16" customHeight="1" x14ac:dyDescent="0.2"/>
    <row r="10459" ht="16" customHeight="1" x14ac:dyDescent="0.2"/>
    <row r="10460" ht="16" customHeight="1" x14ac:dyDescent="0.2"/>
    <row r="10461" ht="16" customHeight="1" x14ac:dyDescent="0.2"/>
    <row r="10462" ht="16" customHeight="1" x14ac:dyDescent="0.2"/>
    <row r="10463" ht="16" customHeight="1" x14ac:dyDescent="0.2"/>
    <row r="10464" ht="16" customHeight="1" x14ac:dyDescent="0.2"/>
    <row r="10465" ht="16" customHeight="1" x14ac:dyDescent="0.2"/>
    <row r="10466" ht="16" customHeight="1" x14ac:dyDescent="0.2"/>
    <row r="10467" ht="16" customHeight="1" x14ac:dyDescent="0.2"/>
    <row r="10468" ht="16" customHeight="1" x14ac:dyDescent="0.2"/>
    <row r="10469" ht="16" customHeight="1" x14ac:dyDescent="0.2"/>
    <row r="10470" ht="16" customHeight="1" x14ac:dyDescent="0.2"/>
    <row r="10471" ht="16" customHeight="1" x14ac:dyDescent="0.2"/>
    <row r="10472" ht="16" customHeight="1" x14ac:dyDescent="0.2"/>
    <row r="10473" ht="16" customHeight="1" x14ac:dyDescent="0.2"/>
    <row r="10474" ht="16" customHeight="1" x14ac:dyDescent="0.2"/>
    <row r="10475" ht="16" customHeight="1" x14ac:dyDescent="0.2"/>
    <row r="10476" ht="16" customHeight="1" x14ac:dyDescent="0.2"/>
    <row r="10477" ht="16" customHeight="1" x14ac:dyDescent="0.2"/>
    <row r="10478" ht="16" customHeight="1" x14ac:dyDescent="0.2"/>
    <row r="10479" ht="16" customHeight="1" x14ac:dyDescent="0.2"/>
    <row r="10480" ht="16" customHeight="1" x14ac:dyDescent="0.2"/>
    <row r="10481" ht="16" customHeight="1" x14ac:dyDescent="0.2"/>
    <row r="10482" ht="16" customHeight="1" x14ac:dyDescent="0.2"/>
    <row r="10483" ht="16" customHeight="1" x14ac:dyDescent="0.2"/>
    <row r="10484" ht="16" customHeight="1" x14ac:dyDescent="0.2"/>
    <row r="10485" ht="16" customHeight="1" x14ac:dyDescent="0.2"/>
    <row r="10486" ht="16" customHeight="1" x14ac:dyDescent="0.2"/>
    <row r="10487" ht="16" customHeight="1" x14ac:dyDescent="0.2"/>
    <row r="10488" ht="16" customHeight="1" x14ac:dyDescent="0.2"/>
    <row r="10489" ht="16" customHeight="1" x14ac:dyDescent="0.2"/>
    <row r="10490" ht="16" customHeight="1" x14ac:dyDescent="0.2"/>
    <row r="10491" ht="16" customHeight="1" x14ac:dyDescent="0.2"/>
    <row r="10492" ht="16" customHeight="1" x14ac:dyDescent="0.2"/>
    <row r="10493" ht="16" customHeight="1" x14ac:dyDescent="0.2"/>
    <row r="10494" ht="16" customHeight="1" x14ac:dyDescent="0.2"/>
    <row r="10495" ht="16" customHeight="1" x14ac:dyDescent="0.2"/>
    <row r="10496" ht="16" customHeight="1" x14ac:dyDescent="0.2"/>
    <row r="10497" ht="16" customHeight="1" x14ac:dyDescent="0.2"/>
    <row r="10498" ht="16" customHeight="1" x14ac:dyDescent="0.2"/>
    <row r="10499" ht="16" customHeight="1" x14ac:dyDescent="0.2"/>
    <row r="10500" ht="16" customHeight="1" x14ac:dyDescent="0.2"/>
    <row r="10501" ht="16" customHeight="1" x14ac:dyDescent="0.2"/>
    <row r="10502" ht="16" customHeight="1" x14ac:dyDescent="0.2"/>
    <row r="10503" ht="16" customHeight="1" x14ac:dyDescent="0.2"/>
    <row r="10504" ht="16" customHeight="1" x14ac:dyDescent="0.2"/>
    <row r="10505" ht="16" customHeight="1" x14ac:dyDescent="0.2"/>
    <row r="10506" ht="16" customHeight="1" x14ac:dyDescent="0.2"/>
    <row r="10507" ht="16" customHeight="1" x14ac:dyDescent="0.2"/>
    <row r="10508" ht="16" customHeight="1" x14ac:dyDescent="0.2"/>
    <row r="10509" ht="16" customHeight="1" x14ac:dyDescent="0.2"/>
    <row r="10510" ht="16" customHeight="1" x14ac:dyDescent="0.2"/>
    <row r="10511" ht="16" customHeight="1" x14ac:dyDescent="0.2"/>
    <row r="10512" ht="16" customHeight="1" x14ac:dyDescent="0.2"/>
    <row r="10513" ht="16" customHeight="1" x14ac:dyDescent="0.2"/>
    <row r="10514" ht="16" customHeight="1" x14ac:dyDescent="0.2"/>
    <row r="10515" ht="16" customHeight="1" x14ac:dyDescent="0.2"/>
    <row r="10516" ht="16" customHeight="1" x14ac:dyDescent="0.2"/>
    <row r="10517" ht="16" customHeight="1" x14ac:dyDescent="0.2"/>
    <row r="10518" ht="16" customHeight="1" x14ac:dyDescent="0.2"/>
    <row r="10519" ht="16" customHeight="1" x14ac:dyDescent="0.2"/>
    <row r="10520" ht="16" customHeight="1" x14ac:dyDescent="0.2"/>
    <row r="10521" ht="16" customHeight="1" x14ac:dyDescent="0.2"/>
    <row r="10522" ht="16" customHeight="1" x14ac:dyDescent="0.2"/>
    <row r="10523" ht="16" customHeight="1" x14ac:dyDescent="0.2"/>
    <row r="10524" ht="16" customHeight="1" x14ac:dyDescent="0.2"/>
    <row r="10525" ht="16" customHeight="1" x14ac:dyDescent="0.2"/>
    <row r="10526" ht="16" customHeight="1" x14ac:dyDescent="0.2"/>
    <row r="10527" ht="16" customHeight="1" x14ac:dyDescent="0.2"/>
    <row r="10528" ht="16" customHeight="1" x14ac:dyDescent="0.2"/>
    <row r="10529" ht="16" customHeight="1" x14ac:dyDescent="0.2"/>
    <row r="10530" ht="16" customHeight="1" x14ac:dyDescent="0.2"/>
    <row r="10531" ht="16" customHeight="1" x14ac:dyDescent="0.2"/>
    <row r="10532" ht="16" customHeight="1" x14ac:dyDescent="0.2"/>
    <row r="10533" ht="16" customHeight="1" x14ac:dyDescent="0.2"/>
    <row r="10534" ht="16" customHeight="1" x14ac:dyDescent="0.2"/>
    <row r="10535" ht="16" customHeight="1" x14ac:dyDescent="0.2"/>
    <row r="10536" ht="16" customHeight="1" x14ac:dyDescent="0.2"/>
    <row r="10537" ht="16" customHeight="1" x14ac:dyDescent="0.2"/>
    <row r="10538" ht="16" customHeight="1" x14ac:dyDescent="0.2"/>
    <row r="10539" ht="16" customHeight="1" x14ac:dyDescent="0.2"/>
    <row r="10540" ht="16" customHeight="1" x14ac:dyDescent="0.2"/>
    <row r="10541" ht="16" customHeight="1" x14ac:dyDescent="0.2"/>
    <row r="10542" ht="16" customHeight="1" x14ac:dyDescent="0.2"/>
    <row r="10543" ht="16" customHeight="1" x14ac:dyDescent="0.2"/>
    <row r="10544" ht="16" customHeight="1" x14ac:dyDescent="0.2"/>
    <row r="10545" ht="16" customHeight="1" x14ac:dyDescent="0.2"/>
    <row r="10546" ht="16" customHeight="1" x14ac:dyDescent="0.2"/>
    <row r="10547" ht="16" customHeight="1" x14ac:dyDescent="0.2"/>
    <row r="10548" ht="16" customHeight="1" x14ac:dyDescent="0.2"/>
    <row r="10549" ht="16" customHeight="1" x14ac:dyDescent="0.2"/>
    <row r="10550" ht="16" customHeight="1" x14ac:dyDescent="0.2"/>
    <row r="10551" ht="16" customHeight="1" x14ac:dyDescent="0.2"/>
    <row r="10552" ht="16" customHeight="1" x14ac:dyDescent="0.2"/>
    <row r="10553" ht="16" customHeight="1" x14ac:dyDescent="0.2"/>
    <row r="10554" ht="16" customHeight="1" x14ac:dyDescent="0.2"/>
    <row r="10555" ht="16" customHeight="1" x14ac:dyDescent="0.2"/>
    <row r="10556" ht="16" customHeight="1" x14ac:dyDescent="0.2"/>
    <row r="10557" ht="16" customHeight="1" x14ac:dyDescent="0.2"/>
    <row r="10558" ht="16" customHeight="1" x14ac:dyDescent="0.2"/>
    <row r="10559" ht="16" customHeight="1" x14ac:dyDescent="0.2"/>
    <row r="10560" ht="16" customHeight="1" x14ac:dyDescent="0.2"/>
    <row r="10561" ht="16" customHeight="1" x14ac:dyDescent="0.2"/>
    <row r="10562" ht="16" customHeight="1" x14ac:dyDescent="0.2"/>
    <row r="10563" ht="16" customHeight="1" x14ac:dyDescent="0.2"/>
    <row r="10564" ht="16" customHeight="1" x14ac:dyDescent="0.2"/>
    <row r="10565" ht="16" customHeight="1" x14ac:dyDescent="0.2"/>
    <row r="10566" ht="16" customHeight="1" x14ac:dyDescent="0.2"/>
    <row r="10567" ht="16" customHeight="1" x14ac:dyDescent="0.2"/>
    <row r="10568" ht="16" customHeight="1" x14ac:dyDescent="0.2"/>
    <row r="10569" ht="16" customHeight="1" x14ac:dyDescent="0.2"/>
    <row r="10570" ht="16" customHeight="1" x14ac:dyDescent="0.2"/>
    <row r="10571" ht="16" customHeight="1" x14ac:dyDescent="0.2"/>
    <row r="10572" ht="16" customHeight="1" x14ac:dyDescent="0.2"/>
    <row r="10573" ht="16" customHeight="1" x14ac:dyDescent="0.2"/>
    <row r="10574" ht="16" customHeight="1" x14ac:dyDescent="0.2"/>
    <row r="10575" ht="16" customHeight="1" x14ac:dyDescent="0.2"/>
    <row r="10576" ht="16" customHeight="1" x14ac:dyDescent="0.2"/>
    <row r="10577" ht="16" customHeight="1" x14ac:dyDescent="0.2"/>
    <row r="10578" ht="16" customHeight="1" x14ac:dyDescent="0.2"/>
    <row r="10579" ht="16" customHeight="1" x14ac:dyDescent="0.2"/>
    <row r="10580" ht="16" customHeight="1" x14ac:dyDescent="0.2"/>
    <row r="10581" ht="16" customHeight="1" x14ac:dyDescent="0.2"/>
    <row r="10582" ht="16" customHeight="1" x14ac:dyDescent="0.2"/>
    <row r="10583" ht="16" customHeight="1" x14ac:dyDescent="0.2"/>
    <row r="10584" ht="16" customHeight="1" x14ac:dyDescent="0.2"/>
    <row r="10585" ht="16" customHeight="1" x14ac:dyDescent="0.2"/>
    <row r="10586" ht="16" customHeight="1" x14ac:dyDescent="0.2"/>
    <row r="10587" ht="16" customHeight="1" x14ac:dyDescent="0.2"/>
    <row r="10588" ht="16" customHeight="1" x14ac:dyDescent="0.2"/>
    <row r="10589" ht="16" customHeight="1" x14ac:dyDescent="0.2"/>
    <row r="10590" ht="16" customHeight="1" x14ac:dyDescent="0.2"/>
    <row r="10591" ht="16" customHeight="1" x14ac:dyDescent="0.2"/>
    <row r="10592" ht="16" customHeight="1" x14ac:dyDescent="0.2"/>
    <row r="10593" ht="16" customHeight="1" x14ac:dyDescent="0.2"/>
    <row r="10594" ht="16" customHeight="1" x14ac:dyDescent="0.2"/>
    <row r="10595" ht="16" customHeight="1" x14ac:dyDescent="0.2"/>
    <row r="10596" ht="16" customHeight="1" x14ac:dyDescent="0.2"/>
    <row r="10597" ht="16" customHeight="1" x14ac:dyDescent="0.2"/>
    <row r="10598" ht="16" customHeight="1" x14ac:dyDescent="0.2"/>
    <row r="10599" ht="16" customHeight="1" x14ac:dyDescent="0.2"/>
    <row r="10600" ht="16" customHeight="1" x14ac:dyDescent="0.2"/>
    <row r="10601" ht="16" customHeight="1" x14ac:dyDescent="0.2"/>
    <row r="10602" ht="16" customHeight="1" x14ac:dyDescent="0.2"/>
    <row r="10603" ht="16" customHeight="1" x14ac:dyDescent="0.2"/>
    <row r="10604" ht="16" customHeight="1" x14ac:dyDescent="0.2"/>
    <row r="10605" ht="16" customHeight="1" x14ac:dyDescent="0.2"/>
    <row r="10606" ht="16" customHeight="1" x14ac:dyDescent="0.2"/>
    <row r="10607" ht="16" customHeight="1" x14ac:dyDescent="0.2"/>
    <row r="10608" ht="16" customHeight="1" x14ac:dyDescent="0.2"/>
    <row r="10609" ht="16" customHeight="1" x14ac:dyDescent="0.2"/>
    <row r="10610" ht="16" customHeight="1" x14ac:dyDescent="0.2"/>
    <row r="10611" ht="16" customHeight="1" x14ac:dyDescent="0.2"/>
    <row r="10612" ht="16" customHeight="1" x14ac:dyDescent="0.2"/>
    <row r="10613" ht="16" customHeight="1" x14ac:dyDescent="0.2"/>
    <row r="10614" ht="16" customHeight="1" x14ac:dyDescent="0.2"/>
    <row r="10615" ht="16" customHeight="1" x14ac:dyDescent="0.2"/>
    <row r="10616" ht="16" customHeight="1" x14ac:dyDescent="0.2"/>
    <row r="10617" ht="16" customHeight="1" x14ac:dyDescent="0.2"/>
    <row r="10618" ht="16" customHeight="1" x14ac:dyDescent="0.2"/>
    <row r="10619" ht="16" customHeight="1" x14ac:dyDescent="0.2"/>
    <row r="10620" ht="16" customHeight="1" x14ac:dyDescent="0.2"/>
    <row r="10621" ht="16" customHeight="1" x14ac:dyDescent="0.2"/>
    <row r="10622" ht="16" customHeight="1" x14ac:dyDescent="0.2"/>
    <row r="10623" ht="16" customHeight="1" x14ac:dyDescent="0.2"/>
    <row r="10624" ht="16" customHeight="1" x14ac:dyDescent="0.2"/>
    <row r="10625" ht="16" customHeight="1" x14ac:dyDescent="0.2"/>
    <row r="10626" ht="16" customHeight="1" x14ac:dyDescent="0.2"/>
    <row r="10627" ht="16" customHeight="1" x14ac:dyDescent="0.2"/>
    <row r="10628" ht="16" customHeight="1" x14ac:dyDescent="0.2"/>
    <row r="10629" ht="16" customHeight="1" x14ac:dyDescent="0.2"/>
    <row r="10630" ht="16" customHeight="1" x14ac:dyDescent="0.2"/>
    <row r="10631" ht="16" customHeight="1" x14ac:dyDescent="0.2"/>
    <row r="10632" ht="16" customHeight="1" x14ac:dyDescent="0.2"/>
    <row r="10633" ht="16" customHeight="1" x14ac:dyDescent="0.2"/>
    <row r="10634" ht="16" customHeight="1" x14ac:dyDescent="0.2"/>
    <row r="10635" ht="16" customHeight="1" x14ac:dyDescent="0.2"/>
    <row r="10636" ht="16" customHeight="1" x14ac:dyDescent="0.2"/>
    <row r="10637" ht="16" customHeight="1" x14ac:dyDescent="0.2"/>
    <row r="10638" ht="16" customHeight="1" x14ac:dyDescent="0.2"/>
    <row r="10639" ht="16" customHeight="1" x14ac:dyDescent="0.2"/>
    <row r="10640" ht="16" customHeight="1" x14ac:dyDescent="0.2"/>
    <row r="10641" ht="16" customHeight="1" x14ac:dyDescent="0.2"/>
    <row r="10642" ht="16" customHeight="1" x14ac:dyDescent="0.2"/>
    <row r="10643" ht="16" customHeight="1" x14ac:dyDescent="0.2"/>
    <row r="10644" ht="16" customHeight="1" x14ac:dyDescent="0.2"/>
    <row r="10645" ht="16" customHeight="1" x14ac:dyDescent="0.2"/>
    <row r="10646" ht="16" customHeight="1" x14ac:dyDescent="0.2"/>
    <row r="10647" ht="16" customHeight="1" x14ac:dyDescent="0.2"/>
    <row r="10648" ht="16" customHeight="1" x14ac:dyDescent="0.2"/>
    <row r="10649" ht="16" customHeight="1" x14ac:dyDescent="0.2"/>
    <row r="10650" ht="16" customHeight="1" x14ac:dyDescent="0.2"/>
    <row r="10651" ht="16" customHeight="1" x14ac:dyDescent="0.2"/>
    <row r="10652" ht="16" customHeight="1" x14ac:dyDescent="0.2"/>
    <row r="10653" ht="16" customHeight="1" x14ac:dyDescent="0.2"/>
    <row r="10654" ht="16" customHeight="1" x14ac:dyDescent="0.2"/>
    <row r="10655" ht="16" customHeight="1" x14ac:dyDescent="0.2"/>
    <row r="10656" ht="16" customHeight="1" x14ac:dyDescent="0.2"/>
    <row r="10657" ht="16" customHeight="1" x14ac:dyDescent="0.2"/>
    <row r="10658" ht="16" customHeight="1" x14ac:dyDescent="0.2"/>
    <row r="10659" ht="16" customHeight="1" x14ac:dyDescent="0.2"/>
    <row r="10660" ht="16" customHeight="1" x14ac:dyDescent="0.2"/>
    <row r="10661" ht="16" customHeight="1" x14ac:dyDescent="0.2"/>
    <row r="10662" ht="16" customHeight="1" x14ac:dyDescent="0.2"/>
    <row r="10663" ht="16" customHeight="1" x14ac:dyDescent="0.2"/>
    <row r="10664" ht="16" customHeight="1" x14ac:dyDescent="0.2"/>
    <row r="10665" ht="16" customHeight="1" x14ac:dyDescent="0.2"/>
    <row r="10666" ht="16" customHeight="1" x14ac:dyDescent="0.2"/>
    <row r="10667" ht="16" customHeight="1" x14ac:dyDescent="0.2"/>
    <row r="10668" ht="16" customHeight="1" x14ac:dyDescent="0.2"/>
    <row r="10669" ht="16" customHeight="1" x14ac:dyDescent="0.2"/>
    <row r="10670" ht="16" customHeight="1" x14ac:dyDescent="0.2"/>
    <row r="10671" ht="16" customHeight="1" x14ac:dyDescent="0.2"/>
    <row r="10672" ht="16" customHeight="1" x14ac:dyDescent="0.2"/>
    <row r="10673" ht="16" customHeight="1" x14ac:dyDescent="0.2"/>
    <row r="10674" ht="16" customHeight="1" x14ac:dyDescent="0.2"/>
    <row r="10675" ht="16" customHeight="1" x14ac:dyDescent="0.2"/>
    <row r="10676" ht="16" customHeight="1" x14ac:dyDescent="0.2"/>
    <row r="10677" ht="16" customHeight="1" x14ac:dyDescent="0.2"/>
    <row r="10678" ht="16" customHeight="1" x14ac:dyDescent="0.2"/>
    <row r="10679" ht="16" customHeight="1" x14ac:dyDescent="0.2"/>
    <row r="10680" ht="16" customHeight="1" x14ac:dyDescent="0.2"/>
    <row r="10681" ht="16" customHeight="1" x14ac:dyDescent="0.2"/>
    <row r="10682" ht="16" customHeight="1" x14ac:dyDescent="0.2"/>
    <row r="10683" ht="16" customHeight="1" x14ac:dyDescent="0.2"/>
    <row r="10684" ht="16" customHeight="1" x14ac:dyDescent="0.2"/>
    <row r="10685" ht="16" customHeight="1" x14ac:dyDescent="0.2"/>
    <row r="10686" ht="16" customHeight="1" x14ac:dyDescent="0.2"/>
    <row r="10687" ht="16" customHeight="1" x14ac:dyDescent="0.2"/>
    <row r="10688" ht="16" customHeight="1" x14ac:dyDescent="0.2"/>
    <row r="10689" ht="16" customHeight="1" x14ac:dyDescent="0.2"/>
    <row r="10690" ht="16" customHeight="1" x14ac:dyDescent="0.2"/>
    <row r="10691" ht="16" customHeight="1" x14ac:dyDescent="0.2"/>
    <row r="10692" ht="16" customHeight="1" x14ac:dyDescent="0.2"/>
    <row r="10693" ht="16" customHeight="1" x14ac:dyDescent="0.2"/>
    <row r="10694" ht="16" customHeight="1" x14ac:dyDescent="0.2"/>
    <row r="10695" ht="16" customHeight="1" x14ac:dyDescent="0.2"/>
    <row r="10696" ht="16" customHeight="1" x14ac:dyDescent="0.2"/>
    <row r="10697" ht="16" customHeight="1" x14ac:dyDescent="0.2"/>
    <row r="10698" ht="16" customHeight="1" x14ac:dyDescent="0.2"/>
    <row r="10699" ht="16" customHeight="1" x14ac:dyDescent="0.2"/>
    <row r="10700" ht="16" customHeight="1" x14ac:dyDescent="0.2"/>
    <row r="10701" ht="16" customHeight="1" x14ac:dyDescent="0.2"/>
    <row r="10702" ht="16" customHeight="1" x14ac:dyDescent="0.2"/>
    <row r="10703" ht="16" customHeight="1" x14ac:dyDescent="0.2"/>
    <row r="10704" ht="16" customHeight="1" x14ac:dyDescent="0.2"/>
    <row r="10705" ht="16" customHeight="1" x14ac:dyDescent="0.2"/>
    <row r="10706" ht="16" customHeight="1" x14ac:dyDescent="0.2"/>
    <row r="10707" ht="16" customHeight="1" x14ac:dyDescent="0.2"/>
    <row r="10708" ht="16" customHeight="1" x14ac:dyDescent="0.2"/>
    <row r="10709" ht="16" customHeight="1" x14ac:dyDescent="0.2"/>
    <row r="10710" ht="16" customHeight="1" x14ac:dyDescent="0.2"/>
    <row r="10711" ht="16" customHeight="1" x14ac:dyDescent="0.2"/>
    <row r="10712" ht="16" customHeight="1" x14ac:dyDescent="0.2"/>
    <row r="10713" ht="16" customHeight="1" x14ac:dyDescent="0.2"/>
    <row r="10714" ht="16" customHeight="1" x14ac:dyDescent="0.2"/>
    <row r="10715" ht="16" customHeight="1" x14ac:dyDescent="0.2"/>
    <row r="10716" ht="16" customHeight="1" x14ac:dyDescent="0.2"/>
    <row r="10717" ht="16" customHeight="1" x14ac:dyDescent="0.2"/>
    <row r="10718" ht="16" customHeight="1" x14ac:dyDescent="0.2"/>
    <row r="10719" ht="16" customHeight="1" x14ac:dyDescent="0.2"/>
    <row r="10720" ht="16" customHeight="1" x14ac:dyDescent="0.2"/>
    <row r="10721" ht="16" customHeight="1" x14ac:dyDescent="0.2"/>
    <row r="10722" ht="16" customHeight="1" x14ac:dyDescent="0.2"/>
    <row r="10723" ht="16" customHeight="1" x14ac:dyDescent="0.2"/>
    <row r="10724" ht="16" customHeight="1" x14ac:dyDescent="0.2"/>
    <row r="10725" ht="16" customHeight="1" x14ac:dyDescent="0.2"/>
    <row r="10726" ht="16" customHeight="1" x14ac:dyDescent="0.2"/>
    <row r="10727" ht="16" customHeight="1" x14ac:dyDescent="0.2"/>
    <row r="10728" ht="16" customHeight="1" x14ac:dyDescent="0.2"/>
    <row r="10729" ht="16" customHeight="1" x14ac:dyDescent="0.2"/>
    <row r="10730" ht="16" customHeight="1" x14ac:dyDescent="0.2"/>
    <row r="10731" ht="16" customHeight="1" x14ac:dyDescent="0.2"/>
    <row r="10732" ht="16" customHeight="1" x14ac:dyDescent="0.2"/>
    <row r="10733" ht="16" customHeight="1" x14ac:dyDescent="0.2"/>
    <row r="10734" ht="16" customHeight="1" x14ac:dyDescent="0.2"/>
    <row r="10735" ht="16" customHeight="1" x14ac:dyDescent="0.2"/>
    <row r="10736" ht="16" customHeight="1" x14ac:dyDescent="0.2"/>
    <row r="10737" ht="16" customHeight="1" x14ac:dyDescent="0.2"/>
    <row r="10738" ht="16" customHeight="1" x14ac:dyDescent="0.2"/>
    <row r="10739" ht="16" customHeight="1" x14ac:dyDescent="0.2"/>
    <row r="10740" ht="16" customHeight="1" x14ac:dyDescent="0.2"/>
    <row r="10741" ht="16" customHeight="1" x14ac:dyDescent="0.2"/>
    <row r="10742" ht="16" customHeight="1" x14ac:dyDescent="0.2"/>
    <row r="10743" ht="16" customHeight="1" x14ac:dyDescent="0.2"/>
    <row r="10744" ht="16" customHeight="1" x14ac:dyDescent="0.2"/>
    <row r="10745" ht="16" customHeight="1" x14ac:dyDescent="0.2"/>
    <row r="10746" ht="16" customHeight="1" x14ac:dyDescent="0.2"/>
    <row r="10747" ht="16" customHeight="1" x14ac:dyDescent="0.2"/>
    <row r="10748" ht="16" customHeight="1" x14ac:dyDescent="0.2"/>
    <row r="10749" ht="16" customHeight="1" x14ac:dyDescent="0.2"/>
    <row r="10750" ht="16" customHeight="1" x14ac:dyDescent="0.2"/>
    <row r="10751" ht="16" customHeight="1" x14ac:dyDescent="0.2"/>
    <row r="10752" ht="16" customHeight="1" x14ac:dyDescent="0.2"/>
    <row r="10753" ht="16" customHeight="1" x14ac:dyDescent="0.2"/>
    <row r="10754" ht="16" customHeight="1" x14ac:dyDescent="0.2"/>
    <row r="10755" ht="16" customHeight="1" x14ac:dyDescent="0.2"/>
    <row r="10756" ht="16" customHeight="1" x14ac:dyDescent="0.2"/>
    <row r="10757" ht="16" customHeight="1" x14ac:dyDescent="0.2"/>
    <row r="10758" ht="16" customHeight="1" x14ac:dyDescent="0.2"/>
    <row r="10759" ht="16" customHeight="1" x14ac:dyDescent="0.2"/>
    <row r="10760" ht="16" customHeight="1" x14ac:dyDescent="0.2"/>
    <row r="10761" ht="16" customHeight="1" x14ac:dyDescent="0.2"/>
    <row r="10762" ht="16" customHeight="1" x14ac:dyDescent="0.2"/>
    <row r="10763" ht="16" customHeight="1" x14ac:dyDescent="0.2"/>
    <row r="10764" ht="16" customHeight="1" x14ac:dyDescent="0.2"/>
    <row r="10765" ht="16" customHeight="1" x14ac:dyDescent="0.2"/>
    <row r="10766" ht="16" customHeight="1" x14ac:dyDescent="0.2"/>
    <row r="10767" ht="16" customHeight="1" x14ac:dyDescent="0.2"/>
    <row r="10768" ht="16" customHeight="1" x14ac:dyDescent="0.2"/>
    <row r="10769" ht="16" customHeight="1" x14ac:dyDescent="0.2"/>
    <row r="10770" ht="16" customHeight="1" x14ac:dyDescent="0.2"/>
    <row r="10771" ht="16" customHeight="1" x14ac:dyDescent="0.2"/>
    <row r="10772" ht="16" customHeight="1" x14ac:dyDescent="0.2"/>
    <row r="10773" ht="16" customHeight="1" x14ac:dyDescent="0.2"/>
    <row r="10774" ht="16" customHeight="1" x14ac:dyDescent="0.2"/>
    <row r="10775" ht="16" customHeight="1" x14ac:dyDescent="0.2"/>
    <row r="10776" ht="16" customHeight="1" x14ac:dyDescent="0.2"/>
    <row r="10777" ht="16" customHeight="1" x14ac:dyDescent="0.2"/>
    <row r="10778" ht="16" customHeight="1" x14ac:dyDescent="0.2"/>
    <row r="10779" ht="16" customHeight="1" x14ac:dyDescent="0.2"/>
    <row r="10780" ht="16" customHeight="1" x14ac:dyDescent="0.2"/>
    <row r="10781" ht="16" customHeight="1" x14ac:dyDescent="0.2"/>
    <row r="10782" ht="16" customHeight="1" x14ac:dyDescent="0.2"/>
    <row r="10783" ht="16" customHeight="1" x14ac:dyDescent="0.2"/>
    <row r="10784" ht="16" customHeight="1" x14ac:dyDescent="0.2"/>
    <row r="10785" ht="16" customHeight="1" x14ac:dyDescent="0.2"/>
    <row r="10786" ht="16" customHeight="1" x14ac:dyDescent="0.2"/>
    <row r="10787" ht="16" customHeight="1" x14ac:dyDescent="0.2"/>
    <row r="10788" ht="16" customHeight="1" x14ac:dyDescent="0.2"/>
    <row r="10789" ht="16" customHeight="1" x14ac:dyDescent="0.2"/>
    <row r="10790" ht="16" customHeight="1" x14ac:dyDescent="0.2"/>
    <row r="10791" ht="16" customHeight="1" x14ac:dyDescent="0.2"/>
    <row r="10792" ht="16" customHeight="1" x14ac:dyDescent="0.2"/>
    <row r="10793" ht="16" customHeight="1" x14ac:dyDescent="0.2"/>
    <row r="10794" ht="16" customHeight="1" x14ac:dyDescent="0.2"/>
    <row r="10795" ht="16" customHeight="1" x14ac:dyDescent="0.2"/>
    <row r="10796" ht="16" customHeight="1" x14ac:dyDescent="0.2"/>
    <row r="10797" ht="16" customHeight="1" x14ac:dyDescent="0.2"/>
    <row r="10798" ht="16" customHeight="1" x14ac:dyDescent="0.2"/>
    <row r="10799" ht="16" customHeight="1" x14ac:dyDescent="0.2"/>
    <row r="10800" ht="16" customHeight="1" x14ac:dyDescent="0.2"/>
    <row r="10801" ht="16" customHeight="1" x14ac:dyDescent="0.2"/>
    <row r="10802" ht="16" customHeight="1" x14ac:dyDescent="0.2"/>
    <row r="10803" ht="16" customHeight="1" x14ac:dyDescent="0.2"/>
    <row r="10804" ht="16" customHeight="1" x14ac:dyDescent="0.2"/>
    <row r="10805" ht="16" customHeight="1" x14ac:dyDescent="0.2"/>
    <row r="10806" ht="16" customHeight="1" x14ac:dyDescent="0.2"/>
    <row r="10807" ht="16" customHeight="1" x14ac:dyDescent="0.2"/>
    <row r="10808" ht="16" customHeight="1" x14ac:dyDescent="0.2"/>
    <row r="10809" ht="16" customHeight="1" x14ac:dyDescent="0.2"/>
    <row r="10810" ht="16" customHeight="1" x14ac:dyDescent="0.2"/>
    <row r="10811" ht="16" customHeight="1" x14ac:dyDescent="0.2"/>
    <row r="10812" ht="16" customHeight="1" x14ac:dyDescent="0.2"/>
    <row r="10813" ht="16" customHeight="1" x14ac:dyDescent="0.2"/>
    <row r="10814" ht="16" customHeight="1" x14ac:dyDescent="0.2"/>
    <row r="10815" ht="16" customHeight="1" x14ac:dyDescent="0.2"/>
    <row r="10816" ht="16" customHeight="1" x14ac:dyDescent="0.2"/>
    <row r="10817" ht="16" customHeight="1" x14ac:dyDescent="0.2"/>
    <row r="10818" ht="16" customHeight="1" x14ac:dyDescent="0.2"/>
    <row r="10819" ht="16" customHeight="1" x14ac:dyDescent="0.2"/>
    <row r="10820" ht="16" customHeight="1" x14ac:dyDescent="0.2"/>
    <row r="10821" ht="16" customHeight="1" x14ac:dyDescent="0.2"/>
    <row r="10822" ht="16" customHeight="1" x14ac:dyDescent="0.2"/>
    <row r="10823" ht="16" customHeight="1" x14ac:dyDescent="0.2"/>
    <row r="10824" ht="16" customHeight="1" x14ac:dyDescent="0.2"/>
    <row r="10825" ht="16" customHeight="1" x14ac:dyDescent="0.2"/>
    <row r="10826" ht="16" customHeight="1" x14ac:dyDescent="0.2"/>
    <row r="10827" ht="16" customHeight="1" x14ac:dyDescent="0.2"/>
    <row r="10828" ht="16" customHeight="1" x14ac:dyDescent="0.2"/>
    <row r="10829" ht="16" customHeight="1" x14ac:dyDescent="0.2"/>
    <row r="10830" ht="16" customHeight="1" x14ac:dyDescent="0.2"/>
    <row r="10831" ht="16" customHeight="1" x14ac:dyDescent="0.2"/>
    <row r="10832" ht="16" customHeight="1" x14ac:dyDescent="0.2"/>
    <row r="10833" ht="16" customHeight="1" x14ac:dyDescent="0.2"/>
    <row r="10834" ht="16" customHeight="1" x14ac:dyDescent="0.2"/>
    <row r="10835" ht="16" customHeight="1" x14ac:dyDescent="0.2"/>
    <row r="10836" ht="16" customHeight="1" x14ac:dyDescent="0.2"/>
    <row r="10837" ht="16" customHeight="1" x14ac:dyDescent="0.2"/>
    <row r="10838" ht="16" customHeight="1" x14ac:dyDescent="0.2"/>
    <row r="10839" ht="16" customHeight="1" x14ac:dyDescent="0.2"/>
    <row r="10840" ht="16" customHeight="1" x14ac:dyDescent="0.2"/>
    <row r="10841" ht="16" customHeight="1" x14ac:dyDescent="0.2"/>
    <row r="10842" ht="16" customHeight="1" x14ac:dyDescent="0.2"/>
    <row r="10843" ht="16" customHeight="1" x14ac:dyDescent="0.2"/>
    <row r="10844" ht="16" customHeight="1" x14ac:dyDescent="0.2"/>
    <row r="10845" ht="16" customHeight="1" x14ac:dyDescent="0.2"/>
    <row r="10846" ht="16" customHeight="1" x14ac:dyDescent="0.2"/>
    <row r="10847" ht="16" customHeight="1" x14ac:dyDescent="0.2"/>
    <row r="10848" ht="16" customHeight="1" x14ac:dyDescent="0.2"/>
    <row r="10849" ht="16" customHeight="1" x14ac:dyDescent="0.2"/>
    <row r="10850" ht="16" customHeight="1" x14ac:dyDescent="0.2"/>
    <row r="10851" ht="16" customHeight="1" x14ac:dyDescent="0.2"/>
    <row r="10852" ht="16" customHeight="1" x14ac:dyDescent="0.2"/>
    <row r="10853" ht="16" customHeight="1" x14ac:dyDescent="0.2"/>
    <row r="10854" ht="16" customHeight="1" x14ac:dyDescent="0.2"/>
    <row r="10855" ht="16" customHeight="1" x14ac:dyDescent="0.2"/>
    <row r="10856" ht="16" customHeight="1" x14ac:dyDescent="0.2"/>
    <row r="10857" ht="16" customHeight="1" x14ac:dyDescent="0.2"/>
    <row r="10858" ht="16" customHeight="1" x14ac:dyDescent="0.2"/>
    <row r="10859" ht="16" customHeight="1" x14ac:dyDescent="0.2"/>
    <row r="10860" ht="16" customHeight="1" x14ac:dyDescent="0.2"/>
    <row r="10861" ht="16" customHeight="1" x14ac:dyDescent="0.2"/>
    <row r="10862" ht="16" customHeight="1" x14ac:dyDescent="0.2"/>
    <row r="10863" ht="16" customHeight="1" x14ac:dyDescent="0.2"/>
    <row r="10864" ht="16" customHeight="1" x14ac:dyDescent="0.2"/>
    <row r="10865" ht="16" customHeight="1" x14ac:dyDescent="0.2"/>
    <row r="10866" ht="16" customHeight="1" x14ac:dyDescent="0.2"/>
    <row r="10867" ht="16" customHeight="1" x14ac:dyDescent="0.2"/>
    <row r="10868" ht="16" customHeight="1" x14ac:dyDescent="0.2"/>
    <row r="10869" ht="16" customHeight="1" x14ac:dyDescent="0.2"/>
    <row r="10870" ht="16" customHeight="1" x14ac:dyDescent="0.2"/>
    <row r="10871" ht="16" customHeight="1" x14ac:dyDescent="0.2"/>
    <row r="10872" ht="16" customHeight="1" x14ac:dyDescent="0.2"/>
    <row r="10873" ht="16" customHeight="1" x14ac:dyDescent="0.2"/>
    <row r="10874" ht="16" customHeight="1" x14ac:dyDescent="0.2"/>
    <row r="10875" ht="16" customHeight="1" x14ac:dyDescent="0.2"/>
    <row r="10876" ht="16" customHeight="1" x14ac:dyDescent="0.2"/>
    <row r="10877" ht="16" customHeight="1" x14ac:dyDescent="0.2"/>
    <row r="10878" ht="16" customHeight="1" x14ac:dyDescent="0.2"/>
    <row r="10879" ht="16" customHeight="1" x14ac:dyDescent="0.2"/>
    <row r="10880" ht="16" customHeight="1" x14ac:dyDescent="0.2"/>
    <row r="10881" ht="16" customHeight="1" x14ac:dyDescent="0.2"/>
    <row r="10882" ht="16" customHeight="1" x14ac:dyDescent="0.2"/>
    <row r="10883" ht="16" customHeight="1" x14ac:dyDescent="0.2"/>
    <row r="10884" ht="16" customHeight="1" x14ac:dyDescent="0.2"/>
    <row r="10885" ht="16" customHeight="1" x14ac:dyDescent="0.2"/>
    <row r="10886" ht="16" customHeight="1" x14ac:dyDescent="0.2"/>
    <row r="10887" ht="16" customHeight="1" x14ac:dyDescent="0.2"/>
    <row r="10888" ht="16" customHeight="1" x14ac:dyDescent="0.2"/>
    <row r="10889" ht="16" customHeight="1" x14ac:dyDescent="0.2"/>
    <row r="10890" ht="16" customHeight="1" x14ac:dyDescent="0.2"/>
    <row r="10891" ht="16" customHeight="1" x14ac:dyDescent="0.2"/>
    <row r="10892" ht="16" customHeight="1" x14ac:dyDescent="0.2"/>
    <row r="10893" ht="16" customHeight="1" x14ac:dyDescent="0.2"/>
    <row r="10894" ht="16" customHeight="1" x14ac:dyDescent="0.2"/>
    <row r="10895" ht="16" customHeight="1" x14ac:dyDescent="0.2"/>
    <row r="10896" ht="16" customHeight="1" x14ac:dyDescent="0.2"/>
    <row r="10897" ht="16" customHeight="1" x14ac:dyDescent="0.2"/>
    <row r="10898" ht="16" customHeight="1" x14ac:dyDescent="0.2"/>
    <row r="10899" ht="16" customHeight="1" x14ac:dyDescent="0.2"/>
    <row r="10900" ht="16" customHeight="1" x14ac:dyDescent="0.2"/>
    <row r="10901" ht="16" customHeight="1" x14ac:dyDescent="0.2"/>
    <row r="10902" ht="16" customHeight="1" x14ac:dyDescent="0.2"/>
    <row r="10903" ht="16" customHeight="1" x14ac:dyDescent="0.2"/>
    <row r="10904" ht="16" customHeight="1" x14ac:dyDescent="0.2"/>
    <row r="10905" ht="16" customHeight="1" x14ac:dyDescent="0.2"/>
    <row r="10906" ht="16" customHeight="1" x14ac:dyDescent="0.2"/>
    <row r="10907" ht="16" customHeight="1" x14ac:dyDescent="0.2"/>
    <row r="10908" ht="16" customHeight="1" x14ac:dyDescent="0.2"/>
    <row r="10909" ht="16" customHeight="1" x14ac:dyDescent="0.2"/>
    <row r="10910" ht="16" customHeight="1" x14ac:dyDescent="0.2"/>
    <row r="10911" ht="16" customHeight="1" x14ac:dyDescent="0.2"/>
    <row r="10912" ht="16" customHeight="1" x14ac:dyDescent="0.2"/>
    <row r="10913" ht="16" customHeight="1" x14ac:dyDescent="0.2"/>
    <row r="10914" ht="16" customHeight="1" x14ac:dyDescent="0.2"/>
    <row r="10915" ht="16" customHeight="1" x14ac:dyDescent="0.2"/>
    <row r="10916" ht="16" customHeight="1" x14ac:dyDescent="0.2"/>
    <row r="10917" ht="16" customHeight="1" x14ac:dyDescent="0.2"/>
    <row r="10918" ht="16" customHeight="1" x14ac:dyDescent="0.2"/>
    <row r="10919" ht="16" customHeight="1" x14ac:dyDescent="0.2"/>
    <row r="10920" ht="16" customHeight="1" x14ac:dyDescent="0.2"/>
    <row r="10921" ht="16" customHeight="1" x14ac:dyDescent="0.2"/>
    <row r="10922" ht="16" customHeight="1" x14ac:dyDescent="0.2"/>
    <row r="10923" ht="16" customHeight="1" x14ac:dyDescent="0.2"/>
    <row r="10924" ht="16" customHeight="1" x14ac:dyDescent="0.2"/>
    <row r="10925" ht="16" customHeight="1" x14ac:dyDescent="0.2"/>
    <row r="10926" ht="16" customHeight="1" x14ac:dyDescent="0.2"/>
    <row r="10927" ht="16" customHeight="1" x14ac:dyDescent="0.2"/>
    <row r="10928" ht="16" customHeight="1" x14ac:dyDescent="0.2"/>
    <row r="10929" ht="16" customHeight="1" x14ac:dyDescent="0.2"/>
    <row r="10930" ht="16" customHeight="1" x14ac:dyDescent="0.2"/>
    <row r="10931" ht="16" customHeight="1" x14ac:dyDescent="0.2"/>
    <row r="10932" ht="16" customHeight="1" x14ac:dyDescent="0.2"/>
    <row r="10933" ht="16" customHeight="1" x14ac:dyDescent="0.2"/>
    <row r="10934" ht="16" customHeight="1" x14ac:dyDescent="0.2"/>
    <row r="10935" ht="16" customHeight="1" x14ac:dyDescent="0.2"/>
    <row r="10936" ht="16" customHeight="1" x14ac:dyDescent="0.2"/>
    <row r="10937" ht="16" customHeight="1" x14ac:dyDescent="0.2"/>
    <row r="10938" ht="16" customHeight="1" x14ac:dyDescent="0.2"/>
    <row r="10939" ht="16" customHeight="1" x14ac:dyDescent="0.2"/>
    <row r="10940" ht="16" customHeight="1" x14ac:dyDescent="0.2"/>
    <row r="10941" ht="16" customHeight="1" x14ac:dyDescent="0.2"/>
    <row r="10942" ht="16" customHeight="1" x14ac:dyDescent="0.2"/>
    <row r="10943" ht="16" customHeight="1" x14ac:dyDescent="0.2"/>
    <row r="10944" ht="16" customHeight="1" x14ac:dyDescent="0.2"/>
    <row r="10945" ht="16" customHeight="1" x14ac:dyDescent="0.2"/>
    <row r="10946" ht="16" customHeight="1" x14ac:dyDescent="0.2"/>
    <row r="10947" ht="16" customHeight="1" x14ac:dyDescent="0.2"/>
    <row r="10948" ht="16" customHeight="1" x14ac:dyDescent="0.2"/>
    <row r="10949" ht="16" customHeight="1" x14ac:dyDescent="0.2"/>
    <row r="10950" ht="16" customHeight="1" x14ac:dyDescent="0.2"/>
    <row r="10951" ht="16" customHeight="1" x14ac:dyDescent="0.2"/>
    <row r="10952" ht="16" customHeight="1" x14ac:dyDescent="0.2"/>
    <row r="10953" ht="16" customHeight="1" x14ac:dyDescent="0.2"/>
    <row r="10954" ht="16" customHeight="1" x14ac:dyDescent="0.2"/>
    <row r="10955" ht="16" customHeight="1" x14ac:dyDescent="0.2"/>
    <row r="10956" ht="16" customHeight="1" x14ac:dyDescent="0.2"/>
    <row r="10957" ht="16" customHeight="1" x14ac:dyDescent="0.2"/>
    <row r="10958" ht="16" customHeight="1" x14ac:dyDescent="0.2"/>
    <row r="10959" ht="16" customHeight="1" x14ac:dyDescent="0.2"/>
    <row r="10960" ht="16" customHeight="1" x14ac:dyDescent="0.2"/>
    <row r="10961" ht="16" customHeight="1" x14ac:dyDescent="0.2"/>
    <row r="10962" ht="16" customHeight="1" x14ac:dyDescent="0.2"/>
    <row r="10963" ht="16" customHeight="1" x14ac:dyDescent="0.2"/>
    <row r="10964" ht="16" customHeight="1" x14ac:dyDescent="0.2"/>
    <row r="10965" ht="16" customHeight="1" x14ac:dyDescent="0.2"/>
    <row r="10966" ht="16" customHeight="1" x14ac:dyDescent="0.2"/>
    <row r="10967" ht="16" customHeight="1" x14ac:dyDescent="0.2"/>
    <row r="10968" ht="16" customHeight="1" x14ac:dyDescent="0.2"/>
    <row r="10969" ht="16" customHeight="1" x14ac:dyDescent="0.2"/>
    <row r="10970" ht="16" customHeight="1" x14ac:dyDescent="0.2"/>
    <row r="10971" ht="16" customHeight="1" x14ac:dyDescent="0.2"/>
    <row r="10972" ht="16" customHeight="1" x14ac:dyDescent="0.2"/>
    <row r="10973" ht="16" customHeight="1" x14ac:dyDescent="0.2"/>
    <row r="10974" ht="16" customHeight="1" x14ac:dyDescent="0.2"/>
    <row r="10975" ht="16" customHeight="1" x14ac:dyDescent="0.2"/>
    <row r="10976" ht="16" customHeight="1" x14ac:dyDescent="0.2"/>
    <row r="10977" ht="16" customHeight="1" x14ac:dyDescent="0.2"/>
    <row r="10978" ht="16" customHeight="1" x14ac:dyDescent="0.2"/>
    <row r="10979" ht="16" customHeight="1" x14ac:dyDescent="0.2"/>
    <row r="10980" ht="16" customHeight="1" x14ac:dyDescent="0.2"/>
    <row r="10981" ht="16" customHeight="1" x14ac:dyDescent="0.2"/>
    <row r="10982" ht="16" customHeight="1" x14ac:dyDescent="0.2"/>
    <row r="10983" ht="16" customHeight="1" x14ac:dyDescent="0.2"/>
    <row r="10984" ht="16" customHeight="1" x14ac:dyDescent="0.2"/>
    <row r="10985" ht="16" customHeight="1" x14ac:dyDescent="0.2"/>
    <row r="10986" ht="16" customHeight="1" x14ac:dyDescent="0.2"/>
    <row r="10987" ht="16" customHeight="1" x14ac:dyDescent="0.2"/>
    <row r="10988" ht="16" customHeight="1" x14ac:dyDescent="0.2"/>
    <row r="10989" ht="16" customHeight="1" x14ac:dyDescent="0.2"/>
    <row r="10990" ht="16" customHeight="1" x14ac:dyDescent="0.2"/>
    <row r="10991" ht="16" customHeight="1" x14ac:dyDescent="0.2"/>
    <row r="10992" ht="16" customHeight="1" x14ac:dyDescent="0.2"/>
    <row r="10993" ht="16" customHeight="1" x14ac:dyDescent="0.2"/>
    <row r="10994" ht="16" customHeight="1" x14ac:dyDescent="0.2"/>
    <row r="10995" ht="16" customHeight="1" x14ac:dyDescent="0.2"/>
    <row r="10996" ht="16" customHeight="1" x14ac:dyDescent="0.2"/>
    <row r="10997" ht="16" customHeight="1" x14ac:dyDescent="0.2"/>
    <row r="10998" ht="16" customHeight="1" x14ac:dyDescent="0.2"/>
    <row r="10999" ht="16" customHeight="1" x14ac:dyDescent="0.2"/>
    <row r="11000" ht="16" customHeight="1" x14ac:dyDescent="0.2"/>
    <row r="11001" ht="16" customHeight="1" x14ac:dyDescent="0.2"/>
    <row r="11002" ht="16" customHeight="1" x14ac:dyDescent="0.2"/>
    <row r="11003" ht="16" customHeight="1" x14ac:dyDescent="0.2"/>
    <row r="11004" ht="16" customHeight="1" x14ac:dyDescent="0.2"/>
    <row r="11005" ht="16" customHeight="1" x14ac:dyDescent="0.2"/>
    <row r="11006" ht="16" customHeight="1" x14ac:dyDescent="0.2"/>
    <row r="11007" ht="16" customHeight="1" x14ac:dyDescent="0.2"/>
    <row r="11008" ht="16" customHeight="1" x14ac:dyDescent="0.2"/>
    <row r="11009" ht="16" customHeight="1" x14ac:dyDescent="0.2"/>
    <row r="11010" ht="16" customHeight="1" x14ac:dyDescent="0.2"/>
    <row r="11011" ht="16" customHeight="1" x14ac:dyDescent="0.2"/>
    <row r="11012" ht="16" customHeight="1" x14ac:dyDescent="0.2"/>
    <row r="11013" ht="16" customHeight="1" x14ac:dyDescent="0.2"/>
    <row r="11014" ht="16" customHeight="1" x14ac:dyDescent="0.2"/>
    <row r="11015" ht="16" customHeight="1" x14ac:dyDescent="0.2"/>
    <row r="11016" ht="16" customHeight="1" x14ac:dyDescent="0.2"/>
    <row r="11017" ht="16" customHeight="1" x14ac:dyDescent="0.2"/>
    <row r="11018" ht="16" customHeight="1" x14ac:dyDescent="0.2"/>
    <row r="11019" ht="16" customHeight="1" x14ac:dyDescent="0.2"/>
    <row r="11020" ht="16" customHeight="1" x14ac:dyDescent="0.2"/>
    <row r="11021" ht="16" customHeight="1" x14ac:dyDescent="0.2"/>
    <row r="11022" ht="16" customHeight="1" x14ac:dyDescent="0.2"/>
    <row r="11023" ht="16" customHeight="1" x14ac:dyDescent="0.2"/>
    <row r="11024" ht="16" customHeight="1" x14ac:dyDescent="0.2"/>
    <row r="11025" ht="16" customHeight="1" x14ac:dyDescent="0.2"/>
    <row r="11026" ht="16" customHeight="1" x14ac:dyDescent="0.2"/>
    <row r="11027" ht="16" customHeight="1" x14ac:dyDescent="0.2"/>
    <row r="11028" ht="16" customHeight="1" x14ac:dyDescent="0.2"/>
    <row r="11029" ht="16" customHeight="1" x14ac:dyDescent="0.2"/>
    <row r="11030" ht="16" customHeight="1" x14ac:dyDescent="0.2"/>
    <row r="11031" ht="16" customHeight="1" x14ac:dyDescent="0.2"/>
    <row r="11032" ht="16" customHeight="1" x14ac:dyDescent="0.2"/>
    <row r="11033" ht="16" customHeight="1" x14ac:dyDescent="0.2"/>
    <row r="11034" ht="16" customHeight="1" x14ac:dyDescent="0.2"/>
    <row r="11035" ht="16" customHeight="1" x14ac:dyDescent="0.2"/>
    <row r="11036" ht="16" customHeight="1" x14ac:dyDescent="0.2"/>
    <row r="11037" ht="16" customHeight="1" x14ac:dyDescent="0.2"/>
    <row r="11038" ht="16" customHeight="1" x14ac:dyDescent="0.2"/>
    <row r="11039" ht="16" customHeight="1" x14ac:dyDescent="0.2"/>
    <row r="11040" ht="16" customHeight="1" x14ac:dyDescent="0.2"/>
    <row r="11041" ht="16" customHeight="1" x14ac:dyDescent="0.2"/>
    <row r="11042" ht="16" customHeight="1" x14ac:dyDescent="0.2"/>
    <row r="11043" ht="16" customHeight="1" x14ac:dyDescent="0.2"/>
    <row r="11044" ht="16" customHeight="1" x14ac:dyDescent="0.2"/>
    <row r="11045" ht="16" customHeight="1" x14ac:dyDescent="0.2"/>
    <row r="11046" ht="16" customHeight="1" x14ac:dyDescent="0.2"/>
    <row r="11047" ht="16" customHeight="1" x14ac:dyDescent="0.2"/>
    <row r="11048" ht="16" customHeight="1" x14ac:dyDescent="0.2"/>
    <row r="11049" ht="16" customHeight="1" x14ac:dyDescent="0.2"/>
    <row r="11050" ht="16" customHeight="1" x14ac:dyDescent="0.2"/>
    <row r="11051" ht="16" customHeight="1" x14ac:dyDescent="0.2"/>
    <row r="11052" ht="16" customHeight="1" x14ac:dyDescent="0.2"/>
    <row r="11053" ht="16" customHeight="1" x14ac:dyDescent="0.2"/>
    <row r="11054" ht="16" customHeight="1" x14ac:dyDescent="0.2"/>
    <row r="11055" ht="16" customHeight="1" x14ac:dyDescent="0.2"/>
    <row r="11056" ht="16" customHeight="1" x14ac:dyDescent="0.2"/>
    <row r="11057" ht="16" customHeight="1" x14ac:dyDescent="0.2"/>
    <row r="11058" ht="16" customHeight="1" x14ac:dyDescent="0.2"/>
    <row r="11059" ht="16" customHeight="1" x14ac:dyDescent="0.2"/>
    <row r="11060" ht="16" customHeight="1" x14ac:dyDescent="0.2"/>
    <row r="11061" ht="16" customHeight="1" x14ac:dyDescent="0.2"/>
    <row r="11062" ht="16" customHeight="1" x14ac:dyDescent="0.2"/>
    <row r="11063" ht="16" customHeight="1" x14ac:dyDescent="0.2"/>
    <row r="11064" ht="16" customHeight="1" x14ac:dyDescent="0.2"/>
    <row r="11065" ht="16" customHeight="1" x14ac:dyDescent="0.2"/>
    <row r="11066" ht="16" customHeight="1" x14ac:dyDescent="0.2"/>
    <row r="11067" ht="16" customHeight="1" x14ac:dyDescent="0.2"/>
    <row r="11068" ht="16" customHeight="1" x14ac:dyDescent="0.2"/>
    <row r="11069" ht="16" customHeight="1" x14ac:dyDescent="0.2"/>
    <row r="11070" ht="16" customHeight="1" x14ac:dyDescent="0.2"/>
    <row r="11071" ht="16" customHeight="1" x14ac:dyDescent="0.2"/>
    <row r="11072" ht="16" customHeight="1" x14ac:dyDescent="0.2"/>
    <row r="11073" ht="16" customHeight="1" x14ac:dyDescent="0.2"/>
    <row r="11074" ht="16" customHeight="1" x14ac:dyDescent="0.2"/>
    <row r="11075" ht="16" customHeight="1" x14ac:dyDescent="0.2"/>
    <row r="11076" ht="16" customHeight="1" x14ac:dyDescent="0.2"/>
    <row r="11077" ht="16" customHeight="1" x14ac:dyDescent="0.2"/>
    <row r="11078" ht="16" customHeight="1" x14ac:dyDescent="0.2"/>
    <row r="11079" ht="16" customHeight="1" x14ac:dyDescent="0.2"/>
    <row r="11080" ht="16" customHeight="1" x14ac:dyDescent="0.2"/>
    <row r="11081" ht="16" customHeight="1" x14ac:dyDescent="0.2"/>
    <row r="11082" ht="16" customHeight="1" x14ac:dyDescent="0.2"/>
    <row r="11083" ht="16" customHeight="1" x14ac:dyDescent="0.2"/>
    <row r="11084" ht="16" customHeight="1" x14ac:dyDescent="0.2"/>
    <row r="11085" ht="16" customHeight="1" x14ac:dyDescent="0.2"/>
    <row r="11086" ht="16" customHeight="1" x14ac:dyDescent="0.2"/>
    <row r="11087" ht="16" customHeight="1" x14ac:dyDescent="0.2"/>
    <row r="11088" ht="16" customHeight="1" x14ac:dyDescent="0.2"/>
    <row r="11089" ht="16" customHeight="1" x14ac:dyDescent="0.2"/>
    <row r="11090" ht="16" customHeight="1" x14ac:dyDescent="0.2"/>
    <row r="11091" ht="16" customHeight="1" x14ac:dyDescent="0.2"/>
    <row r="11092" ht="16" customHeight="1" x14ac:dyDescent="0.2"/>
    <row r="11093" ht="16" customHeight="1" x14ac:dyDescent="0.2"/>
    <row r="11094" ht="16" customHeight="1" x14ac:dyDescent="0.2"/>
    <row r="11095" ht="16" customHeight="1" x14ac:dyDescent="0.2"/>
    <row r="11096" ht="16" customHeight="1" x14ac:dyDescent="0.2"/>
    <row r="11097" ht="16" customHeight="1" x14ac:dyDescent="0.2"/>
    <row r="11098" ht="16" customHeight="1" x14ac:dyDescent="0.2"/>
    <row r="11099" ht="16" customHeight="1" x14ac:dyDescent="0.2"/>
    <row r="11100" ht="16" customHeight="1" x14ac:dyDescent="0.2"/>
    <row r="11101" ht="16" customHeight="1" x14ac:dyDescent="0.2"/>
    <row r="11102" ht="16" customHeight="1" x14ac:dyDescent="0.2"/>
    <row r="11103" ht="16" customHeight="1" x14ac:dyDescent="0.2"/>
    <row r="11104" ht="16" customHeight="1" x14ac:dyDescent="0.2"/>
    <row r="11105" ht="16" customHeight="1" x14ac:dyDescent="0.2"/>
    <row r="11106" ht="16" customHeight="1" x14ac:dyDescent="0.2"/>
    <row r="11107" ht="16" customHeight="1" x14ac:dyDescent="0.2"/>
    <row r="11108" ht="16" customHeight="1" x14ac:dyDescent="0.2"/>
    <row r="11109" ht="16" customHeight="1" x14ac:dyDescent="0.2"/>
    <row r="11110" ht="16" customHeight="1" x14ac:dyDescent="0.2"/>
    <row r="11111" ht="16" customHeight="1" x14ac:dyDescent="0.2"/>
    <row r="11112" ht="16" customHeight="1" x14ac:dyDescent="0.2"/>
    <row r="11113" ht="16" customHeight="1" x14ac:dyDescent="0.2"/>
    <row r="11114" ht="16" customHeight="1" x14ac:dyDescent="0.2"/>
    <row r="11115" ht="16" customHeight="1" x14ac:dyDescent="0.2"/>
    <row r="11116" ht="16" customHeight="1" x14ac:dyDescent="0.2"/>
    <row r="11117" ht="16" customHeight="1" x14ac:dyDescent="0.2"/>
    <row r="11118" ht="16" customHeight="1" x14ac:dyDescent="0.2"/>
    <row r="11119" ht="16" customHeight="1" x14ac:dyDescent="0.2"/>
    <row r="11120" ht="16" customHeight="1" x14ac:dyDescent="0.2"/>
    <row r="11121" ht="16" customHeight="1" x14ac:dyDescent="0.2"/>
    <row r="11122" ht="16" customHeight="1" x14ac:dyDescent="0.2"/>
    <row r="11123" ht="16" customHeight="1" x14ac:dyDescent="0.2"/>
    <row r="11124" ht="16" customHeight="1" x14ac:dyDescent="0.2"/>
    <row r="11125" ht="16" customHeight="1" x14ac:dyDescent="0.2"/>
    <row r="11126" ht="16" customHeight="1" x14ac:dyDescent="0.2"/>
    <row r="11127" ht="16" customHeight="1" x14ac:dyDescent="0.2"/>
    <row r="11128" ht="16" customHeight="1" x14ac:dyDescent="0.2"/>
    <row r="11129" ht="16" customHeight="1" x14ac:dyDescent="0.2"/>
    <row r="11130" ht="16" customHeight="1" x14ac:dyDescent="0.2"/>
    <row r="11131" ht="16" customHeight="1" x14ac:dyDescent="0.2"/>
    <row r="11132" ht="16" customHeight="1" x14ac:dyDescent="0.2"/>
    <row r="11133" ht="16" customHeight="1" x14ac:dyDescent="0.2"/>
    <row r="11134" ht="16" customHeight="1" x14ac:dyDescent="0.2"/>
    <row r="11135" ht="16" customHeight="1" x14ac:dyDescent="0.2"/>
    <row r="11136" ht="16" customHeight="1" x14ac:dyDescent="0.2"/>
    <row r="11137" ht="16" customHeight="1" x14ac:dyDescent="0.2"/>
    <row r="11138" ht="16" customHeight="1" x14ac:dyDescent="0.2"/>
    <row r="11139" ht="16" customHeight="1" x14ac:dyDescent="0.2"/>
    <row r="11140" ht="16" customHeight="1" x14ac:dyDescent="0.2"/>
    <row r="11141" ht="16" customHeight="1" x14ac:dyDescent="0.2"/>
    <row r="11142" ht="16" customHeight="1" x14ac:dyDescent="0.2"/>
    <row r="11143" ht="16" customHeight="1" x14ac:dyDescent="0.2"/>
    <row r="11144" ht="16" customHeight="1" x14ac:dyDescent="0.2"/>
    <row r="11145" ht="16" customHeight="1" x14ac:dyDescent="0.2"/>
    <row r="11146" ht="16" customHeight="1" x14ac:dyDescent="0.2"/>
    <row r="11147" ht="16" customHeight="1" x14ac:dyDescent="0.2"/>
    <row r="11148" ht="16" customHeight="1" x14ac:dyDescent="0.2"/>
    <row r="11149" ht="16" customHeight="1" x14ac:dyDescent="0.2"/>
    <row r="11150" ht="16" customHeight="1" x14ac:dyDescent="0.2"/>
    <row r="11151" ht="16" customHeight="1" x14ac:dyDescent="0.2"/>
    <row r="11152" ht="16" customHeight="1" x14ac:dyDescent="0.2"/>
    <row r="11153" ht="16" customHeight="1" x14ac:dyDescent="0.2"/>
    <row r="11154" ht="16" customHeight="1" x14ac:dyDescent="0.2"/>
    <row r="11155" ht="16" customHeight="1" x14ac:dyDescent="0.2"/>
    <row r="11156" ht="16" customHeight="1" x14ac:dyDescent="0.2"/>
    <row r="11157" ht="16" customHeight="1" x14ac:dyDescent="0.2"/>
    <row r="11158" ht="16" customHeight="1" x14ac:dyDescent="0.2"/>
    <row r="11159" ht="16" customHeight="1" x14ac:dyDescent="0.2"/>
    <row r="11160" ht="16" customHeight="1" x14ac:dyDescent="0.2"/>
    <row r="11161" ht="16" customHeight="1" x14ac:dyDescent="0.2"/>
    <row r="11162" ht="16" customHeight="1" x14ac:dyDescent="0.2"/>
    <row r="11163" ht="16" customHeight="1" x14ac:dyDescent="0.2"/>
    <row r="11164" ht="16" customHeight="1" x14ac:dyDescent="0.2"/>
    <row r="11165" ht="16" customHeight="1" x14ac:dyDescent="0.2"/>
    <row r="11166" ht="16" customHeight="1" x14ac:dyDescent="0.2"/>
    <row r="11167" ht="16" customHeight="1" x14ac:dyDescent="0.2"/>
    <row r="11168" ht="16" customHeight="1" x14ac:dyDescent="0.2"/>
    <row r="11169" ht="16" customHeight="1" x14ac:dyDescent="0.2"/>
    <row r="11170" ht="16" customHeight="1" x14ac:dyDescent="0.2"/>
    <row r="11171" ht="16" customHeight="1" x14ac:dyDescent="0.2"/>
    <row r="11172" ht="16" customHeight="1" x14ac:dyDescent="0.2"/>
    <row r="11173" ht="16" customHeight="1" x14ac:dyDescent="0.2"/>
    <row r="11174" ht="16" customHeight="1" x14ac:dyDescent="0.2"/>
    <row r="11175" ht="16" customHeight="1" x14ac:dyDescent="0.2"/>
    <row r="11176" ht="16" customHeight="1" x14ac:dyDescent="0.2"/>
    <row r="11177" ht="16" customHeight="1" x14ac:dyDescent="0.2"/>
    <row r="11178" ht="16" customHeight="1" x14ac:dyDescent="0.2"/>
    <row r="11179" ht="16" customHeight="1" x14ac:dyDescent="0.2"/>
    <row r="11180" ht="16" customHeight="1" x14ac:dyDescent="0.2"/>
    <row r="11181" ht="16" customHeight="1" x14ac:dyDescent="0.2"/>
    <row r="11182" ht="16" customHeight="1" x14ac:dyDescent="0.2"/>
    <row r="11183" ht="16" customHeight="1" x14ac:dyDescent="0.2"/>
    <row r="11184" ht="16" customHeight="1" x14ac:dyDescent="0.2"/>
    <row r="11185" ht="16" customHeight="1" x14ac:dyDescent="0.2"/>
    <row r="11186" ht="16" customHeight="1" x14ac:dyDescent="0.2"/>
    <row r="11187" ht="16" customHeight="1" x14ac:dyDescent="0.2"/>
    <row r="11188" ht="16" customHeight="1" x14ac:dyDescent="0.2"/>
    <row r="11189" ht="16" customHeight="1" x14ac:dyDescent="0.2"/>
    <row r="11190" ht="16" customHeight="1" x14ac:dyDescent="0.2"/>
    <row r="11191" ht="16" customHeight="1" x14ac:dyDescent="0.2"/>
    <row r="11192" ht="16" customHeight="1" x14ac:dyDescent="0.2"/>
    <row r="11193" ht="16" customHeight="1" x14ac:dyDescent="0.2"/>
    <row r="11194" ht="16" customHeight="1" x14ac:dyDescent="0.2"/>
    <row r="11195" ht="16" customHeight="1" x14ac:dyDescent="0.2"/>
    <row r="11196" ht="16" customHeight="1" x14ac:dyDescent="0.2"/>
    <row r="11197" ht="16" customHeight="1" x14ac:dyDescent="0.2"/>
    <row r="11198" ht="16" customHeight="1" x14ac:dyDescent="0.2"/>
    <row r="11199" ht="16" customHeight="1" x14ac:dyDescent="0.2"/>
    <row r="11200" ht="16" customHeight="1" x14ac:dyDescent="0.2"/>
    <row r="11201" ht="16" customHeight="1" x14ac:dyDescent="0.2"/>
    <row r="11202" ht="16" customHeight="1" x14ac:dyDescent="0.2"/>
    <row r="11203" ht="16" customHeight="1" x14ac:dyDescent="0.2"/>
    <row r="11204" ht="16" customHeight="1" x14ac:dyDescent="0.2"/>
    <row r="11205" ht="16" customHeight="1" x14ac:dyDescent="0.2"/>
    <row r="11206" ht="16" customHeight="1" x14ac:dyDescent="0.2"/>
    <row r="11207" ht="16" customHeight="1" x14ac:dyDescent="0.2"/>
    <row r="11208" ht="16" customHeight="1" x14ac:dyDescent="0.2"/>
    <row r="11209" ht="16" customHeight="1" x14ac:dyDescent="0.2"/>
    <row r="11210" ht="16" customHeight="1" x14ac:dyDescent="0.2"/>
    <row r="11211" ht="16" customHeight="1" x14ac:dyDescent="0.2"/>
    <row r="11212" ht="16" customHeight="1" x14ac:dyDescent="0.2"/>
    <row r="11213" ht="16" customHeight="1" x14ac:dyDescent="0.2"/>
    <row r="11214" ht="16" customHeight="1" x14ac:dyDescent="0.2"/>
    <row r="11215" ht="16" customHeight="1" x14ac:dyDescent="0.2"/>
    <row r="11216" ht="16" customHeight="1" x14ac:dyDescent="0.2"/>
    <row r="11217" ht="16" customHeight="1" x14ac:dyDescent="0.2"/>
    <row r="11218" ht="16" customHeight="1" x14ac:dyDescent="0.2"/>
    <row r="11219" ht="16" customHeight="1" x14ac:dyDescent="0.2"/>
    <row r="11220" ht="16" customHeight="1" x14ac:dyDescent="0.2"/>
    <row r="11221" ht="16" customHeight="1" x14ac:dyDescent="0.2"/>
    <row r="11222" ht="16" customHeight="1" x14ac:dyDescent="0.2"/>
    <row r="11223" ht="16" customHeight="1" x14ac:dyDescent="0.2"/>
    <row r="11224" ht="16" customHeight="1" x14ac:dyDescent="0.2"/>
    <row r="11225" ht="16" customHeight="1" x14ac:dyDescent="0.2"/>
    <row r="11226" ht="16" customHeight="1" x14ac:dyDescent="0.2"/>
    <row r="11227" ht="16" customHeight="1" x14ac:dyDescent="0.2"/>
    <row r="11228" ht="16" customHeight="1" x14ac:dyDescent="0.2"/>
    <row r="11229" ht="16" customHeight="1" x14ac:dyDescent="0.2"/>
    <row r="11230" ht="16" customHeight="1" x14ac:dyDescent="0.2"/>
    <row r="11231" ht="16" customHeight="1" x14ac:dyDescent="0.2"/>
    <row r="11232" ht="16" customHeight="1" x14ac:dyDescent="0.2"/>
    <row r="11233" ht="16" customHeight="1" x14ac:dyDescent="0.2"/>
    <row r="11234" ht="16" customHeight="1" x14ac:dyDescent="0.2"/>
    <row r="11235" ht="16" customHeight="1" x14ac:dyDescent="0.2"/>
    <row r="11236" ht="16" customHeight="1" x14ac:dyDescent="0.2"/>
    <row r="11237" ht="16" customHeight="1" x14ac:dyDescent="0.2"/>
    <row r="11238" ht="16" customHeight="1" x14ac:dyDescent="0.2"/>
    <row r="11239" ht="16" customHeight="1" x14ac:dyDescent="0.2"/>
    <row r="11240" ht="16" customHeight="1" x14ac:dyDescent="0.2"/>
    <row r="11241" ht="16" customHeight="1" x14ac:dyDescent="0.2"/>
    <row r="11242" ht="16" customHeight="1" x14ac:dyDescent="0.2"/>
    <row r="11243" ht="16" customHeight="1" x14ac:dyDescent="0.2"/>
    <row r="11244" ht="16" customHeight="1" x14ac:dyDescent="0.2"/>
    <row r="11245" ht="16" customHeight="1" x14ac:dyDescent="0.2"/>
    <row r="11246" ht="16" customHeight="1" x14ac:dyDescent="0.2"/>
    <row r="11247" ht="16" customHeight="1" x14ac:dyDescent="0.2"/>
    <row r="11248" ht="16" customHeight="1" x14ac:dyDescent="0.2"/>
    <row r="11249" ht="16" customHeight="1" x14ac:dyDescent="0.2"/>
    <row r="11250" ht="16" customHeight="1" x14ac:dyDescent="0.2"/>
    <row r="11251" ht="16" customHeight="1" x14ac:dyDescent="0.2"/>
    <row r="11252" ht="16" customHeight="1" x14ac:dyDescent="0.2"/>
    <row r="11253" ht="16" customHeight="1" x14ac:dyDescent="0.2"/>
    <row r="11254" ht="16" customHeight="1" x14ac:dyDescent="0.2"/>
    <row r="11255" ht="16" customHeight="1" x14ac:dyDescent="0.2"/>
    <row r="11256" ht="16" customHeight="1" x14ac:dyDescent="0.2"/>
    <row r="11257" ht="16" customHeight="1" x14ac:dyDescent="0.2"/>
    <row r="11258" ht="16" customHeight="1" x14ac:dyDescent="0.2"/>
    <row r="11259" ht="16" customHeight="1" x14ac:dyDescent="0.2"/>
    <row r="11260" ht="16" customHeight="1" x14ac:dyDescent="0.2"/>
    <row r="11261" ht="16" customHeight="1" x14ac:dyDescent="0.2"/>
    <row r="11262" ht="16" customHeight="1" x14ac:dyDescent="0.2"/>
    <row r="11263" ht="16" customHeight="1" x14ac:dyDescent="0.2"/>
    <row r="11264" ht="16" customHeight="1" x14ac:dyDescent="0.2"/>
    <row r="11265" ht="16" customHeight="1" x14ac:dyDescent="0.2"/>
    <row r="11266" ht="16" customHeight="1" x14ac:dyDescent="0.2"/>
    <row r="11267" ht="16" customHeight="1" x14ac:dyDescent="0.2"/>
    <row r="11268" ht="16" customHeight="1" x14ac:dyDescent="0.2"/>
    <row r="11269" ht="16" customHeight="1" x14ac:dyDescent="0.2"/>
    <row r="11270" ht="16" customHeight="1" x14ac:dyDescent="0.2"/>
    <row r="11271" ht="16" customHeight="1" x14ac:dyDescent="0.2"/>
    <row r="11272" ht="16" customHeight="1" x14ac:dyDescent="0.2"/>
    <row r="11273" ht="16" customHeight="1" x14ac:dyDescent="0.2"/>
    <row r="11274" ht="16" customHeight="1" x14ac:dyDescent="0.2"/>
    <row r="11275" ht="16" customHeight="1" x14ac:dyDescent="0.2"/>
    <row r="11276" ht="16" customHeight="1" x14ac:dyDescent="0.2"/>
    <row r="11277" ht="16" customHeight="1" x14ac:dyDescent="0.2"/>
    <row r="11278" ht="16" customHeight="1" x14ac:dyDescent="0.2"/>
    <row r="11279" ht="16" customHeight="1" x14ac:dyDescent="0.2"/>
    <row r="11280" ht="16" customHeight="1" x14ac:dyDescent="0.2"/>
    <row r="11281" ht="16" customHeight="1" x14ac:dyDescent="0.2"/>
    <row r="11282" ht="16" customHeight="1" x14ac:dyDescent="0.2"/>
    <row r="11283" ht="16" customHeight="1" x14ac:dyDescent="0.2"/>
    <row r="11284" ht="16" customHeight="1" x14ac:dyDescent="0.2"/>
    <row r="11285" ht="16" customHeight="1" x14ac:dyDescent="0.2"/>
    <row r="11286" ht="16" customHeight="1" x14ac:dyDescent="0.2"/>
    <row r="11287" ht="16" customHeight="1" x14ac:dyDescent="0.2"/>
    <row r="11288" ht="16" customHeight="1" x14ac:dyDescent="0.2"/>
    <row r="11289" ht="16" customHeight="1" x14ac:dyDescent="0.2"/>
    <row r="11290" ht="16" customHeight="1" x14ac:dyDescent="0.2"/>
    <row r="11291" ht="16" customHeight="1" x14ac:dyDescent="0.2"/>
    <row r="11292" ht="16" customHeight="1" x14ac:dyDescent="0.2"/>
    <row r="11293" ht="16" customHeight="1" x14ac:dyDescent="0.2"/>
    <row r="11294" ht="16" customHeight="1" x14ac:dyDescent="0.2"/>
    <row r="11295" ht="16" customHeight="1" x14ac:dyDescent="0.2"/>
    <row r="11296" ht="16" customHeight="1" x14ac:dyDescent="0.2"/>
    <row r="11297" ht="16" customHeight="1" x14ac:dyDescent="0.2"/>
    <row r="11298" ht="16" customHeight="1" x14ac:dyDescent="0.2"/>
    <row r="11299" ht="16" customHeight="1" x14ac:dyDescent="0.2"/>
    <row r="11300" ht="16" customHeight="1" x14ac:dyDescent="0.2"/>
    <row r="11301" ht="16" customHeight="1" x14ac:dyDescent="0.2"/>
    <row r="11302" ht="16" customHeight="1" x14ac:dyDescent="0.2"/>
    <row r="11303" ht="16" customHeight="1" x14ac:dyDescent="0.2"/>
    <row r="11304" ht="16" customHeight="1" x14ac:dyDescent="0.2"/>
    <row r="11305" ht="16" customHeight="1" x14ac:dyDescent="0.2"/>
    <row r="11306" ht="16" customHeight="1" x14ac:dyDescent="0.2"/>
    <row r="11307" ht="16" customHeight="1" x14ac:dyDescent="0.2"/>
    <row r="11308" ht="16" customHeight="1" x14ac:dyDescent="0.2"/>
    <row r="11309" ht="16" customHeight="1" x14ac:dyDescent="0.2"/>
    <row r="11310" ht="16" customHeight="1" x14ac:dyDescent="0.2"/>
    <row r="11311" ht="16" customHeight="1" x14ac:dyDescent="0.2"/>
    <row r="11312" ht="16" customHeight="1" x14ac:dyDescent="0.2"/>
    <row r="11313" ht="16" customHeight="1" x14ac:dyDescent="0.2"/>
    <row r="11314" ht="16" customHeight="1" x14ac:dyDescent="0.2"/>
    <row r="11315" ht="16" customHeight="1" x14ac:dyDescent="0.2"/>
    <row r="11316" ht="16" customHeight="1" x14ac:dyDescent="0.2"/>
    <row r="11317" ht="16" customHeight="1" x14ac:dyDescent="0.2"/>
    <row r="11318" ht="16" customHeight="1" x14ac:dyDescent="0.2"/>
    <row r="11319" ht="16" customHeight="1" x14ac:dyDescent="0.2"/>
    <row r="11320" ht="16" customHeight="1" x14ac:dyDescent="0.2"/>
    <row r="11321" ht="16" customHeight="1" x14ac:dyDescent="0.2"/>
    <row r="11322" ht="16" customHeight="1" x14ac:dyDescent="0.2"/>
    <row r="11323" ht="16" customHeight="1" x14ac:dyDescent="0.2"/>
    <row r="11324" ht="16" customHeight="1" x14ac:dyDescent="0.2"/>
    <row r="11325" ht="16" customHeight="1" x14ac:dyDescent="0.2"/>
    <row r="11326" ht="16" customHeight="1" x14ac:dyDescent="0.2"/>
    <row r="11327" ht="16" customHeight="1" x14ac:dyDescent="0.2"/>
    <row r="11328" ht="16" customHeight="1" x14ac:dyDescent="0.2"/>
    <row r="11329" ht="16" customHeight="1" x14ac:dyDescent="0.2"/>
    <row r="11330" ht="16" customHeight="1" x14ac:dyDescent="0.2"/>
    <row r="11331" ht="16" customHeight="1" x14ac:dyDescent="0.2"/>
    <row r="11332" ht="16" customHeight="1" x14ac:dyDescent="0.2"/>
    <row r="11333" ht="16" customHeight="1" x14ac:dyDescent="0.2"/>
    <row r="11334" ht="16" customHeight="1" x14ac:dyDescent="0.2"/>
    <row r="11335" ht="16" customHeight="1" x14ac:dyDescent="0.2"/>
    <row r="11336" ht="16" customHeight="1" x14ac:dyDescent="0.2"/>
    <row r="11337" ht="16" customHeight="1" x14ac:dyDescent="0.2"/>
    <row r="11338" ht="16" customHeight="1" x14ac:dyDescent="0.2"/>
    <row r="11339" ht="16" customHeight="1" x14ac:dyDescent="0.2"/>
    <row r="11340" ht="16" customHeight="1" x14ac:dyDescent="0.2"/>
    <row r="11341" ht="16" customHeight="1" x14ac:dyDescent="0.2"/>
    <row r="11342" ht="16" customHeight="1" x14ac:dyDescent="0.2"/>
    <row r="11343" ht="16" customHeight="1" x14ac:dyDescent="0.2"/>
    <row r="11344" ht="16" customHeight="1" x14ac:dyDescent="0.2"/>
    <row r="11345" ht="16" customHeight="1" x14ac:dyDescent="0.2"/>
    <row r="11346" ht="16" customHeight="1" x14ac:dyDescent="0.2"/>
    <row r="11347" ht="16" customHeight="1" x14ac:dyDescent="0.2"/>
    <row r="11348" ht="16" customHeight="1" x14ac:dyDescent="0.2"/>
    <row r="11349" ht="16" customHeight="1" x14ac:dyDescent="0.2"/>
    <row r="11350" ht="16" customHeight="1" x14ac:dyDescent="0.2"/>
    <row r="11351" ht="16" customHeight="1" x14ac:dyDescent="0.2"/>
    <row r="11352" ht="16" customHeight="1" x14ac:dyDescent="0.2"/>
    <row r="11353" ht="16" customHeight="1" x14ac:dyDescent="0.2"/>
    <row r="11354" ht="16" customHeight="1" x14ac:dyDescent="0.2"/>
    <row r="11355" ht="16" customHeight="1" x14ac:dyDescent="0.2"/>
    <row r="11356" ht="16" customHeight="1" x14ac:dyDescent="0.2"/>
    <row r="11357" ht="16" customHeight="1" x14ac:dyDescent="0.2"/>
    <row r="11358" ht="16" customHeight="1" x14ac:dyDescent="0.2"/>
    <row r="11359" ht="16" customHeight="1" x14ac:dyDescent="0.2"/>
    <row r="11360" ht="16" customHeight="1" x14ac:dyDescent="0.2"/>
    <row r="11361" ht="16" customHeight="1" x14ac:dyDescent="0.2"/>
    <row r="11362" ht="16" customHeight="1" x14ac:dyDescent="0.2"/>
    <row r="11363" ht="16" customHeight="1" x14ac:dyDescent="0.2"/>
    <row r="11364" ht="16" customHeight="1" x14ac:dyDescent="0.2"/>
    <row r="11365" ht="16" customHeight="1" x14ac:dyDescent="0.2"/>
    <row r="11366" ht="16" customHeight="1" x14ac:dyDescent="0.2"/>
    <row r="11367" ht="16" customHeight="1" x14ac:dyDescent="0.2"/>
    <row r="11368" ht="16" customHeight="1" x14ac:dyDescent="0.2"/>
    <row r="11369" ht="16" customHeight="1" x14ac:dyDescent="0.2"/>
    <row r="11370" ht="16" customHeight="1" x14ac:dyDescent="0.2"/>
    <row r="11371" ht="16" customHeight="1" x14ac:dyDescent="0.2"/>
    <row r="11372" ht="16" customHeight="1" x14ac:dyDescent="0.2"/>
    <row r="11373" ht="16" customHeight="1" x14ac:dyDescent="0.2"/>
    <row r="11374" ht="16" customHeight="1" x14ac:dyDescent="0.2"/>
    <row r="11375" ht="16" customHeight="1" x14ac:dyDescent="0.2"/>
    <row r="11376" ht="16" customHeight="1" x14ac:dyDescent="0.2"/>
    <row r="11377" ht="16" customHeight="1" x14ac:dyDescent="0.2"/>
    <row r="11378" ht="16" customHeight="1" x14ac:dyDescent="0.2"/>
    <row r="11379" ht="16" customHeight="1" x14ac:dyDescent="0.2"/>
    <row r="11380" ht="16" customHeight="1" x14ac:dyDescent="0.2"/>
    <row r="11381" ht="16" customHeight="1" x14ac:dyDescent="0.2"/>
    <row r="11382" ht="16" customHeight="1" x14ac:dyDescent="0.2"/>
    <row r="11383" ht="16" customHeight="1" x14ac:dyDescent="0.2"/>
    <row r="11384" ht="16" customHeight="1" x14ac:dyDescent="0.2"/>
    <row r="11385" ht="16" customHeight="1" x14ac:dyDescent="0.2"/>
    <row r="11386" ht="16" customHeight="1" x14ac:dyDescent="0.2"/>
    <row r="11387" ht="16" customHeight="1" x14ac:dyDescent="0.2"/>
    <row r="11388" ht="16" customHeight="1" x14ac:dyDescent="0.2"/>
    <row r="11389" ht="16" customHeight="1" x14ac:dyDescent="0.2"/>
    <row r="11390" ht="16" customHeight="1" x14ac:dyDescent="0.2"/>
    <row r="11391" ht="16" customHeight="1" x14ac:dyDescent="0.2"/>
    <row r="11392" ht="16" customHeight="1" x14ac:dyDescent="0.2"/>
    <row r="11393" ht="16" customHeight="1" x14ac:dyDescent="0.2"/>
    <row r="11394" ht="16" customHeight="1" x14ac:dyDescent="0.2"/>
    <row r="11395" ht="16" customHeight="1" x14ac:dyDescent="0.2"/>
    <row r="11396" ht="16" customHeight="1" x14ac:dyDescent="0.2"/>
    <row r="11397" ht="16" customHeight="1" x14ac:dyDescent="0.2"/>
    <row r="11398" ht="16" customHeight="1" x14ac:dyDescent="0.2"/>
    <row r="11399" ht="16" customHeight="1" x14ac:dyDescent="0.2"/>
    <row r="11400" ht="16" customHeight="1" x14ac:dyDescent="0.2"/>
    <row r="11401" ht="16" customHeight="1" x14ac:dyDescent="0.2"/>
    <row r="11402" ht="16" customHeight="1" x14ac:dyDescent="0.2"/>
    <row r="11403" ht="16" customHeight="1" x14ac:dyDescent="0.2"/>
    <row r="11404" ht="16" customHeight="1" x14ac:dyDescent="0.2"/>
    <row r="11405" ht="16" customHeight="1" x14ac:dyDescent="0.2"/>
    <row r="11406" ht="16" customHeight="1" x14ac:dyDescent="0.2"/>
    <row r="11407" ht="16" customHeight="1" x14ac:dyDescent="0.2"/>
    <row r="11408" ht="16" customHeight="1" x14ac:dyDescent="0.2"/>
    <row r="11409" ht="16" customHeight="1" x14ac:dyDescent="0.2"/>
    <row r="11410" ht="16" customHeight="1" x14ac:dyDescent="0.2"/>
    <row r="11411" ht="16" customHeight="1" x14ac:dyDescent="0.2"/>
    <row r="11412" ht="16" customHeight="1" x14ac:dyDescent="0.2"/>
    <row r="11413" ht="16" customHeight="1" x14ac:dyDescent="0.2"/>
    <row r="11414" ht="16" customHeight="1" x14ac:dyDescent="0.2"/>
    <row r="11415" ht="16" customHeight="1" x14ac:dyDescent="0.2"/>
    <row r="11416" ht="16" customHeight="1" x14ac:dyDescent="0.2"/>
    <row r="11417" ht="16" customHeight="1" x14ac:dyDescent="0.2"/>
    <row r="11418" ht="16" customHeight="1" x14ac:dyDescent="0.2"/>
    <row r="11419" ht="16" customHeight="1" x14ac:dyDescent="0.2"/>
    <row r="11420" ht="16" customHeight="1" x14ac:dyDescent="0.2"/>
    <row r="11421" ht="16" customHeight="1" x14ac:dyDescent="0.2"/>
    <row r="11422" ht="16" customHeight="1" x14ac:dyDescent="0.2"/>
    <row r="11423" ht="16" customHeight="1" x14ac:dyDescent="0.2"/>
    <row r="11424" ht="16" customHeight="1" x14ac:dyDescent="0.2"/>
    <row r="11425" ht="16" customHeight="1" x14ac:dyDescent="0.2"/>
    <row r="11426" ht="16" customHeight="1" x14ac:dyDescent="0.2"/>
    <row r="11427" ht="16" customHeight="1" x14ac:dyDescent="0.2"/>
    <row r="11428" ht="16" customHeight="1" x14ac:dyDescent="0.2"/>
    <row r="11429" ht="16" customHeight="1" x14ac:dyDescent="0.2"/>
    <row r="11430" ht="16" customHeight="1" x14ac:dyDescent="0.2"/>
    <row r="11431" ht="16" customHeight="1" x14ac:dyDescent="0.2"/>
    <row r="11432" ht="16" customHeight="1" x14ac:dyDescent="0.2"/>
    <row r="11433" ht="16" customHeight="1" x14ac:dyDescent="0.2"/>
    <row r="11434" ht="16" customHeight="1" x14ac:dyDescent="0.2"/>
    <row r="11435" ht="16" customHeight="1" x14ac:dyDescent="0.2"/>
    <row r="11436" ht="16" customHeight="1" x14ac:dyDescent="0.2"/>
    <row r="11437" ht="16" customHeight="1" x14ac:dyDescent="0.2"/>
    <row r="11438" ht="16" customHeight="1" x14ac:dyDescent="0.2"/>
    <row r="11439" ht="16" customHeight="1" x14ac:dyDescent="0.2"/>
    <row r="11440" ht="16" customHeight="1" x14ac:dyDescent="0.2"/>
    <row r="11441" ht="16" customHeight="1" x14ac:dyDescent="0.2"/>
    <row r="11442" ht="16" customHeight="1" x14ac:dyDescent="0.2"/>
    <row r="11443" ht="16" customHeight="1" x14ac:dyDescent="0.2"/>
    <row r="11444" ht="16" customHeight="1" x14ac:dyDescent="0.2"/>
    <row r="11445" ht="16" customHeight="1" x14ac:dyDescent="0.2"/>
    <row r="11446" ht="16" customHeight="1" x14ac:dyDescent="0.2"/>
    <row r="11447" ht="16" customHeight="1" x14ac:dyDescent="0.2"/>
    <row r="11448" ht="16" customHeight="1" x14ac:dyDescent="0.2"/>
    <row r="11449" ht="16" customHeight="1" x14ac:dyDescent="0.2"/>
    <row r="11450" ht="16" customHeight="1" x14ac:dyDescent="0.2"/>
    <row r="11451" ht="16" customHeight="1" x14ac:dyDescent="0.2"/>
    <row r="11452" ht="16" customHeight="1" x14ac:dyDescent="0.2"/>
    <row r="11453" ht="16" customHeight="1" x14ac:dyDescent="0.2"/>
    <row r="11454" ht="16" customHeight="1" x14ac:dyDescent="0.2"/>
    <row r="11455" ht="16" customHeight="1" x14ac:dyDescent="0.2"/>
    <row r="11456" ht="16" customHeight="1" x14ac:dyDescent="0.2"/>
    <row r="11457" ht="16" customHeight="1" x14ac:dyDescent="0.2"/>
    <row r="11458" ht="16" customHeight="1" x14ac:dyDescent="0.2"/>
    <row r="11459" ht="16" customHeight="1" x14ac:dyDescent="0.2"/>
    <row r="11460" ht="16" customHeight="1" x14ac:dyDescent="0.2"/>
    <row r="11461" ht="16" customHeight="1" x14ac:dyDescent="0.2"/>
    <row r="11462" ht="16" customHeight="1" x14ac:dyDescent="0.2"/>
    <row r="11463" ht="16" customHeight="1" x14ac:dyDescent="0.2"/>
    <row r="11464" ht="16" customHeight="1" x14ac:dyDescent="0.2"/>
    <row r="11465" ht="16" customHeight="1" x14ac:dyDescent="0.2"/>
    <row r="11466" ht="16" customHeight="1" x14ac:dyDescent="0.2"/>
    <row r="11467" ht="16" customHeight="1" x14ac:dyDescent="0.2"/>
    <row r="11468" ht="16" customHeight="1" x14ac:dyDescent="0.2"/>
    <row r="11469" ht="16" customHeight="1" x14ac:dyDescent="0.2"/>
    <row r="11470" ht="16" customHeight="1" x14ac:dyDescent="0.2"/>
    <row r="11471" ht="16" customHeight="1" x14ac:dyDescent="0.2"/>
    <row r="11472" ht="16" customHeight="1" x14ac:dyDescent="0.2"/>
    <row r="11473" ht="16" customHeight="1" x14ac:dyDescent="0.2"/>
    <row r="11474" ht="16" customHeight="1" x14ac:dyDescent="0.2"/>
    <row r="11475" ht="16" customHeight="1" x14ac:dyDescent="0.2"/>
    <row r="11476" ht="16" customHeight="1" x14ac:dyDescent="0.2"/>
    <row r="11477" ht="16" customHeight="1" x14ac:dyDescent="0.2"/>
    <row r="11478" ht="16" customHeight="1" x14ac:dyDescent="0.2"/>
    <row r="11479" ht="16" customHeight="1" x14ac:dyDescent="0.2"/>
    <row r="11480" ht="16" customHeight="1" x14ac:dyDescent="0.2"/>
    <row r="11481" ht="16" customHeight="1" x14ac:dyDescent="0.2"/>
    <row r="11482" ht="16" customHeight="1" x14ac:dyDescent="0.2"/>
    <row r="11483" ht="16" customHeight="1" x14ac:dyDescent="0.2"/>
    <row r="11484" ht="16" customHeight="1" x14ac:dyDescent="0.2"/>
    <row r="11485" ht="16" customHeight="1" x14ac:dyDescent="0.2"/>
    <row r="11486" ht="16" customHeight="1" x14ac:dyDescent="0.2"/>
    <row r="11487" ht="16" customHeight="1" x14ac:dyDescent="0.2"/>
    <row r="11488" ht="16" customHeight="1" x14ac:dyDescent="0.2"/>
    <row r="11489" ht="16" customHeight="1" x14ac:dyDescent="0.2"/>
    <row r="11490" ht="16" customHeight="1" x14ac:dyDescent="0.2"/>
    <row r="11491" ht="16" customHeight="1" x14ac:dyDescent="0.2"/>
    <row r="11492" ht="16" customHeight="1" x14ac:dyDescent="0.2"/>
    <row r="11493" ht="16" customHeight="1" x14ac:dyDescent="0.2"/>
    <row r="11494" ht="16" customHeight="1" x14ac:dyDescent="0.2"/>
    <row r="11495" ht="16" customHeight="1" x14ac:dyDescent="0.2"/>
    <row r="11496" ht="16" customHeight="1" x14ac:dyDescent="0.2"/>
    <row r="11497" ht="16" customHeight="1" x14ac:dyDescent="0.2"/>
    <row r="11498" ht="16" customHeight="1" x14ac:dyDescent="0.2"/>
    <row r="11499" ht="16" customHeight="1" x14ac:dyDescent="0.2"/>
    <row r="11500" ht="16" customHeight="1" x14ac:dyDescent="0.2"/>
    <row r="11501" ht="16" customHeight="1" x14ac:dyDescent="0.2"/>
    <row r="11502" ht="16" customHeight="1" x14ac:dyDescent="0.2"/>
    <row r="11503" ht="16" customHeight="1" x14ac:dyDescent="0.2"/>
    <row r="11504" ht="16" customHeight="1" x14ac:dyDescent="0.2"/>
    <row r="11505" ht="16" customHeight="1" x14ac:dyDescent="0.2"/>
    <row r="11506" ht="16" customHeight="1" x14ac:dyDescent="0.2"/>
    <row r="11507" ht="16" customHeight="1" x14ac:dyDescent="0.2"/>
    <row r="11508" ht="16" customHeight="1" x14ac:dyDescent="0.2"/>
    <row r="11509" ht="16" customHeight="1" x14ac:dyDescent="0.2"/>
    <row r="11510" ht="16" customHeight="1" x14ac:dyDescent="0.2"/>
    <row r="11511" ht="16" customHeight="1" x14ac:dyDescent="0.2"/>
    <row r="11512" ht="16" customHeight="1" x14ac:dyDescent="0.2"/>
    <row r="11513" ht="16" customHeight="1" x14ac:dyDescent="0.2"/>
    <row r="11514" ht="16" customHeight="1" x14ac:dyDescent="0.2"/>
    <row r="11515" ht="16" customHeight="1" x14ac:dyDescent="0.2"/>
    <row r="11516" ht="16" customHeight="1" x14ac:dyDescent="0.2"/>
    <row r="11517" ht="16" customHeight="1" x14ac:dyDescent="0.2"/>
    <row r="11518" ht="16" customHeight="1" x14ac:dyDescent="0.2"/>
    <row r="11519" ht="16" customHeight="1" x14ac:dyDescent="0.2"/>
    <row r="11520" ht="16" customHeight="1" x14ac:dyDescent="0.2"/>
    <row r="11521" ht="16" customHeight="1" x14ac:dyDescent="0.2"/>
    <row r="11522" ht="16" customHeight="1" x14ac:dyDescent="0.2"/>
    <row r="11523" ht="16" customHeight="1" x14ac:dyDescent="0.2"/>
    <row r="11524" ht="16" customHeight="1" x14ac:dyDescent="0.2"/>
    <row r="11525" ht="16" customHeight="1" x14ac:dyDescent="0.2"/>
    <row r="11526" ht="16" customHeight="1" x14ac:dyDescent="0.2"/>
    <row r="11527" ht="16" customHeight="1" x14ac:dyDescent="0.2"/>
    <row r="11528" ht="16" customHeight="1" x14ac:dyDescent="0.2"/>
    <row r="11529" ht="16" customHeight="1" x14ac:dyDescent="0.2"/>
    <row r="11530" ht="16" customHeight="1" x14ac:dyDescent="0.2"/>
    <row r="11531" ht="16" customHeight="1" x14ac:dyDescent="0.2"/>
    <row r="11532" ht="16" customHeight="1" x14ac:dyDescent="0.2"/>
    <row r="11533" ht="16" customHeight="1" x14ac:dyDescent="0.2"/>
    <row r="11534" ht="16" customHeight="1" x14ac:dyDescent="0.2"/>
    <row r="11535" ht="16" customHeight="1" x14ac:dyDescent="0.2"/>
    <row r="11536" ht="16" customHeight="1" x14ac:dyDescent="0.2"/>
    <row r="11537" ht="16" customHeight="1" x14ac:dyDescent="0.2"/>
    <row r="11538" ht="16" customHeight="1" x14ac:dyDescent="0.2"/>
    <row r="11539" ht="16" customHeight="1" x14ac:dyDescent="0.2"/>
    <row r="11540" ht="16" customHeight="1" x14ac:dyDescent="0.2"/>
    <row r="11541" ht="16" customHeight="1" x14ac:dyDescent="0.2"/>
    <row r="11542" ht="16" customHeight="1" x14ac:dyDescent="0.2"/>
    <row r="11543" ht="16" customHeight="1" x14ac:dyDescent="0.2"/>
    <row r="11544" ht="16" customHeight="1" x14ac:dyDescent="0.2"/>
    <row r="11545" ht="16" customHeight="1" x14ac:dyDescent="0.2"/>
    <row r="11546" ht="16" customHeight="1" x14ac:dyDescent="0.2"/>
    <row r="11547" ht="16" customHeight="1" x14ac:dyDescent="0.2"/>
    <row r="11548" ht="16" customHeight="1" x14ac:dyDescent="0.2"/>
    <row r="11549" ht="16" customHeight="1" x14ac:dyDescent="0.2"/>
    <row r="11550" ht="16" customHeight="1" x14ac:dyDescent="0.2"/>
    <row r="11551" ht="16" customHeight="1" x14ac:dyDescent="0.2"/>
    <row r="11552" ht="16" customHeight="1" x14ac:dyDescent="0.2"/>
    <row r="11553" ht="16" customHeight="1" x14ac:dyDescent="0.2"/>
    <row r="11554" ht="16" customHeight="1" x14ac:dyDescent="0.2"/>
    <row r="11555" ht="16" customHeight="1" x14ac:dyDescent="0.2"/>
    <row r="11556" ht="16" customHeight="1" x14ac:dyDescent="0.2"/>
    <row r="11557" ht="16" customHeight="1" x14ac:dyDescent="0.2"/>
    <row r="11558" ht="16" customHeight="1" x14ac:dyDescent="0.2"/>
    <row r="11559" ht="16" customHeight="1" x14ac:dyDescent="0.2"/>
    <row r="11560" ht="16" customHeight="1" x14ac:dyDescent="0.2"/>
    <row r="11561" ht="16" customHeight="1" x14ac:dyDescent="0.2"/>
    <row r="11562" ht="16" customHeight="1" x14ac:dyDescent="0.2"/>
    <row r="11563" ht="16" customHeight="1" x14ac:dyDescent="0.2"/>
    <row r="11564" ht="16" customHeight="1" x14ac:dyDescent="0.2"/>
    <row r="11565" ht="16" customHeight="1" x14ac:dyDescent="0.2"/>
    <row r="11566" ht="16" customHeight="1" x14ac:dyDescent="0.2"/>
    <row r="11567" ht="16" customHeight="1" x14ac:dyDescent="0.2"/>
    <row r="11568" ht="16" customHeight="1" x14ac:dyDescent="0.2"/>
    <row r="11569" ht="16" customHeight="1" x14ac:dyDescent="0.2"/>
    <row r="11570" ht="16" customHeight="1" x14ac:dyDescent="0.2"/>
    <row r="11571" ht="16" customHeight="1" x14ac:dyDescent="0.2"/>
    <row r="11572" ht="16" customHeight="1" x14ac:dyDescent="0.2"/>
    <row r="11573" ht="16" customHeight="1" x14ac:dyDescent="0.2"/>
    <row r="11574" ht="16" customHeight="1" x14ac:dyDescent="0.2"/>
    <row r="11575" ht="16" customHeight="1" x14ac:dyDescent="0.2"/>
    <row r="11576" ht="16" customHeight="1" x14ac:dyDescent="0.2"/>
    <row r="11577" ht="16" customHeight="1" x14ac:dyDescent="0.2"/>
    <row r="11578" ht="16" customHeight="1" x14ac:dyDescent="0.2"/>
    <row r="11579" ht="16" customHeight="1" x14ac:dyDescent="0.2"/>
    <row r="11580" ht="16" customHeight="1" x14ac:dyDescent="0.2"/>
    <row r="11581" ht="16" customHeight="1" x14ac:dyDescent="0.2"/>
    <row r="11582" ht="16" customHeight="1" x14ac:dyDescent="0.2"/>
    <row r="11583" ht="16" customHeight="1" x14ac:dyDescent="0.2"/>
    <row r="11584" ht="16" customHeight="1" x14ac:dyDescent="0.2"/>
    <row r="11585" ht="16" customHeight="1" x14ac:dyDescent="0.2"/>
    <row r="11586" ht="16" customHeight="1" x14ac:dyDescent="0.2"/>
    <row r="11587" ht="16" customHeight="1" x14ac:dyDescent="0.2"/>
    <row r="11588" ht="16" customHeight="1" x14ac:dyDescent="0.2"/>
    <row r="11589" ht="16" customHeight="1" x14ac:dyDescent="0.2"/>
    <row r="11590" ht="16" customHeight="1" x14ac:dyDescent="0.2"/>
    <row r="11591" ht="16" customHeight="1" x14ac:dyDescent="0.2"/>
    <row r="11592" ht="16" customHeight="1" x14ac:dyDescent="0.2"/>
    <row r="11593" ht="16" customHeight="1" x14ac:dyDescent="0.2"/>
    <row r="11594" ht="16" customHeight="1" x14ac:dyDescent="0.2"/>
    <row r="11595" ht="16" customHeight="1" x14ac:dyDescent="0.2"/>
    <row r="11596" ht="16" customHeight="1" x14ac:dyDescent="0.2"/>
    <row r="11597" ht="16" customHeight="1" x14ac:dyDescent="0.2"/>
    <row r="11598" ht="16" customHeight="1" x14ac:dyDescent="0.2"/>
    <row r="11599" ht="16" customHeight="1" x14ac:dyDescent="0.2"/>
    <row r="11600" ht="16" customHeight="1" x14ac:dyDescent="0.2"/>
    <row r="11601" ht="16" customHeight="1" x14ac:dyDescent="0.2"/>
    <row r="11602" ht="16" customHeight="1" x14ac:dyDescent="0.2"/>
    <row r="11603" ht="16" customHeight="1" x14ac:dyDescent="0.2"/>
    <row r="11604" ht="16" customHeight="1" x14ac:dyDescent="0.2"/>
    <row r="11605" ht="16" customHeight="1" x14ac:dyDescent="0.2"/>
    <row r="11606" ht="16" customHeight="1" x14ac:dyDescent="0.2"/>
    <row r="11607" ht="16" customHeight="1" x14ac:dyDescent="0.2"/>
    <row r="11608" ht="16" customHeight="1" x14ac:dyDescent="0.2"/>
    <row r="11609" ht="16" customHeight="1" x14ac:dyDescent="0.2"/>
    <row r="11610" ht="16" customHeight="1" x14ac:dyDescent="0.2"/>
    <row r="11611" ht="16" customHeight="1" x14ac:dyDescent="0.2"/>
    <row r="11612" ht="16" customHeight="1" x14ac:dyDescent="0.2"/>
    <row r="11613" ht="16" customHeight="1" x14ac:dyDescent="0.2"/>
    <row r="11614" ht="16" customHeight="1" x14ac:dyDescent="0.2"/>
    <row r="11615" ht="16" customHeight="1" x14ac:dyDescent="0.2"/>
    <row r="11616" ht="16" customHeight="1" x14ac:dyDescent="0.2"/>
    <row r="11617" ht="16" customHeight="1" x14ac:dyDescent="0.2"/>
    <row r="11618" ht="16" customHeight="1" x14ac:dyDescent="0.2"/>
    <row r="11619" ht="16" customHeight="1" x14ac:dyDescent="0.2"/>
    <row r="11620" ht="16" customHeight="1" x14ac:dyDescent="0.2"/>
    <row r="11621" ht="16" customHeight="1" x14ac:dyDescent="0.2"/>
    <row r="11622" ht="16" customHeight="1" x14ac:dyDescent="0.2"/>
    <row r="11623" ht="16" customHeight="1" x14ac:dyDescent="0.2"/>
    <row r="11624" ht="16" customHeight="1" x14ac:dyDescent="0.2"/>
    <row r="11625" ht="16" customHeight="1" x14ac:dyDescent="0.2"/>
    <row r="11626" ht="16" customHeight="1" x14ac:dyDescent="0.2"/>
    <row r="11627" ht="16" customHeight="1" x14ac:dyDescent="0.2"/>
    <row r="11628" ht="16" customHeight="1" x14ac:dyDescent="0.2"/>
    <row r="11629" ht="16" customHeight="1" x14ac:dyDescent="0.2"/>
    <row r="11630" ht="16" customHeight="1" x14ac:dyDescent="0.2"/>
    <row r="11631" ht="16" customHeight="1" x14ac:dyDescent="0.2"/>
    <row r="11632" ht="16" customHeight="1" x14ac:dyDescent="0.2"/>
    <row r="11633" ht="16" customHeight="1" x14ac:dyDescent="0.2"/>
    <row r="11634" ht="16" customHeight="1" x14ac:dyDescent="0.2"/>
    <row r="11635" ht="16" customHeight="1" x14ac:dyDescent="0.2"/>
    <row r="11636" ht="16" customHeight="1" x14ac:dyDescent="0.2"/>
    <row r="11637" ht="16" customHeight="1" x14ac:dyDescent="0.2"/>
    <row r="11638" ht="16" customHeight="1" x14ac:dyDescent="0.2"/>
    <row r="11639" ht="16" customHeight="1" x14ac:dyDescent="0.2"/>
    <row r="11640" ht="16" customHeight="1" x14ac:dyDescent="0.2"/>
    <row r="11641" ht="16" customHeight="1" x14ac:dyDescent="0.2"/>
    <row r="11642" ht="16" customHeight="1" x14ac:dyDescent="0.2"/>
    <row r="11643" ht="16" customHeight="1" x14ac:dyDescent="0.2"/>
    <row r="11644" ht="16" customHeight="1" x14ac:dyDescent="0.2"/>
    <row r="11645" ht="16" customHeight="1" x14ac:dyDescent="0.2"/>
    <row r="11646" ht="16" customHeight="1" x14ac:dyDescent="0.2"/>
    <row r="11647" ht="16" customHeight="1" x14ac:dyDescent="0.2"/>
    <row r="11648" ht="16" customHeight="1" x14ac:dyDescent="0.2"/>
    <row r="11649" ht="16" customHeight="1" x14ac:dyDescent="0.2"/>
    <row r="11650" ht="16" customHeight="1" x14ac:dyDescent="0.2"/>
    <row r="11651" ht="16" customHeight="1" x14ac:dyDescent="0.2"/>
    <row r="11652" ht="16" customHeight="1" x14ac:dyDescent="0.2"/>
    <row r="11653" ht="16" customHeight="1" x14ac:dyDescent="0.2"/>
    <row r="11654" ht="16" customHeight="1" x14ac:dyDescent="0.2"/>
    <row r="11655" ht="16" customHeight="1" x14ac:dyDescent="0.2"/>
    <row r="11656" ht="16" customHeight="1" x14ac:dyDescent="0.2"/>
    <row r="11657" ht="16" customHeight="1" x14ac:dyDescent="0.2"/>
    <row r="11658" ht="16" customHeight="1" x14ac:dyDescent="0.2"/>
    <row r="11659" ht="16" customHeight="1" x14ac:dyDescent="0.2"/>
    <row r="11660" ht="16" customHeight="1" x14ac:dyDescent="0.2"/>
    <row r="11661" ht="16" customHeight="1" x14ac:dyDescent="0.2"/>
    <row r="11662" ht="16" customHeight="1" x14ac:dyDescent="0.2"/>
    <row r="11663" ht="16" customHeight="1" x14ac:dyDescent="0.2"/>
    <row r="11664" ht="16" customHeight="1" x14ac:dyDescent="0.2"/>
    <row r="11665" ht="16" customHeight="1" x14ac:dyDescent="0.2"/>
    <row r="11666" ht="16" customHeight="1" x14ac:dyDescent="0.2"/>
    <row r="11667" ht="16" customHeight="1" x14ac:dyDescent="0.2"/>
    <row r="11668" ht="16" customHeight="1" x14ac:dyDescent="0.2"/>
    <row r="11669" ht="16" customHeight="1" x14ac:dyDescent="0.2"/>
    <row r="11670" ht="16" customHeight="1" x14ac:dyDescent="0.2"/>
    <row r="11671" ht="16" customHeight="1" x14ac:dyDescent="0.2"/>
    <row r="11672" ht="16" customHeight="1" x14ac:dyDescent="0.2"/>
    <row r="11673" ht="16" customHeight="1" x14ac:dyDescent="0.2"/>
    <row r="11674" ht="16" customHeight="1" x14ac:dyDescent="0.2"/>
    <row r="11675" ht="16" customHeight="1" x14ac:dyDescent="0.2"/>
    <row r="11676" ht="16" customHeight="1" x14ac:dyDescent="0.2"/>
    <row r="11677" ht="16" customHeight="1" x14ac:dyDescent="0.2"/>
    <row r="11678" ht="16" customHeight="1" x14ac:dyDescent="0.2"/>
    <row r="11679" ht="16" customHeight="1" x14ac:dyDescent="0.2"/>
    <row r="11680" ht="16" customHeight="1" x14ac:dyDescent="0.2"/>
    <row r="11681" ht="16" customHeight="1" x14ac:dyDescent="0.2"/>
    <row r="11682" ht="16" customHeight="1" x14ac:dyDescent="0.2"/>
    <row r="11683" ht="16" customHeight="1" x14ac:dyDescent="0.2"/>
    <row r="11684" ht="16" customHeight="1" x14ac:dyDescent="0.2"/>
    <row r="11685" ht="16" customHeight="1" x14ac:dyDescent="0.2"/>
    <row r="11686" ht="16" customHeight="1" x14ac:dyDescent="0.2"/>
    <row r="11687" ht="16" customHeight="1" x14ac:dyDescent="0.2"/>
    <row r="11688" ht="16" customHeight="1" x14ac:dyDescent="0.2"/>
    <row r="11689" ht="16" customHeight="1" x14ac:dyDescent="0.2"/>
    <row r="11690" ht="16" customHeight="1" x14ac:dyDescent="0.2"/>
    <row r="11691" ht="16" customHeight="1" x14ac:dyDescent="0.2"/>
    <row r="11692" ht="16" customHeight="1" x14ac:dyDescent="0.2"/>
    <row r="11693" ht="16" customHeight="1" x14ac:dyDescent="0.2"/>
    <row r="11694" ht="16" customHeight="1" x14ac:dyDescent="0.2"/>
    <row r="11695" ht="16" customHeight="1" x14ac:dyDescent="0.2"/>
    <row r="11696" ht="16" customHeight="1" x14ac:dyDescent="0.2"/>
    <row r="11697" ht="16" customHeight="1" x14ac:dyDescent="0.2"/>
    <row r="11698" ht="16" customHeight="1" x14ac:dyDescent="0.2"/>
    <row r="11699" ht="16" customHeight="1" x14ac:dyDescent="0.2"/>
    <row r="11700" ht="16" customHeight="1" x14ac:dyDescent="0.2"/>
    <row r="11701" ht="16" customHeight="1" x14ac:dyDescent="0.2"/>
    <row r="11702" ht="16" customHeight="1" x14ac:dyDescent="0.2"/>
    <row r="11703" ht="16" customHeight="1" x14ac:dyDescent="0.2"/>
    <row r="11704" ht="16" customHeight="1" x14ac:dyDescent="0.2"/>
    <row r="11705" ht="16" customHeight="1" x14ac:dyDescent="0.2"/>
    <row r="11706" ht="16" customHeight="1" x14ac:dyDescent="0.2"/>
    <row r="11707" ht="16" customHeight="1" x14ac:dyDescent="0.2"/>
    <row r="11708" ht="16" customHeight="1" x14ac:dyDescent="0.2"/>
    <row r="11709" ht="16" customHeight="1" x14ac:dyDescent="0.2"/>
    <row r="11710" ht="16" customHeight="1" x14ac:dyDescent="0.2"/>
    <row r="11711" ht="16" customHeight="1" x14ac:dyDescent="0.2"/>
    <row r="11712" ht="16" customHeight="1" x14ac:dyDescent="0.2"/>
    <row r="11713" ht="16" customHeight="1" x14ac:dyDescent="0.2"/>
    <row r="11714" ht="16" customHeight="1" x14ac:dyDescent="0.2"/>
    <row r="11715" ht="16" customHeight="1" x14ac:dyDescent="0.2"/>
    <row r="11716" ht="16" customHeight="1" x14ac:dyDescent="0.2"/>
    <row r="11717" ht="16" customHeight="1" x14ac:dyDescent="0.2"/>
    <row r="11718" ht="16" customHeight="1" x14ac:dyDescent="0.2"/>
    <row r="11719" ht="16" customHeight="1" x14ac:dyDescent="0.2"/>
    <row r="11720" ht="16" customHeight="1" x14ac:dyDescent="0.2"/>
    <row r="11721" ht="16" customHeight="1" x14ac:dyDescent="0.2"/>
    <row r="11722" ht="16" customHeight="1" x14ac:dyDescent="0.2"/>
    <row r="11723" ht="16" customHeight="1" x14ac:dyDescent="0.2"/>
    <row r="11724" ht="16" customHeight="1" x14ac:dyDescent="0.2"/>
    <row r="11725" ht="16" customHeight="1" x14ac:dyDescent="0.2"/>
    <row r="11726" ht="16" customHeight="1" x14ac:dyDescent="0.2"/>
    <row r="11727" ht="16" customHeight="1" x14ac:dyDescent="0.2"/>
    <row r="11728" ht="16" customHeight="1" x14ac:dyDescent="0.2"/>
    <row r="11729" ht="16" customHeight="1" x14ac:dyDescent="0.2"/>
    <row r="11730" ht="16" customHeight="1" x14ac:dyDescent="0.2"/>
    <row r="11731" ht="16" customHeight="1" x14ac:dyDescent="0.2"/>
    <row r="11732" ht="16" customHeight="1" x14ac:dyDescent="0.2"/>
    <row r="11733" ht="16" customHeight="1" x14ac:dyDescent="0.2"/>
    <row r="11734" ht="16" customHeight="1" x14ac:dyDescent="0.2"/>
    <row r="11735" ht="16" customHeight="1" x14ac:dyDescent="0.2"/>
    <row r="11736" ht="16" customHeight="1" x14ac:dyDescent="0.2"/>
    <row r="11737" ht="16" customHeight="1" x14ac:dyDescent="0.2"/>
    <row r="11738" ht="16" customHeight="1" x14ac:dyDescent="0.2"/>
    <row r="11739" ht="16" customHeight="1" x14ac:dyDescent="0.2"/>
    <row r="11740" ht="16" customHeight="1" x14ac:dyDescent="0.2"/>
    <row r="11741" ht="16" customHeight="1" x14ac:dyDescent="0.2"/>
    <row r="11742" ht="16" customHeight="1" x14ac:dyDescent="0.2"/>
    <row r="11743" ht="16" customHeight="1" x14ac:dyDescent="0.2"/>
    <row r="11744" ht="16" customHeight="1" x14ac:dyDescent="0.2"/>
    <row r="11745" ht="16" customHeight="1" x14ac:dyDescent="0.2"/>
    <row r="11746" ht="16" customHeight="1" x14ac:dyDescent="0.2"/>
    <row r="11747" ht="16" customHeight="1" x14ac:dyDescent="0.2"/>
    <row r="11748" ht="16" customHeight="1" x14ac:dyDescent="0.2"/>
    <row r="11749" ht="16" customHeight="1" x14ac:dyDescent="0.2"/>
    <row r="11750" ht="16" customHeight="1" x14ac:dyDescent="0.2"/>
    <row r="11751" ht="16" customHeight="1" x14ac:dyDescent="0.2"/>
    <row r="11752" ht="16" customHeight="1" x14ac:dyDescent="0.2"/>
    <row r="11753" ht="16" customHeight="1" x14ac:dyDescent="0.2"/>
    <row r="11754" ht="16" customHeight="1" x14ac:dyDescent="0.2"/>
    <row r="11755" ht="16" customHeight="1" x14ac:dyDescent="0.2"/>
    <row r="11756" ht="16" customHeight="1" x14ac:dyDescent="0.2"/>
    <row r="11757" ht="16" customHeight="1" x14ac:dyDescent="0.2"/>
    <row r="11758" ht="16" customHeight="1" x14ac:dyDescent="0.2"/>
    <row r="11759" ht="16" customHeight="1" x14ac:dyDescent="0.2"/>
    <row r="11760" ht="16" customHeight="1" x14ac:dyDescent="0.2"/>
    <row r="11761" ht="16" customHeight="1" x14ac:dyDescent="0.2"/>
    <row r="11762" ht="16" customHeight="1" x14ac:dyDescent="0.2"/>
    <row r="11763" ht="16" customHeight="1" x14ac:dyDescent="0.2"/>
    <row r="11764" ht="16" customHeight="1" x14ac:dyDescent="0.2"/>
    <row r="11765" ht="16" customHeight="1" x14ac:dyDescent="0.2"/>
    <row r="11766" ht="16" customHeight="1" x14ac:dyDescent="0.2"/>
    <row r="11767" ht="16" customHeight="1" x14ac:dyDescent="0.2"/>
    <row r="11768" ht="16" customHeight="1" x14ac:dyDescent="0.2"/>
    <row r="11769" ht="16" customHeight="1" x14ac:dyDescent="0.2"/>
    <row r="11770" ht="16" customHeight="1" x14ac:dyDescent="0.2"/>
    <row r="11771" ht="16" customHeight="1" x14ac:dyDescent="0.2"/>
    <row r="11772" ht="16" customHeight="1" x14ac:dyDescent="0.2"/>
    <row r="11773" ht="16" customHeight="1" x14ac:dyDescent="0.2"/>
    <row r="11774" ht="16" customHeight="1" x14ac:dyDescent="0.2"/>
    <row r="11775" ht="16" customHeight="1" x14ac:dyDescent="0.2"/>
    <row r="11776" ht="16" customHeight="1" x14ac:dyDescent="0.2"/>
    <row r="11777" ht="16" customHeight="1" x14ac:dyDescent="0.2"/>
    <row r="11778" ht="16" customHeight="1" x14ac:dyDescent="0.2"/>
    <row r="11779" ht="16" customHeight="1" x14ac:dyDescent="0.2"/>
    <row r="11780" ht="16" customHeight="1" x14ac:dyDescent="0.2"/>
    <row r="11781" ht="16" customHeight="1" x14ac:dyDescent="0.2"/>
    <row r="11782" ht="16" customHeight="1" x14ac:dyDescent="0.2"/>
    <row r="11783" ht="16" customHeight="1" x14ac:dyDescent="0.2"/>
    <row r="11784" ht="16" customHeight="1" x14ac:dyDescent="0.2"/>
    <row r="11785" ht="16" customHeight="1" x14ac:dyDescent="0.2"/>
    <row r="11786" ht="16" customHeight="1" x14ac:dyDescent="0.2"/>
    <row r="11787" ht="16" customHeight="1" x14ac:dyDescent="0.2"/>
    <row r="11788" ht="16" customHeight="1" x14ac:dyDescent="0.2"/>
    <row r="11789" ht="16" customHeight="1" x14ac:dyDescent="0.2"/>
    <row r="11790" ht="16" customHeight="1" x14ac:dyDescent="0.2"/>
    <row r="11791" ht="16" customHeight="1" x14ac:dyDescent="0.2"/>
    <row r="11792" ht="16" customHeight="1" x14ac:dyDescent="0.2"/>
    <row r="11793" ht="16" customHeight="1" x14ac:dyDescent="0.2"/>
    <row r="11794" ht="16" customHeight="1" x14ac:dyDescent="0.2"/>
    <row r="11795" ht="16" customHeight="1" x14ac:dyDescent="0.2"/>
    <row r="11796" ht="16" customHeight="1" x14ac:dyDescent="0.2"/>
    <row r="11797" ht="16" customHeight="1" x14ac:dyDescent="0.2"/>
    <row r="11798" ht="16" customHeight="1" x14ac:dyDescent="0.2"/>
    <row r="11799" ht="16" customHeight="1" x14ac:dyDescent="0.2"/>
    <row r="11800" ht="16" customHeight="1" x14ac:dyDescent="0.2"/>
    <row r="11801" ht="16" customHeight="1" x14ac:dyDescent="0.2"/>
    <row r="11802" ht="16" customHeight="1" x14ac:dyDescent="0.2"/>
    <row r="11803" ht="16" customHeight="1" x14ac:dyDescent="0.2"/>
    <row r="11804" ht="16" customHeight="1" x14ac:dyDescent="0.2"/>
    <row r="11805" ht="16" customHeight="1" x14ac:dyDescent="0.2"/>
    <row r="11806" ht="16" customHeight="1" x14ac:dyDescent="0.2"/>
    <row r="11807" ht="16" customHeight="1" x14ac:dyDescent="0.2"/>
    <row r="11808" ht="16" customHeight="1" x14ac:dyDescent="0.2"/>
    <row r="11809" ht="16" customHeight="1" x14ac:dyDescent="0.2"/>
    <row r="11810" ht="16" customHeight="1" x14ac:dyDescent="0.2"/>
    <row r="11811" ht="16" customHeight="1" x14ac:dyDescent="0.2"/>
    <row r="11812" ht="16" customHeight="1" x14ac:dyDescent="0.2"/>
    <row r="11813" ht="16" customHeight="1" x14ac:dyDescent="0.2"/>
    <row r="11814" ht="16" customHeight="1" x14ac:dyDescent="0.2"/>
    <row r="11815" ht="16" customHeight="1" x14ac:dyDescent="0.2"/>
    <row r="11816" ht="16" customHeight="1" x14ac:dyDescent="0.2"/>
    <row r="11817" ht="16" customHeight="1" x14ac:dyDescent="0.2"/>
    <row r="11818" ht="16" customHeight="1" x14ac:dyDescent="0.2"/>
    <row r="11819" ht="16" customHeight="1" x14ac:dyDescent="0.2"/>
    <row r="11820" ht="16" customHeight="1" x14ac:dyDescent="0.2"/>
    <row r="11821" ht="16" customHeight="1" x14ac:dyDescent="0.2"/>
    <row r="11822" ht="16" customHeight="1" x14ac:dyDescent="0.2"/>
    <row r="11823" ht="16" customHeight="1" x14ac:dyDescent="0.2"/>
    <row r="11824" ht="16" customHeight="1" x14ac:dyDescent="0.2"/>
    <row r="11825" ht="16" customHeight="1" x14ac:dyDescent="0.2"/>
    <row r="11826" ht="16" customHeight="1" x14ac:dyDescent="0.2"/>
    <row r="11827" ht="16" customHeight="1" x14ac:dyDescent="0.2"/>
    <row r="11828" ht="16" customHeight="1" x14ac:dyDescent="0.2"/>
    <row r="11829" ht="16" customHeight="1" x14ac:dyDescent="0.2"/>
    <row r="11830" ht="16" customHeight="1" x14ac:dyDescent="0.2"/>
    <row r="11831" ht="16" customHeight="1" x14ac:dyDescent="0.2"/>
    <row r="11832" ht="16" customHeight="1" x14ac:dyDescent="0.2"/>
    <row r="11833" ht="16" customHeight="1" x14ac:dyDescent="0.2"/>
    <row r="11834" ht="16" customHeight="1" x14ac:dyDescent="0.2"/>
    <row r="11835" ht="16" customHeight="1" x14ac:dyDescent="0.2"/>
    <row r="11836" ht="16" customHeight="1" x14ac:dyDescent="0.2"/>
    <row r="11837" ht="16" customHeight="1" x14ac:dyDescent="0.2"/>
    <row r="11838" ht="16" customHeight="1" x14ac:dyDescent="0.2"/>
    <row r="11839" ht="16" customHeight="1" x14ac:dyDescent="0.2"/>
    <row r="11840" ht="16" customHeight="1" x14ac:dyDescent="0.2"/>
    <row r="11841" ht="16" customHeight="1" x14ac:dyDescent="0.2"/>
    <row r="11842" ht="16" customHeight="1" x14ac:dyDescent="0.2"/>
    <row r="11843" ht="16" customHeight="1" x14ac:dyDescent="0.2"/>
    <row r="11844" ht="16" customHeight="1" x14ac:dyDescent="0.2"/>
    <row r="11845" ht="16" customHeight="1" x14ac:dyDescent="0.2"/>
    <row r="11846" ht="16" customHeight="1" x14ac:dyDescent="0.2"/>
    <row r="11847" ht="16" customHeight="1" x14ac:dyDescent="0.2"/>
    <row r="11848" ht="16" customHeight="1" x14ac:dyDescent="0.2"/>
    <row r="11849" ht="16" customHeight="1" x14ac:dyDescent="0.2"/>
    <row r="11850" ht="16" customHeight="1" x14ac:dyDescent="0.2"/>
    <row r="11851" ht="16" customHeight="1" x14ac:dyDescent="0.2"/>
    <row r="11852" ht="16" customHeight="1" x14ac:dyDescent="0.2"/>
    <row r="11853" ht="16" customHeight="1" x14ac:dyDescent="0.2"/>
    <row r="11854" ht="16" customHeight="1" x14ac:dyDescent="0.2"/>
    <row r="11855" ht="16" customHeight="1" x14ac:dyDescent="0.2"/>
    <row r="11856" ht="16" customHeight="1" x14ac:dyDescent="0.2"/>
    <row r="11857" ht="16" customHeight="1" x14ac:dyDescent="0.2"/>
    <row r="11858" ht="16" customHeight="1" x14ac:dyDescent="0.2"/>
    <row r="11859" ht="16" customHeight="1" x14ac:dyDescent="0.2"/>
    <row r="11860" ht="16" customHeight="1" x14ac:dyDescent="0.2"/>
    <row r="11861" ht="16" customHeight="1" x14ac:dyDescent="0.2"/>
    <row r="11862" ht="16" customHeight="1" x14ac:dyDescent="0.2"/>
    <row r="11863" ht="16" customHeight="1" x14ac:dyDescent="0.2"/>
    <row r="11864" ht="16" customHeight="1" x14ac:dyDescent="0.2"/>
    <row r="11865" ht="16" customHeight="1" x14ac:dyDescent="0.2"/>
    <row r="11866" ht="16" customHeight="1" x14ac:dyDescent="0.2"/>
    <row r="11867" ht="16" customHeight="1" x14ac:dyDescent="0.2"/>
    <row r="11868" ht="16" customHeight="1" x14ac:dyDescent="0.2"/>
    <row r="11869" ht="16" customHeight="1" x14ac:dyDescent="0.2"/>
    <row r="11870" ht="16" customHeight="1" x14ac:dyDescent="0.2"/>
    <row r="11871" ht="16" customHeight="1" x14ac:dyDescent="0.2"/>
    <row r="11872" ht="16" customHeight="1" x14ac:dyDescent="0.2"/>
    <row r="11873" ht="16" customHeight="1" x14ac:dyDescent="0.2"/>
    <row r="11874" ht="16" customHeight="1" x14ac:dyDescent="0.2"/>
    <row r="11875" ht="16" customHeight="1" x14ac:dyDescent="0.2"/>
    <row r="11876" ht="16" customHeight="1" x14ac:dyDescent="0.2"/>
    <row r="11877" ht="16" customHeight="1" x14ac:dyDescent="0.2"/>
    <row r="11878" ht="16" customHeight="1" x14ac:dyDescent="0.2"/>
    <row r="11879" ht="16" customHeight="1" x14ac:dyDescent="0.2"/>
    <row r="11880" ht="16" customHeight="1" x14ac:dyDescent="0.2"/>
    <row r="11881" ht="16" customHeight="1" x14ac:dyDescent="0.2"/>
    <row r="11882" ht="16" customHeight="1" x14ac:dyDescent="0.2"/>
    <row r="11883" ht="16" customHeight="1" x14ac:dyDescent="0.2"/>
    <row r="11884" ht="16" customHeight="1" x14ac:dyDescent="0.2"/>
    <row r="11885" ht="16" customHeight="1" x14ac:dyDescent="0.2"/>
    <row r="11886" ht="16" customHeight="1" x14ac:dyDescent="0.2"/>
    <row r="11887" ht="16" customHeight="1" x14ac:dyDescent="0.2"/>
    <row r="11888" ht="16" customHeight="1" x14ac:dyDescent="0.2"/>
    <row r="11889" ht="16" customHeight="1" x14ac:dyDescent="0.2"/>
    <row r="11890" ht="16" customHeight="1" x14ac:dyDescent="0.2"/>
    <row r="11891" ht="16" customHeight="1" x14ac:dyDescent="0.2"/>
    <row r="11892" ht="16" customHeight="1" x14ac:dyDescent="0.2"/>
    <row r="11893" ht="16" customHeight="1" x14ac:dyDescent="0.2"/>
    <row r="11894" ht="16" customHeight="1" x14ac:dyDescent="0.2"/>
    <row r="11895" ht="16" customHeight="1" x14ac:dyDescent="0.2"/>
    <row r="11896" ht="16" customHeight="1" x14ac:dyDescent="0.2"/>
    <row r="11897" ht="16" customHeight="1" x14ac:dyDescent="0.2"/>
    <row r="11898" ht="16" customHeight="1" x14ac:dyDescent="0.2"/>
    <row r="11899" ht="16" customHeight="1" x14ac:dyDescent="0.2"/>
    <row r="11900" ht="16" customHeight="1" x14ac:dyDescent="0.2"/>
    <row r="11901" ht="16" customHeight="1" x14ac:dyDescent="0.2"/>
    <row r="11902" ht="16" customHeight="1" x14ac:dyDescent="0.2"/>
    <row r="11903" ht="16" customHeight="1" x14ac:dyDescent="0.2"/>
    <row r="11904" ht="16" customHeight="1" x14ac:dyDescent="0.2"/>
    <row r="11905" ht="16" customHeight="1" x14ac:dyDescent="0.2"/>
    <row r="11906" ht="16" customHeight="1" x14ac:dyDescent="0.2"/>
    <row r="11907" ht="16" customHeight="1" x14ac:dyDescent="0.2"/>
    <row r="11908" ht="16" customHeight="1" x14ac:dyDescent="0.2"/>
    <row r="11909" ht="16" customHeight="1" x14ac:dyDescent="0.2"/>
    <row r="11910" ht="16" customHeight="1" x14ac:dyDescent="0.2"/>
    <row r="11911" ht="16" customHeight="1" x14ac:dyDescent="0.2"/>
    <row r="11912" ht="16" customHeight="1" x14ac:dyDescent="0.2"/>
    <row r="11913" ht="16" customHeight="1" x14ac:dyDescent="0.2"/>
    <row r="11914" ht="16" customHeight="1" x14ac:dyDescent="0.2"/>
    <row r="11915" ht="16" customHeight="1" x14ac:dyDescent="0.2"/>
    <row r="11916" ht="16" customHeight="1" x14ac:dyDescent="0.2"/>
    <row r="11917" ht="16" customHeight="1" x14ac:dyDescent="0.2"/>
    <row r="11918" ht="16" customHeight="1" x14ac:dyDescent="0.2"/>
    <row r="11919" ht="16" customHeight="1" x14ac:dyDescent="0.2"/>
    <row r="11920" ht="16" customHeight="1" x14ac:dyDescent="0.2"/>
    <row r="11921" ht="16" customHeight="1" x14ac:dyDescent="0.2"/>
    <row r="11922" ht="16" customHeight="1" x14ac:dyDescent="0.2"/>
    <row r="11923" ht="16" customHeight="1" x14ac:dyDescent="0.2"/>
    <row r="11924" ht="16" customHeight="1" x14ac:dyDescent="0.2"/>
    <row r="11925" ht="16" customHeight="1" x14ac:dyDescent="0.2"/>
    <row r="11926" ht="16" customHeight="1" x14ac:dyDescent="0.2"/>
    <row r="11927" ht="16" customHeight="1" x14ac:dyDescent="0.2"/>
    <row r="11928" ht="16" customHeight="1" x14ac:dyDescent="0.2"/>
    <row r="11929" ht="16" customHeight="1" x14ac:dyDescent="0.2"/>
    <row r="11930" ht="16" customHeight="1" x14ac:dyDescent="0.2"/>
    <row r="11931" ht="16" customHeight="1" x14ac:dyDescent="0.2"/>
    <row r="11932" ht="16" customHeight="1" x14ac:dyDescent="0.2"/>
    <row r="11933" ht="16" customHeight="1" x14ac:dyDescent="0.2"/>
    <row r="11934" ht="16" customHeight="1" x14ac:dyDescent="0.2"/>
    <row r="11935" ht="16" customHeight="1" x14ac:dyDescent="0.2"/>
    <row r="11936" ht="16" customHeight="1" x14ac:dyDescent="0.2"/>
    <row r="11937" ht="16" customHeight="1" x14ac:dyDescent="0.2"/>
    <row r="11938" ht="16" customHeight="1" x14ac:dyDescent="0.2"/>
    <row r="11939" ht="16" customHeight="1" x14ac:dyDescent="0.2"/>
    <row r="11940" ht="16" customHeight="1" x14ac:dyDescent="0.2"/>
    <row r="11941" ht="16" customHeight="1" x14ac:dyDescent="0.2"/>
    <row r="11942" ht="16" customHeight="1" x14ac:dyDescent="0.2"/>
    <row r="11943" ht="16" customHeight="1" x14ac:dyDescent="0.2"/>
    <row r="11944" ht="16" customHeight="1" x14ac:dyDescent="0.2"/>
    <row r="11945" ht="16" customHeight="1" x14ac:dyDescent="0.2"/>
    <row r="11946" ht="16" customHeight="1" x14ac:dyDescent="0.2"/>
    <row r="11947" ht="16" customHeight="1" x14ac:dyDescent="0.2"/>
    <row r="11948" ht="16" customHeight="1" x14ac:dyDescent="0.2"/>
    <row r="11949" ht="16" customHeight="1" x14ac:dyDescent="0.2"/>
    <row r="11950" ht="16" customHeight="1" x14ac:dyDescent="0.2"/>
    <row r="11951" ht="16" customHeight="1" x14ac:dyDescent="0.2"/>
    <row r="11952" ht="16" customHeight="1" x14ac:dyDescent="0.2"/>
    <row r="11953" ht="16" customHeight="1" x14ac:dyDescent="0.2"/>
    <row r="11954" ht="16" customHeight="1" x14ac:dyDescent="0.2"/>
    <row r="11955" ht="16" customHeight="1" x14ac:dyDescent="0.2"/>
    <row r="11956" ht="16" customHeight="1" x14ac:dyDescent="0.2"/>
    <row r="11957" ht="16" customHeight="1" x14ac:dyDescent="0.2"/>
    <row r="11958" ht="16" customHeight="1" x14ac:dyDescent="0.2"/>
    <row r="11959" ht="16" customHeight="1" x14ac:dyDescent="0.2"/>
    <row r="11960" ht="16" customHeight="1" x14ac:dyDescent="0.2"/>
    <row r="11961" ht="16" customHeight="1" x14ac:dyDescent="0.2"/>
    <row r="11962" ht="16" customHeight="1" x14ac:dyDescent="0.2"/>
    <row r="11963" ht="16" customHeight="1" x14ac:dyDescent="0.2"/>
    <row r="11964" ht="16" customHeight="1" x14ac:dyDescent="0.2"/>
    <row r="11965" ht="16" customHeight="1" x14ac:dyDescent="0.2"/>
    <row r="11966" ht="16" customHeight="1" x14ac:dyDescent="0.2"/>
    <row r="11967" ht="16" customHeight="1" x14ac:dyDescent="0.2"/>
    <row r="11968" ht="16" customHeight="1" x14ac:dyDescent="0.2"/>
    <row r="11969" ht="16" customHeight="1" x14ac:dyDescent="0.2"/>
    <row r="11970" ht="16" customHeight="1" x14ac:dyDescent="0.2"/>
    <row r="11971" ht="16" customHeight="1" x14ac:dyDescent="0.2"/>
    <row r="11972" ht="16" customHeight="1" x14ac:dyDescent="0.2"/>
    <row r="11973" ht="16" customHeight="1" x14ac:dyDescent="0.2"/>
    <row r="11974" ht="16" customHeight="1" x14ac:dyDescent="0.2"/>
    <row r="11975" ht="16" customHeight="1" x14ac:dyDescent="0.2"/>
    <row r="11976" ht="16" customHeight="1" x14ac:dyDescent="0.2"/>
    <row r="11977" ht="16" customHeight="1" x14ac:dyDescent="0.2"/>
    <row r="11978" ht="16" customHeight="1" x14ac:dyDescent="0.2"/>
    <row r="11979" ht="16" customHeight="1" x14ac:dyDescent="0.2"/>
    <row r="11980" ht="16" customHeight="1" x14ac:dyDescent="0.2"/>
    <row r="11981" ht="16" customHeight="1" x14ac:dyDescent="0.2"/>
    <row r="11982" ht="16" customHeight="1" x14ac:dyDescent="0.2"/>
    <row r="11983" ht="16" customHeight="1" x14ac:dyDescent="0.2"/>
    <row r="11984" ht="16" customHeight="1" x14ac:dyDescent="0.2"/>
    <row r="11985" ht="16" customHeight="1" x14ac:dyDescent="0.2"/>
    <row r="11986" ht="16" customHeight="1" x14ac:dyDescent="0.2"/>
    <row r="11987" ht="16" customHeight="1" x14ac:dyDescent="0.2"/>
    <row r="11988" ht="16" customHeight="1" x14ac:dyDescent="0.2"/>
    <row r="11989" ht="16" customHeight="1" x14ac:dyDescent="0.2"/>
    <row r="11990" ht="16" customHeight="1" x14ac:dyDescent="0.2"/>
    <row r="11991" ht="16" customHeight="1" x14ac:dyDescent="0.2"/>
    <row r="11992" ht="16" customHeight="1" x14ac:dyDescent="0.2"/>
    <row r="11993" ht="16" customHeight="1" x14ac:dyDescent="0.2"/>
    <row r="11994" ht="16" customHeight="1" x14ac:dyDescent="0.2"/>
    <row r="11995" ht="16" customHeight="1" x14ac:dyDescent="0.2"/>
    <row r="11996" ht="16" customHeight="1" x14ac:dyDescent="0.2"/>
    <row r="11997" ht="16" customHeight="1" x14ac:dyDescent="0.2"/>
    <row r="11998" ht="16" customHeight="1" x14ac:dyDescent="0.2"/>
    <row r="11999" ht="16" customHeight="1" x14ac:dyDescent="0.2"/>
    <row r="12000" ht="16" customHeight="1" x14ac:dyDescent="0.2"/>
    <row r="12001" ht="16" customHeight="1" x14ac:dyDescent="0.2"/>
    <row r="12002" ht="16" customHeight="1" x14ac:dyDescent="0.2"/>
    <row r="12003" ht="16" customHeight="1" x14ac:dyDescent="0.2"/>
    <row r="12004" ht="16" customHeight="1" x14ac:dyDescent="0.2"/>
    <row r="12005" ht="16" customHeight="1" x14ac:dyDescent="0.2"/>
    <row r="12006" ht="16" customHeight="1" x14ac:dyDescent="0.2"/>
    <row r="12007" ht="16" customHeight="1" x14ac:dyDescent="0.2"/>
    <row r="12008" ht="16" customHeight="1" x14ac:dyDescent="0.2"/>
    <row r="12009" ht="16" customHeight="1" x14ac:dyDescent="0.2"/>
    <row r="12010" ht="16" customHeight="1" x14ac:dyDescent="0.2"/>
    <row r="12011" ht="16" customHeight="1" x14ac:dyDescent="0.2"/>
    <row r="12012" ht="16" customHeight="1" x14ac:dyDescent="0.2"/>
    <row r="12013" ht="16" customHeight="1" x14ac:dyDescent="0.2"/>
    <row r="12014" ht="16" customHeight="1" x14ac:dyDescent="0.2"/>
    <row r="12015" ht="16" customHeight="1" x14ac:dyDescent="0.2"/>
    <row r="12016" ht="16" customHeight="1" x14ac:dyDescent="0.2"/>
    <row r="12017" ht="16" customHeight="1" x14ac:dyDescent="0.2"/>
    <row r="12018" ht="16" customHeight="1" x14ac:dyDescent="0.2"/>
    <row r="12019" ht="16" customHeight="1" x14ac:dyDescent="0.2"/>
    <row r="12020" ht="16" customHeight="1" x14ac:dyDescent="0.2"/>
    <row r="12021" ht="16" customHeight="1" x14ac:dyDescent="0.2"/>
    <row r="12022" ht="16" customHeight="1" x14ac:dyDescent="0.2"/>
    <row r="12023" ht="16" customHeight="1" x14ac:dyDescent="0.2"/>
    <row r="12024" ht="16" customHeight="1" x14ac:dyDescent="0.2"/>
    <row r="12025" ht="16" customHeight="1" x14ac:dyDescent="0.2"/>
    <row r="12026" ht="16" customHeight="1" x14ac:dyDescent="0.2"/>
    <row r="12027" ht="16" customHeight="1" x14ac:dyDescent="0.2"/>
    <row r="12028" ht="16" customHeight="1" x14ac:dyDescent="0.2"/>
    <row r="12029" ht="16" customHeight="1" x14ac:dyDescent="0.2"/>
    <row r="12030" ht="16" customHeight="1" x14ac:dyDescent="0.2"/>
    <row r="12031" ht="16" customHeight="1" x14ac:dyDescent="0.2"/>
    <row r="12032" ht="16" customHeight="1" x14ac:dyDescent="0.2"/>
    <row r="12033" ht="16" customHeight="1" x14ac:dyDescent="0.2"/>
    <row r="12034" ht="16" customHeight="1" x14ac:dyDescent="0.2"/>
    <row r="12035" ht="16" customHeight="1" x14ac:dyDescent="0.2"/>
    <row r="12036" ht="16" customHeight="1" x14ac:dyDescent="0.2"/>
    <row r="12037" ht="16" customHeight="1" x14ac:dyDescent="0.2"/>
    <row r="12038" ht="16" customHeight="1" x14ac:dyDescent="0.2"/>
    <row r="12039" ht="16" customHeight="1" x14ac:dyDescent="0.2"/>
    <row r="12040" ht="16" customHeight="1" x14ac:dyDescent="0.2"/>
    <row r="12041" ht="16" customHeight="1" x14ac:dyDescent="0.2"/>
    <row r="12042" ht="16" customHeight="1" x14ac:dyDescent="0.2"/>
    <row r="12043" ht="16" customHeight="1" x14ac:dyDescent="0.2"/>
    <row r="12044" ht="16" customHeight="1" x14ac:dyDescent="0.2"/>
    <row r="12045" ht="16" customHeight="1" x14ac:dyDescent="0.2"/>
    <row r="12046" ht="16" customHeight="1" x14ac:dyDescent="0.2"/>
    <row r="12047" ht="16" customHeight="1" x14ac:dyDescent="0.2"/>
    <row r="12048" ht="16" customHeight="1" x14ac:dyDescent="0.2"/>
    <row r="12049" ht="16" customHeight="1" x14ac:dyDescent="0.2"/>
    <row r="12050" ht="16" customHeight="1" x14ac:dyDescent="0.2"/>
    <row r="12051" ht="16" customHeight="1" x14ac:dyDescent="0.2"/>
    <row r="12052" ht="16" customHeight="1" x14ac:dyDescent="0.2"/>
    <row r="12053" ht="16" customHeight="1" x14ac:dyDescent="0.2"/>
    <row r="12054" ht="16" customHeight="1" x14ac:dyDescent="0.2"/>
    <row r="12055" ht="16" customHeight="1" x14ac:dyDescent="0.2"/>
    <row r="12056" ht="16" customHeight="1" x14ac:dyDescent="0.2"/>
    <row r="12057" ht="16" customHeight="1" x14ac:dyDescent="0.2"/>
    <row r="12058" ht="16" customHeight="1" x14ac:dyDescent="0.2"/>
    <row r="12059" ht="16" customHeight="1" x14ac:dyDescent="0.2"/>
    <row r="12060" ht="16" customHeight="1" x14ac:dyDescent="0.2"/>
    <row r="12061" ht="16" customHeight="1" x14ac:dyDescent="0.2"/>
    <row r="12062" ht="16" customHeight="1" x14ac:dyDescent="0.2"/>
    <row r="12063" ht="16" customHeight="1" x14ac:dyDescent="0.2"/>
    <row r="12064" ht="16" customHeight="1" x14ac:dyDescent="0.2"/>
    <row r="12065" ht="16" customHeight="1" x14ac:dyDescent="0.2"/>
    <row r="12066" ht="16" customHeight="1" x14ac:dyDescent="0.2"/>
    <row r="12067" ht="16" customHeight="1" x14ac:dyDescent="0.2"/>
    <row r="12068" ht="16" customHeight="1" x14ac:dyDescent="0.2"/>
    <row r="12069" ht="16" customHeight="1" x14ac:dyDescent="0.2"/>
    <row r="12070" ht="16" customHeight="1" x14ac:dyDescent="0.2"/>
    <row r="12071" ht="16" customHeight="1" x14ac:dyDescent="0.2"/>
    <row r="12072" ht="16" customHeight="1" x14ac:dyDescent="0.2"/>
    <row r="12073" ht="16" customHeight="1" x14ac:dyDescent="0.2"/>
    <row r="12074" ht="16" customHeight="1" x14ac:dyDescent="0.2"/>
    <row r="12075" ht="16" customHeight="1" x14ac:dyDescent="0.2"/>
    <row r="12076" ht="16" customHeight="1" x14ac:dyDescent="0.2"/>
    <row r="12077" ht="16" customHeight="1" x14ac:dyDescent="0.2"/>
    <row r="12078" ht="16" customHeight="1" x14ac:dyDescent="0.2"/>
    <row r="12079" ht="16" customHeight="1" x14ac:dyDescent="0.2"/>
    <row r="12080" ht="16" customHeight="1" x14ac:dyDescent="0.2"/>
    <row r="12081" ht="16" customHeight="1" x14ac:dyDescent="0.2"/>
    <row r="12082" ht="16" customHeight="1" x14ac:dyDescent="0.2"/>
    <row r="12083" ht="16" customHeight="1" x14ac:dyDescent="0.2"/>
    <row r="12084" ht="16" customHeight="1" x14ac:dyDescent="0.2"/>
    <row r="12085" ht="16" customHeight="1" x14ac:dyDescent="0.2"/>
    <row r="12086" ht="16" customHeight="1" x14ac:dyDescent="0.2"/>
    <row r="12087" ht="16" customHeight="1" x14ac:dyDescent="0.2"/>
    <row r="12088" ht="16" customHeight="1" x14ac:dyDescent="0.2"/>
    <row r="12089" ht="16" customHeight="1" x14ac:dyDescent="0.2"/>
    <row r="12090" ht="16" customHeight="1" x14ac:dyDescent="0.2"/>
    <row r="12091" ht="16" customHeight="1" x14ac:dyDescent="0.2"/>
    <row r="12092" ht="16" customHeight="1" x14ac:dyDescent="0.2"/>
    <row r="12093" ht="16" customHeight="1" x14ac:dyDescent="0.2"/>
    <row r="12094" ht="16" customHeight="1" x14ac:dyDescent="0.2"/>
    <row r="12095" ht="16" customHeight="1" x14ac:dyDescent="0.2"/>
    <row r="12096" ht="16" customHeight="1" x14ac:dyDescent="0.2"/>
    <row r="12097" ht="16" customHeight="1" x14ac:dyDescent="0.2"/>
    <row r="12098" ht="16" customHeight="1" x14ac:dyDescent="0.2"/>
    <row r="12099" ht="16" customHeight="1" x14ac:dyDescent="0.2"/>
    <row r="12100" ht="16" customHeight="1" x14ac:dyDescent="0.2"/>
    <row r="12101" ht="16" customHeight="1" x14ac:dyDescent="0.2"/>
    <row r="12102" ht="16" customHeight="1" x14ac:dyDescent="0.2"/>
    <row r="12103" ht="16" customHeight="1" x14ac:dyDescent="0.2"/>
    <row r="12104" ht="16" customHeight="1" x14ac:dyDescent="0.2"/>
    <row r="12105" ht="16" customHeight="1" x14ac:dyDescent="0.2"/>
    <row r="12106" ht="16" customHeight="1" x14ac:dyDescent="0.2"/>
    <row r="12107" ht="16" customHeight="1" x14ac:dyDescent="0.2"/>
    <row r="12108" ht="16" customHeight="1" x14ac:dyDescent="0.2"/>
    <row r="12109" ht="16" customHeight="1" x14ac:dyDescent="0.2"/>
    <row r="12110" ht="16" customHeight="1" x14ac:dyDescent="0.2"/>
    <row r="12111" ht="16" customHeight="1" x14ac:dyDescent="0.2"/>
    <row r="12112" ht="16" customHeight="1" x14ac:dyDescent="0.2"/>
    <row r="12113" ht="16" customHeight="1" x14ac:dyDescent="0.2"/>
    <row r="12114" ht="16" customHeight="1" x14ac:dyDescent="0.2"/>
    <row r="12115" ht="16" customHeight="1" x14ac:dyDescent="0.2"/>
    <row r="12116" ht="16" customHeight="1" x14ac:dyDescent="0.2"/>
    <row r="12117" ht="16" customHeight="1" x14ac:dyDescent="0.2"/>
    <row r="12118" ht="16" customHeight="1" x14ac:dyDescent="0.2"/>
    <row r="12119" ht="16" customHeight="1" x14ac:dyDescent="0.2"/>
    <row r="12120" ht="16" customHeight="1" x14ac:dyDescent="0.2"/>
    <row r="12121" ht="16" customHeight="1" x14ac:dyDescent="0.2"/>
    <row r="12122" ht="16" customHeight="1" x14ac:dyDescent="0.2"/>
    <row r="12123" ht="16" customHeight="1" x14ac:dyDescent="0.2"/>
    <row r="12124" ht="16" customHeight="1" x14ac:dyDescent="0.2"/>
    <row r="12125" ht="16" customHeight="1" x14ac:dyDescent="0.2"/>
    <row r="12126" ht="16" customHeight="1" x14ac:dyDescent="0.2"/>
    <row r="12127" ht="16" customHeight="1" x14ac:dyDescent="0.2"/>
    <row r="12128" ht="16" customHeight="1" x14ac:dyDescent="0.2"/>
    <row r="12129" ht="16" customHeight="1" x14ac:dyDescent="0.2"/>
    <row r="12130" ht="16" customHeight="1" x14ac:dyDescent="0.2"/>
    <row r="12131" ht="16" customHeight="1" x14ac:dyDescent="0.2"/>
    <row r="12132" ht="16" customHeight="1" x14ac:dyDescent="0.2"/>
    <row r="12133" ht="16" customHeight="1" x14ac:dyDescent="0.2"/>
    <row r="12134" ht="16" customHeight="1" x14ac:dyDescent="0.2"/>
    <row r="12135" ht="16" customHeight="1" x14ac:dyDescent="0.2"/>
    <row r="12136" ht="16" customHeight="1" x14ac:dyDescent="0.2"/>
    <row r="12137" ht="16" customHeight="1" x14ac:dyDescent="0.2"/>
    <row r="12138" ht="16" customHeight="1" x14ac:dyDescent="0.2"/>
    <row r="12139" ht="16" customHeight="1" x14ac:dyDescent="0.2"/>
    <row r="12140" ht="16" customHeight="1" x14ac:dyDescent="0.2"/>
    <row r="12141" ht="16" customHeight="1" x14ac:dyDescent="0.2"/>
    <row r="12142" ht="16" customHeight="1" x14ac:dyDescent="0.2"/>
    <row r="12143" ht="16" customHeight="1" x14ac:dyDescent="0.2"/>
    <row r="12144" ht="16" customHeight="1" x14ac:dyDescent="0.2"/>
    <row r="12145" ht="16" customHeight="1" x14ac:dyDescent="0.2"/>
    <row r="12146" ht="16" customHeight="1" x14ac:dyDescent="0.2"/>
    <row r="12147" ht="16" customHeight="1" x14ac:dyDescent="0.2"/>
    <row r="12148" ht="16" customHeight="1" x14ac:dyDescent="0.2"/>
    <row r="12149" ht="16" customHeight="1" x14ac:dyDescent="0.2"/>
    <row r="12150" ht="16" customHeight="1" x14ac:dyDescent="0.2"/>
    <row r="12151" ht="16" customHeight="1" x14ac:dyDescent="0.2"/>
    <row r="12152" ht="16" customHeight="1" x14ac:dyDescent="0.2"/>
    <row r="12153" ht="16" customHeight="1" x14ac:dyDescent="0.2"/>
    <row r="12154" ht="16" customHeight="1" x14ac:dyDescent="0.2"/>
    <row r="12155" ht="16" customHeight="1" x14ac:dyDescent="0.2"/>
    <row r="12156" ht="16" customHeight="1" x14ac:dyDescent="0.2"/>
    <row r="12157" ht="16" customHeight="1" x14ac:dyDescent="0.2"/>
    <row r="12158" ht="16" customHeight="1" x14ac:dyDescent="0.2"/>
    <row r="12159" ht="16" customHeight="1" x14ac:dyDescent="0.2"/>
    <row r="12160" ht="16" customHeight="1" x14ac:dyDescent="0.2"/>
    <row r="12161" ht="16" customHeight="1" x14ac:dyDescent="0.2"/>
    <row r="12162" ht="16" customHeight="1" x14ac:dyDescent="0.2"/>
    <row r="12163" ht="16" customHeight="1" x14ac:dyDescent="0.2"/>
    <row r="12164" ht="16" customHeight="1" x14ac:dyDescent="0.2"/>
    <row r="12165" ht="16" customHeight="1" x14ac:dyDescent="0.2"/>
    <row r="12166" ht="16" customHeight="1" x14ac:dyDescent="0.2"/>
    <row r="12167" ht="16" customHeight="1" x14ac:dyDescent="0.2"/>
    <row r="12168" ht="16" customHeight="1" x14ac:dyDescent="0.2"/>
    <row r="12169" ht="16" customHeight="1" x14ac:dyDescent="0.2"/>
    <row r="12170" ht="16" customHeight="1" x14ac:dyDescent="0.2"/>
    <row r="12171" ht="16" customHeight="1" x14ac:dyDescent="0.2"/>
    <row r="12172" ht="16" customHeight="1" x14ac:dyDescent="0.2"/>
    <row r="12173" ht="16" customHeight="1" x14ac:dyDescent="0.2"/>
    <row r="12174" ht="16" customHeight="1" x14ac:dyDescent="0.2"/>
    <row r="12175" ht="16" customHeight="1" x14ac:dyDescent="0.2"/>
    <row r="12176" ht="16" customHeight="1" x14ac:dyDescent="0.2"/>
    <row r="12177" ht="16" customHeight="1" x14ac:dyDescent="0.2"/>
    <row r="12178" ht="16" customHeight="1" x14ac:dyDescent="0.2"/>
    <row r="12179" ht="16" customHeight="1" x14ac:dyDescent="0.2"/>
    <row r="12180" ht="16" customHeight="1" x14ac:dyDescent="0.2"/>
    <row r="12181" ht="16" customHeight="1" x14ac:dyDescent="0.2"/>
    <row r="12182" ht="16" customHeight="1" x14ac:dyDescent="0.2"/>
    <row r="12183" ht="16" customHeight="1" x14ac:dyDescent="0.2"/>
    <row r="12184" ht="16" customHeight="1" x14ac:dyDescent="0.2"/>
    <row r="12185" ht="16" customHeight="1" x14ac:dyDescent="0.2"/>
    <row r="12186" ht="16" customHeight="1" x14ac:dyDescent="0.2"/>
    <row r="12187" ht="16" customHeight="1" x14ac:dyDescent="0.2"/>
    <row r="12188" ht="16" customHeight="1" x14ac:dyDescent="0.2"/>
    <row r="12189" ht="16" customHeight="1" x14ac:dyDescent="0.2"/>
    <row r="12190" ht="16" customHeight="1" x14ac:dyDescent="0.2"/>
    <row r="12191" ht="16" customHeight="1" x14ac:dyDescent="0.2"/>
    <row r="12192" ht="16" customHeight="1" x14ac:dyDescent="0.2"/>
    <row r="12193" ht="16" customHeight="1" x14ac:dyDescent="0.2"/>
    <row r="12194" ht="16" customHeight="1" x14ac:dyDescent="0.2"/>
    <row r="12195" ht="16" customHeight="1" x14ac:dyDescent="0.2"/>
    <row r="12196" ht="16" customHeight="1" x14ac:dyDescent="0.2"/>
    <row r="12197" ht="16" customHeight="1" x14ac:dyDescent="0.2"/>
    <row r="12198" ht="16" customHeight="1" x14ac:dyDescent="0.2"/>
    <row r="12199" ht="16" customHeight="1" x14ac:dyDescent="0.2"/>
    <row r="12200" ht="16" customHeight="1" x14ac:dyDescent="0.2"/>
    <row r="12201" ht="16" customHeight="1" x14ac:dyDescent="0.2"/>
    <row r="12202" ht="16" customHeight="1" x14ac:dyDescent="0.2"/>
    <row r="12203" ht="16" customHeight="1" x14ac:dyDescent="0.2"/>
    <row r="12204" ht="16" customHeight="1" x14ac:dyDescent="0.2"/>
    <row r="12205" ht="16" customHeight="1" x14ac:dyDescent="0.2"/>
    <row r="12206" ht="16" customHeight="1" x14ac:dyDescent="0.2"/>
    <row r="12207" ht="16" customHeight="1" x14ac:dyDescent="0.2"/>
    <row r="12208" ht="16" customHeight="1" x14ac:dyDescent="0.2"/>
    <row r="12209" ht="16" customHeight="1" x14ac:dyDescent="0.2"/>
    <row r="12210" ht="16" customHeight="1" x14ac:dyDescent="0.2"/>
    <row r="12211" ht="16" customHeight="1" x14ac:dyDescent="0.2"/>
    <row r="12212" ht="16" customHeight="1" x14ac:dyDescent="0.2"/>
    <row r="12213" ht="16" customHeight="1" x14ac:dyDescent="0.2"/>
    <row r="12214" ht="16" customHeight="1" x14ac:dyDescent="0.2"/>
    <row r="12215" ht="16" customHeight="1" x14ac:dyDescent="0.2"/>
    <row r="12216" ht="16" customHeight="1" x14ac:dyDescent="0.2"/>
    <row r="12217" ht="16" customHeight="1" x14ac:dyDescent="0.2"/>
    <row r="12218" ht="16" customHeight="1" x14ac:dyDescent="0.2"/>
    <row r="12219" ht="16" customHeight="1" x14ac:dyDescent="0.2"/>
    <row r="12220" ht="16" customHeight="1" x14ac:dyDescent="0.2"/>
    <row r="12221" ht="16" customHeight="1" x14ac:dyDescent="0.2"/>
    <row r="12222" ht="16" customHeight="1" x14ac:dyDescent="0.2"/>
    <row r="12223" ht="16" customHeight="1" x14ac:dyDescent="0.2"/>
    <row r="12224" ht="16" customHeight="1" x14ac:dyDescent="0.2"/>
    <row r="12225" ht="16" customHeight="1" x14ac:dyDescent="0.2"/>
    <row r="12226" ht="16" customHeight="1" x14ac:dyDescent="0.2"/>
    <row r="12227" ht="16" customHeight="1" x14ac:dyDescent="0.2"/>
    <row r="12228" ht="16" customHeight="1" x14ac:dyDescent="0.2"/>
    <row r="12229" ht="16" customHeight="1" x14ac:dyDescent="0.2"/>
    <row r="12230" ht="16" customHeight="1" x14ac:dyDescent="0.2"/>
    <row r="12231" ht="16" customHeight="1" x14ac:dyDescent="0.2"/>
    <row r="12232" ht="16" customHeight="1" x14ac:dyDescent="0.2"/>
    <row r="12233" ht="16" customHeight="1" x14ac:dyDescent="0.2"/>
    <row r="12234" ht="16" customHeight="1" x14ac:dyDescent="0.2"/>
    <row r="12235" ht="16" customHeight="1" x14ac:dyDescent="0.2"/>
    <row r="12236" ht="16" customHeight="1" x14ac:dyDescent="0.2"/>
    <row r="12237" ht="16" customHeight="1" x14ac:dyDescent="0.2"/>
    <row r="12238" ht="16" customHeight="1" x14ac:dyDescent="0.2"/>
    <row r="12239" ht="16" customHeight="1" x14ac:dyDescent="0.2"/>
    <row r="12240" ht="16" customHeight="1" x14ac:dyDescent="0.2"/>
    <row r="12241" ht="16" customHeight="1" x14ac:dyDescent="0.2"/>
    <row r="12242" ht="16" customHeight="1" x14ac:dyDescent="0.2"/>
    <row r="12243" ht="16" customHeight="1" x14ac:dyDescent="0.2"/>
    <row r="12244" ht="16" customHeight="1" x14ac:dyDescent="0.2"/>
    <row r="12245" ht="16" customHeight="1" x14ac:dyDescent="0.2"/>
    <row r="12246" ht="16" customHeight="1" x14ac:dyDescent="0.2"/>
    <row r="12247" ht="16" customHeight="1" x14ac:dyDescent="0.2"/>
    <row r="12248" ht="16" customHeight="1" x14ac:dyDescent="0.2"/>
    <row r="12249" ht="16" customHeight="1" x14ac:dyDescent="0.2"/>
    <row r="12250" ht="16" customHeight="1" x14ac:dyDescent="0.2"/>
    <row r="12251" ht="16" customHeight="1" x14ac:dyDescent="0.2"/>
    <row r="12252" ht="16" customHeight="1" x14ac:dyDescent="0.2"/>
    <row r="12253" ht="16" customHeight="1" x14ac:dyDescent="0.2"/>
    <row r="12254" ht="16" customHeight="1" x14ac:dyDescent="0.2"/>
    <row r="12255" ht="16" customHeight="1" x14ac:dyDescent="0.2"/>
    <row r="12256" ht="16" customHeight="1" x14ac:dyDescent="0.2"/>
    <row r="12257" ht="16" customHeight="1" x14ac:dyDescent="0.2"/>
    <row r="12258" ht="16" customHeight="1" x14ac:dyDescent="0.2"/>
    <row r="12259" ht="16" customHeight="1" x14ac:dyDescent="0.2"/>
    <row r="12260" ht="16" customHeight="1" x14ac:dyDescent="0.2"/>
    <row r="12261" ht="16" customHeight="1" x14ac:dyDescent="0.2"/>
    <row r="12262" ht="16" customHeight="1" x14ac:dyDescent="0.2"/>
    <row r="12263" ht="16" customHeight="1" x14ac:dyDescent="0.2"/>
    <row r="12264" ht="16" customHeight="1" x14ac:dyDescent="0.2"/>
    <row r="12265" ht="16" customHeight="1" x14ac:dyDescent="0.2"/>
    <row r="12266" ht="16" customHeight="1" x14ac:dyDescent="0.2"/>
    <row r="12267" ht="16" customHeight="1" x14ac:dyDescent="0.2"/>
    <row r="12268" ht="16" customHeight="1" x14ac:dyDescent="0.2"/>
    <row r="12269" ht="16" customHeight="1" x14ac:dyDescent="0.2"/>
    <row r="12270" ht="16" customHeight="1" x14ac:dyDescent="0.2"/>
    <row r="12271" ht="16" customHeight="1" x14ac:dyDescent="0.2"/>
    <row r="12272" ht="16" customHeight="1" x14ac:dyDescent="0.2"/>
    <row r="12273" ht="16" customHeight="1" x14ac:dyDescent="0.2"/>
    <row r="12274" ht="16" customHeight="1" x14ac:dyDescent="0.2"/>
    <row r="12275" ht="16" customHeight="1" x14ac:dyDescent="0.2"/>
    <row r="12276" ht="16" customHeight="1" x14ac:dyDescent="0.2"/>
    <row r="12277" ht="16" customHeight="1" x14ac:dyDescent="0.2"/>
    <row r="12278" ht="16" customHeight="1" x14ac:dyDescent="0.2"/>
    <row r="12279" ht="16" customHeight="1" x14ac:dyDescent="0.2"/>
    <row r="12280" ht="16" customHeight="1" x14ac:dyDescent="0.2"/>
    <row r="12281" ht="16" customHeight="1" x14ac:dyDescent="0.2"/>
    <row r="12282" ht="16" customHeight="1" x14ac:dyDescent="0.2"/>
    <row r="12283" ht="16" customHeight="1" x14ac:dyDescent="0.2"/>
    <row r="12284" ht="16" customHeight="1" x14ac:dyDescent="0.2"/>
    <row r="12285" ht="16" customHeight="1" x14ac:dyDescent="0.2"/>
    <row r="12286" ht="16" customHeight="1" x14ac:dyDescent="0.2"/>
    <row r="12287" ht="16" customHeight="1" x14ac:dyDescent="0.2"/>
    <row r="12288" ht="16" customHeight="1" x14ac:dyDescent="0.2"/>
    <row r="12289" ht="16" customHeight="1" x14ac:dyDescent="0.2"/>
    <row r="12290" ht="16" customHeight="1" x14ac:dyDescent="0.2"/>
    <row r="12291" ht="16" customHeight="1" x14ac:dyDescent="0.2"/>
    <row r="12292" ht="16" customHeight="1" x14ac:dyDescent="0.2"/>
    <row r="12293" ht="16" customHeight="1" x14ac:dyDescent="0.2"/>
    <row r="12294" ht="16" customHeight="1" x14ac:dyDescent="0.2"/>
    <row r="12295" ht="16" customHeight="1" x14ac:dyDescent="0.2"/>
    <row r="12296" ht="16" customHeight="1" x14ac:dyDescent="0.2"/>
    <row r="12297" ht="16" customHeight="1" x14ac:dyDescent="0.2"/>
    <row r="12298" ht="16" customHeight="1" x14ac:dyDescent="0.2"/>
    <row r="12299" ht="16" customHeight="1" x14ac:dyDescent="0.2"/>
    <row r="12300" ht="16" customHeight="1" x14ac:dyDescent="0.2"/>
    <row r="12301" ht="16" customHeight="1" x14ac:dyDescent="0.2"/>
    <row r="12302" ht="16" customHeight="1" x14ac:dyDescent="0.2"/>
    <row r="12303" ht="16" customHeight="1" x14ac:dyDescent="0.2"/>
    <row r="12304" ht="16" customHeight="1" x14ac:dyDescent="0.2"/>
    <row r="12305" ht="16" customHeight="1" x14ac:dyDescent="0.2"/>
    <row r="12306" ht="16" customHeight="1" x14ac:dyDescent="0.2"/>
    <row r="12307" ht="16" customHeight="1" x14ac:dyDescent="0.2"/>
    <row r="12308" ht="16" customHeight="1" x14ac:dyDescent="0.2"/>
    <row r="12309" ht="16" customHeight="1" x14ac:dyDescent="0.2"/>
    <row r="12310" ht="16" customHeight="1" x14ac:dyDescent="0.2"/>
    <row r="12311" ht="16" customHeight="1" x14ac:dyDescent="0.2"/>
    <row r="12312" ht="16" customHeight="1" x14ac:dyDescent="0.2"/>
    <row r="12313" ht="16" customHeight="1" x14ac:dyDescent="0.2"/>
    <row r="12314" ht="16" customHeight="1" x14ac:dyDescent="0.2"/>
    <row r="12315" ht="16" customHeight="1" x14ac:dyDescent="0.2"/>
    <row r="12316" ht="16" customHeight="1" x14ac:dyDescent="0.2"/>
    <row r="12317" ht="16" customHeight="1" x14ac:dyDescent="0.2"/>
    <row r="12318" ht="16" customHeight="1" x14ac:dyDescent="0.2"/>
    <row r="12319" ht="16" customHeight="1" x14ac:dyDescent="0.2"/>
    <row r="12320" ht="16" customHeight="1" x14ac:dyDescent="0.2"/>
    <row r="12321" ht="16" customHeight="1" x14ac:dyDescent="0.2"/>
    <row r="12322" ht="16" customHeight="1" x14ac:dyDescent="0.2"/>
    <row r="12323" ht="16" customHeight="1" x14ac:dyDescent="0.2"/>
    <row r="12324" ht="16" customHeight="1" x14ac:dyDescent="0.2"/>
    <row r="12325" ht="16" customHeight="1" x14ac:dyDescent="0.2"/>
    <row r="12326" ht="16" customHeight="1" x14ac:dyDescent="0.2"/>
    <row r="12327" ht="16" customHeight="1" x14ac:dyDescent="0.2"/>
    <row r="12328" ht="16" customHeight="1" x14ac:dyDescent="0.2"/>
    <row r="12329" ht="16" customHeight="1" x14ac:dyDescent="0.2"/>
    <row r="12330" ht="16" customHeight="1" x14ac:dyDescent="0.2"/>
    <row r="12331" ht="16" customHeight="1" x14ac:dyDescent="0.2"/>
    <row r="12332" ht="16" customHeight="1" x14ac:dyDescent="0.2"/>
    <row r="12333" ht="16" customHeight="1" x14ac:dyDescent="0.2"/>
    <row r="12334" ht="16" customHeight="1" x14ac:dyDescent="0.2"/>
    <row r="12335" ht="16" customHeight="1" x14ac:dyDescent="0.2"/>
    <row r="12336" ht="16" customHeight="1" x14ac:dyDescent="0.2"/>
    <row r="12337" ht="16" customHeight="1" x14ac:dyDescent="0.2"/>
    <row r="12338" ht="16" customHeight="1" x14ac:dyDescent="0.2"/>
    <row r="12339" ht="16" customHeight="1" x14ac:dyDescent="0.2"/>
    <row r="12340" ht="16" customHeight="1" x14ac:dyDescent="0.2"/>
    <row r="12341" ht="16" customHeight="1" x14ac:dyDescent="0.2"/>
    <row r="12342" ht="16" customHeight="1" x14ac:dyDescent="0.2"/>
    <row r="12343" ht="16" customHeight="1" x14ac:dyDescent="0.2"/>
    <row r="12344" ht="16" customHeight="1" x14ac:dyDescent="0.2"/>
    <row r="12345" ht="16" customHeight="1" x14ac:dyDescent="0.2"/>
    <row r="12346" ht="16" customHeight="1" x14ac:dyDescent="0.2"/>
    <row r="12347" ht="16" customHeight="1" x14ac:dyDescent="0.2"/>
    <row r="12348" ht="16" customHeight="1" x14ac:dyDescent="0.2"/>
    <row r="12349" ht="16" customHeight="1" x14ac:dyDescent="0.2"/>
    <row r="12350" ht="16" customHeight="1" x14ac:dyDescent="0.2"/>
    <row r="12351" ht="16" customHeight="1" x14ac:dyDescent="0.2"/>
    <row r="12352" ht="16" customHeight="1" x14ac:dyDescent="0.2"/>
    <row r="12353" ht="16" customHeight="1" x14ac:dyDescent="0.2"/>
    <row r="12354" ht="16" customHeight="1" x14ac:dyDescent="0.2"/>
    <row r="12355" ht="16" customHeight="1" x14ac:dyDescent="0.2"/>
    <row r="12356" ht="16" customHeight="1" x14ac:dyDescent="0.2"/>
    <row r="12357" ht="16" customHeight="1" x14ac:dyDescent="0.2"/>
    <row r="12358" ht="16" customHeight="1" x14ac:dyDescent="0.2"/>
    <row r="12359" ht="16" customHeight="1" x14ac:dyDescent="0.2"/>
    <row r="12360" ht="16" customHeight="1" x14ac:dyDescent="0.2"/>
    <row r="12361" ht="16" customHeight="1" x14ac:dyDescent="0.2"/>
    <row r="12362" ht="16" customHeight="1" x14ac:dyDescent="0.2"/>
    <row r="12363" ht="16" customHeight="1" x14ac:dyDescent="0.2"/>
    <row r="12364" ht="16" customHeight="1" x14ac:dyDescent="0.2"/>
    <row r="12365" ht="16" customHeight="1" x14ac:dyDescent="0.2"/>
    <row r="12366" ht="16" customHeight="1" x14ac:dyDescent="0.2"/>
    <row r="12367" ht="16" customHeight="1" x14ac:dyDescent="0.2"/>
    <row r="12368" ht="16" customHeight="1" x14ac:dyDescent="0.2"/>
    <row r="12369" ht="16" customHeight="1" x14ac:dyDescent="0.2"/>
    <row r="12370" ht="16" customHeight="1" x14ac:dyDescent="0.2"/>
    <row r="12371" ht="16" customHeight="1" x14ac:dyDescent="0.2"/>
    <row r="12372" ht="16" customHeight="1" x14ac:dyDescent="0.2"/>
    <row r="12373" ht="16" customHeight="1" x14ac:dyDescent="0.2"/>
    <row r="12374" ht="16" customHeight="1" x14ac:dyDescent="0.2"/>
    <row r="12375" ht="16" customHeight="1" x14ac:dyDescent="0.2"/>
    <row r="12376" ht="16" customHeight="1" x14ac:dyDescent="0.2"/>
    <row r="12377" ht="16" customHeight="1" x14ac:dyDescent="0.2"/>
    <row r="12378" ht="16" customHeight="1" x14ac:dyDescent="0.2"/>
    <row r="12379" ht="16" customHeight="1" x14ac:dyDescent="0.2"/>
    <row r="12380" ht="16" customHeight="1" x14ac:dyDescent="0.2"/>
    <row r="12381" ht="16" customHeight="1" x14ac:dyDescent="0.2"/>
    <row r="12382" ht="16" customHeight="1" x14ac:dyDescent="0.2"/>
    <row r="12383" ht="16" customHeight="1" x14ac:dyDescent="0.2"/>
    <row r="12384" ht="16" customHeight="1" x14ac:dyDescent="0.2"/>
    <row r="12385" ht="16" customHeight="1" x14ac:dyDescent="0.2"/>
    <row r="12386" ht="16" customHeight="1" x14ac:dyDescent="0.2"/>
    <row r="12387" ht="16" customHeight="1" x14ac:dyDescent="0.2"/>
    <row r="12388" ht="16" customHeight="1" x14ac:dyDescent="0.2"/>
    <row r="12389" ht="16" customHeight="1" x14ac:dyDescent="0.2"/>
    <row r="12390" ht="16" customHeight="1" x14ac:dyDescent="0.2"/>
    <row r="12391" ht="16" customHeight="1" x14ac:dyDescent="0.2"/>
    <row r="12392" ht="16" customHeight="1" x14ac:dyDescent="0.2"/>
    <row r="12393" ht="16" customHeight="1" x14ac:dyDescent="0.2"/>
    <row r="12394" ht="16" customHeight="1" x14ac:dyDescent="0.2"/>
    <row r="12395" ht="16" customHeight="1" x14ac:dyDescent="0.2"/>
    <row r="12396" ht="16" customHeight="1" x14ac:dyDescent="0.2"/>
    <row r="12397" ht="16" customHeight="1" x14ac:dyDescent="0.2"/>
    <row r="12398" ht="16" customHeight="1" x14ac:dyDescent="0.2"/>
    <row r="12399" ht="16" customHeight="1" x14ac:dyDescent="0.2"/>
    <row r="12400" ht="16" customHeight="1" x14ac:dyDescent="0.2"/>
    <row r="12401" ht="16" customHeight="1" x14ac:dyDescent="0.2"/>
    <row r="12402" ht="16" customHeight="1" x14ac:dyDescent="0.2"/>
    <row r="12403" ht="16" customHeight="1" x14ac:dyDescent="0.2"/>
    <row r="12404" ht="16" customHeight="1" x14ac:dyDescent="0.2"/>
    <row r="12405" ht="16" customHeight="1" x14ac:dyDescent="0.2"/>
    <row r="12406" ht="16" customHeight="1" x14ac:dyDescent="0.2"/>
    <row r="12407" ht="16" customHeight="1" x14ac:dyDescent="0.2"/>
    <row r="12408" ht="16" customHeight="1" x14ac:dyDescent="0.2"/>
    <row r="12409" ht="16" customHeight="1" x14ac:dyDescent="0.2"/>
    <row r="12410" ht="16" customHeight="1" x14ac:dyDescent="0.2"/>
    <row r="12411" ht="16" customHeight="1" x14ac:dyDescent="0.2"/>
    <row r="12412" ht="16" customHeight="1" x14ac:dyDescent="0.2"/>
    <row r="12413" ht="16" customHeight="1" x14ac:dyDescent="0.2"/>
    <row r="12414" ht="16" customHeight="1" x14ac:dyDescent="0.2"/>
    <row r="12415" ht="16" customHeight="1" x14ac:dyDescent="0.2"/>
    <row r="12416" ht="16" customHeight="1" x14ac:dyDescent="0.2"/>
    <row r="12417" ht="16" customHeight="1" x14ac:dyDescent="0.2"/>
    <row r="12418" ht="16" customHeight="1" x14ac:dyDescent="0.2"/>
    <row r="12419" ht="16" customHeight="1" x14ac:dyDescent="0.2"/>
    <row r="12420" ht="16" customHeight="1" x14ac:dyDescent="0.2"/>
    <row r="12421" ht="16" customHeight="1" x14ac:dyDescent="0.2"/>
    <row r="12422" ht="16" customHeight="1" x14ac:dyDescent="0.2"/>
    <row r="12423" ht="16" customHeight="1" x14ac:dyDescent="0.2"/>
    <row r="12424" ht="16" customHeight="1" x14ac:dyDescent="0.2"/>
    <row r="12425" ht="16" customHeight="1" x14ac:dyDescent="0.2"/>
    <row r="12426" ht="16" customHeight="1" x14ac:dyDescent="0.2"/>
    <row r="12427" ht="16" customHeight="1" x14ac:dyDescent="0.2"/>
    <row r="12428" ht="16" customHeight="1" x14ac:dyDescent="0.2"/>
    <row r="12429" ht="16" customHeight="1" x14ac:dyDescent="0.2"/>
    <row r="12430" ht="16" customHeight="1" x14ac:dyDescent="0.2"/>
    <row r="12431" ht="16" customHeight="1" x14ac:dyDescent="0.2"/>
    <row r="12432" ht="16" customHeight="1" x14ac:dyDescent="0.2"/>
    <row r="12433" ht="16" customHeight="1" x14ac:dyDescent="0.2"/>
    <row r="12434" ht="16" customHeight="1" x14ac:dyDescent="0.2"/>
    <row r="12435" ht="16" customHeight="1" x14ac:dyDescent="0.2"/>
    <row r="12436" ht="16" customHeight="1" x14ac:dyDescent="0.2"/>
    <row r="12437" ht="16" customHeight="1" x14ac:dyDescent="0.2"/>
    <row r="12438" ht="16" customHeight="1" x14ac:dyDescent="0.2"/>
    <row r="12439" ht="16" customHeight="1" x14ac:dyDescent="0.2"/>
    <row r="12440" ht="16" customHeight="1" x14ac:dyDescent="0.2"/>
    <row r="12441" ht="16" customHeight="1" x14ac:dyDescent="0.2"/>
    <row r="12442" ht="16" customHeight="1" x14ac:dyDescent="0.2"/>
    <row r="12443" ht="16" customHeight="1" x14ac:dyDescent="0.2"/>
    <row r="12444" ht="16" customHeight="1" x14ac:dyDescent="0.2"/>
    <row r="12445" ht="16" customHeight="1" x14ac:dyDescent="0.2"/>
    <row r="12446" ht="16" customHeight="1" x14ac:dyDescent="0.2"/>
    <row r="12447" ht="16" customHeight="1" x14ac:dyDescent="0.2"/>
    <row r="12448" ht="16" customHeight="1" x14ac:dyDescent="0.2"/>
    <row r="12449" ht="16" customHeight="1" x14ac:dyDescent="0.2"/>
    <row r="12450" ht="16" customHeight="1" x14ac:dyDescent="0.2"/>
    <row r="12451" ht="16" customHeight="1" x14ac:dyDescent="0.2"/>
    <row r="12452" ht="16" customHeight="1" x14ac:dyDescent="0.2"/>
    <row r="12453" ht="16" customHeight="1" x14ac:dyDescent="0.2"/>
    <row r="12454" ht="16" customHeight="1" x14ac:dyDescent="0.2"/>
    <row r="12455" ht="16" customHeight="1" x14ac:dyDescent="0.2"/>
    <row r="12456" ht="16" customHeight="1" x14ac:dyDescent="0.2"/>
    <row r="12457" ht="16" customHeight="1" x14ac:dyDescent="0.2"/>
    <row r="12458" ht="16" customHeight="1" x14ac:dyDescent="0.2"/>
    <row r="12459" ht="16" customHeight="1" x14ac:dyDescent="0.2"/>
    <row r="12460" ht="16" customHeight="1" x14ac:dyDescent="0.2"/>
    <row r="12461" ht="16" customHeight="1" x14ac:dyDescent="0.2"/>
    <row r="12462" ht="16" customHeight="1" x14ac:dyDescent="0.2"/>
    <row r="12463" ht="16" customHeight="1" x14ac:dyDescent="0.2"/>
    <row r="12464" ht="16" customHeight="1" x14ac:dyDescent="0.2"/>
    <row r="12465" ht="16" customHeight="1" x14ac:dyDescent="0.2"/>
    <row r="12466" ht="16" customHeight="1" x14ac:dyDescent="0.2"/>
    <row r="12467" ht="16" customHeight="1" x14ac:dyDescent="0.2"/>
    <row r="12468" ht="16" customHeight="1" x14ac:dyDescent="0.2"/>
    <row r="12469" ht="16" customHeight="1" x14ac:dyDescent="0.2"/>
    <row r="12470" ht="16" customHeight="1" x14ac:dyDescent="0.2"/>
    <row r="12471" ht="16" customHeight="1" x14ac:dyDescent="0.2"/>
    <row r="12472" ht="16" customHeight="1" x14ac:dyDescent="0.2"/>
    <row r="12473" ht="16" customHeight="1" x14ac:dyDescent="0.2"/>
    <row r="12474" ht="16" customHeight="1" x14ac:dyDescent="0.2"/>
    <row r="12475" ht="16" customHeight="1" x14ac:dyDescent="0.2"/>
    <row r="12476" ht="16" customHeight="1" x14ac:dyDescent="0.2"/>
    <row r="12477" ht="16" customHeight="1" x14ac:dyDescent="0.2"/>
    <row r="12478" ht="16" customHeight="1" x14ac:dyDescent="0.2"/>
    <row r="12479" ht="16" customHeight="1" x14ac:dyDescent="0.2"/>
    <row r="12480" ht="16" customHeight="1" x14ac:dyDescent="0.2"/>
    <row r="12481" ht="16" customHeight="1" x14ac:dyDescent="0.2"/>
    <row r="12482" ht="16" customHeight="1" x14ac:dyDescent="0.2"/>
    <row r="12483" ht="16" customHeight="1" x14ac:dyDescent="0.2"/>
    <row r="12484" ht="16" customHeight="1" x14ac:dyDescent="0.2"/>
    <row r="12485" ht="16" customHeight="1" x14ac:dyDescent="0.2"/>
    <row r="12486" ht="16" customHeight="1" x14ac:dyDescent="0.2"/>
    <row r="12487" ht="16" customHeight="1" x14ac:dyDescent="0.2"/>
    <row r="12488" ht="16" customHeight="1" x14ac:dyDescent="0.2"/>
    <row r="12489" ht="16" customHeight="1" x14ac:dyDescent="0.2"/>
    <row r="12490" ht="16" customHeight="1" x14ac:dyDescent="0.2"/>
    <row r="12491" ht="16" customHeight="1" x14ac:dyDescent="0.2"/>
    <row r="12492" ht="16" customHeight="1" x14ac:dyDescent="0.2"/>
    <row r="12493" ht="16" customHeight="1" x14ac:dyDescent="0.2"/>
    <row r="12494" ht="16" customHeight="1" x14ac:dyDescent="0.2"/>
    <row r="12495" ht="16" customHeight="1" x14ac:dyDescent="0.2"/>
    <row r="12496" ht="16" customHeight="1" x14ac:dyDescent="0.2"/>
    <row r="12497" ht="16" customHeight="1" x14ac:dyDescent="0.2"/>
    <row r="12498" ht="16" customHeight="1" x14ac:dyDescent="0.2"/>
    <row r="12499" ht="16" customHeight="1" x14ac:dyDescent="0.2"/>
    <row r="12500" ht="16" customHeight="1" x14ac:dyDescent="0.2"/>
    <row r="12501" ht="16" customHeight="1" x14ac:dyDescent="0.2"/>
    <row r="12502" ht="16" customHeight="1" x14ac:dyDescent="0.2"/>
    <row r="12503" ht="16" customHeight="1" x14ac:dyDescent="0.2"/>
    <row r="12504" ht="16" customHeight="1" x14ac:dyDescent="0.2"/>
    <row r="12505" ht="16" customHeight="1" x14ac:dyDescent="0.2"/>
    <row r="12506" ht="16" customHeight="1" x14ac:dyDescent="0.2"/>
    <row r="12507" ht="16" customHeight="1" x14ac:dyDescent="0.2"/>
    <row r="12508" ht="16" customHeight="1" x14ac:dyDescent="0.2"/>
    <row r="12509" ht="16" customHeight="1" x14ac:dyDescent="0.2"/>
    <row r="12510" ht="16" customHeight="1" x14ac:dyDescent="0.2"/>
    <row r="12511" ht="16" customHeight="1" x14ac:dyDescent="0.2"/>
    <row r="12512" ht="16" customHeight="1" x14ac:dyDescent="0.2"/>
    <row r="12513" ht="16" customHeight="1" x14ac:dyDescent="0.2"/>
    <row r="12514" ht="16" customHeight="1" x14ac:dyDescent="0.2"/>
    <row r="12515" ht="16" customHeight="1" x14ac:dyDescent="0.2"/>
    <row r="12516" ht="16" customHeight="1" x14ac:dyDescent="0.2"/>
    <row r="12517" ht="16" customHeight="1" x14ac:dyDescent="0.2"/>
    <row r="12518" ht="16" customHeight="1" x14ac:dyDescent="0.2"/>
    <row r="12519" ht="16" customHeight="1" x14ac:dyDescent="0.2"/>
    <row r="12520" ht="16" customHeight="1" x14ac:dyDescent="0.2"/>
    <row r="12521" ht="16" customHeight="1" x14ac:dyDescent="0.2"/>
    <row r="12522" ht="16" customHeight="1" x14ac:dyDescent="0.2"/>
    <row r="12523" ht="16" customHeight="1" x14ac:dyDescent="0.2"/>
    <row r="12524" ht="16" customHeight="1" x14ac:dyDescent="0.2"/>
    <row r="12525" ht="16" customHeight="1" x14ac:dyDescent="0.2"/>
    <row r="12526" ht="16" customHeight="1" x14ac:dyDescent="0.2"/>
    <row r="12527" ht="16" customHeight="1" x14ac:dyDescent="0.2"/>
    <row r="12528" ht="16" customHeight="1" x14ac:dyDescent="0.2"/>
    <row r="12529" ht="16" customHeight="1" x14ac:dyDescent="0.2"/>
    <row r="12530" ht="16" customHeight="1" x14ac:dyDescent="0.2"/>
    <row r="12531" ht="16" customHeight="1" x14ac:dyDescent="0.2"/>
    <row r="12532" ht="16" customHeight="1" x14ac:dyDescent="0.2"/>
    <row r="12533" ht="16" customHeight="1" x14ac:dyDescent="0.2"/>
    <row r="12534" ht="16" customHeight="1" x14ac:dyDescent="0.2"/>
    <row r="12535" ht="16" customHeight="1" x14ac:dyDescent="0.2"/>
    <row r="12536" ht="16" customHeight="1" x14ac:dyDescent="0.2"/>
    <row r="12537" ht="16" customHeight="1" x14ac:dyDescent="0.2"/>
    <row r="12538" ht="16" customHeight="1" x14ac:dyDescent="0.2"/>
    <row r="12539" ht="16" customHeight="1" x14ac:dyDescent="0.2"/>
    <row r="12540" ht="16" customHeight="1" x14ac:dyDescent="0.2"/>
    <row r="12541" ht="16" customHeight="1" x14ac:dyDescent="0.2"/>
    <row r="12542" ht="16" customHeight="1" x14ac:dyDescent="0.2"/>
    <row r="12543" ht="16" customHeight="1" x14ac:dyDescent="0.2"/>
    <row r="12544" ht="16" customHeight="1" x14ac:dyDescent="0.2"/>
    <row r="12545" ht="16" customHeight="1" x14ac:dyDescent="0.2"/>
    <row r="12546" ht="16" customHeight="1" x14ac:dyDescent="0.2"/>
    <row r="12547" ht="16" customHeight="1" x14ac:dyDescent="0.2"/>
    <row r="12548" ht="16" customHeight="1" x14ac:dyDescent="0.2"/>
    <row r="12549" ht="16" customHeight="1" x14ac:dyDescent="0.2"/>
    <row r="12550" ht="16" customHeight="1" x14ac:dyDescent="0.2"/>
    <row r="12551" ht="16" customHeight="1" x14ac:dyDescent="0.2"/>
    <row r="12552" ht="16" customHeight="1" x14ac:dyDescent="0.2"/>
    <row r="12553" ht="16" customHeight="1" x14ac:dyDescent="0.2"/>
    <row r="12554" ht="16" customHeight="1" x14ac:dyDescent="0.2"/>
    <row r="12555" ht="16" customHeight="1" x14ac:dyDescent="0.2"/>
    <row r="12556" ht="16" customHeight="1" x14ac:dyDescent="0.2"/>
    <row r="12557" ht="16" customHeight="1" x14ac:dyDescent="0.2"/>
    <row r="12558" ht="16" customHeight="1" x14ac:dyDescent="0.2"/>
    <row r="12559" ht="16" customHeight="1" x14ac:dyDescent="0.2"/>
    <row r="12560" ht="16" customHeight="1" x14ac:dyDescent="0.2"/>
    <row r="12561" ht="16" customHeight="1" x14ac:dyDescent="0.2"/>
    <row r="12562" ht="16" customHeight="1" x14ac:dyDescent="0.2"/>
    <row r="12563" ht="16" customHeight="1" x14ac:dyDescent="0.2"/>
    <row r="12564" ht="16" customHeight="1" x14ac:dyDescent="0.2"/>
    <row r="12565" ht="16" customHeight="1" x14ac:dyDescent="0.2"/>
    <row r="12566" ht="16" customHeight="1" x14ac:dyDescent="0.2"/>
    <row r="12567" ht="16" customHeight="1" x14ac:dyDescent="0.2"/>
    <row r="12568" ht="16" customHeight="1" x14ac:dyDescent="0.2"/>
    <row r="12569" ht="16" customHeight="1" x14ac:dyDescent="0.2"/>
    <row r="12570" ht="16" customHeight="1" x14ac:dyDescent="0.2"/>
    <row r="12571" ht="16" customHeight="1" x14ac:dyDescent="0.2"/>
    <row r="12572" ht="16" customHeight="1" x14ac:dyDescent="0.2"/>
    <row r="12573" ht="16" customHeight="1" x14ac:dyDescent="0.2"/>
    <row r="12574" ht="16" customHeight="1" x14ac:dyDescent="0.2"/>
    <row r="12575" ht="16" customHeight="1" x14ac:dyDescent="0.2"/>
    <row r="12576" ht="16" customHeight="1" x14ac:dyDescent="0.2"/>
    <row r="12577" ht="16" customHeight="1" x14ac:dyDescent="0.2"/>
    <row r="12578" ht="16" customHeight="1" x14ac:dyDescent="0.2"/>
    <row r="12579" ht="16" customHeight="1" x14ac:dyDescent="0.2"/>
    <row r="12580" ht="16" customHeight="1" x14ac:dyDescent="0.2"/>
    <row r="12581" ht="16" customHeight="1" x14ac:dyDescent="0.2"/>
    <row r="12582" ht="16" customHeight="1" x14ac:dyDescent="0.2"/>
    <row r="12583" ht="16" customHeight="1" x14ac:dyDescent="0.2"/>
    <row r="12584" ht="16" customHeight="1" x14ac:dyDescent="0.2"/>
    <row r="12585" ht="16" customHeight="1" x14ac:dyDescent="0.2"/>
    <row r="12586" ht="16" customHeight="1" x14ac:dyDescent="0.2"/>
    <row r="12587" ht="16" customHeight="1" x14ac:dyDescent="0.2"/>
    <row r="12588" ht="16" customHeight="1" x14ac:dyDescent="0.2"/>
    <row r="12589" ht="16" customHeight="1" x14ac:dyDescent="0.2"/>
    <row r="12590" ht="16" customHeight="1" x14ac:dyDescent="0.2"/>
    <row r="12591" ht="16" customHeight="1" x14ac:dyDescent="0.2"/>
    <row r="12592" ht="16" customHeight="1" x14ac:dyDescent="0.2"/>
    <row r="12593" ht="16" customHeight="1" x14ac:dyDescent="0.2"/>
    <row r="12594" ht="16" customHeight="1" x14ac:dyDescent="0.2"/>
    <row r="12595" ht="16" customHeight="1" x14ac:dyDescent="0.2"/>
    <row r="12596" ht="16" customHeight="1" x14ac:dyDescent="0.2"/>
    <row r="12597" ht="16" customHeight="1" x14ac:dyDescent="0.2"/>
    <row r="12598" ht="16" customHeight="1" x14ac:dyDescent="0.2"/>
    <row r="12599" ht="16" customHeight="1" x14ac:dyDescent="0.2"/>
    <row r="12600" ht="16" customHeight="1" x14ac:dyDescent="0.2"/>
    <row r="12601" ht="16" customHeight="1" x14ac:dyDescent="0.2"/>
    <row r="12602" ht="16" customHeight="1" x14ac:dyDescent="0.2"/>
    <row r="12603" ht="16" customHeight="1" x14ac:dyDescent="0.2"/>
    <row r="12604" ht="16" customHeight="1" x14ac:dyDescent="0.2"/>
    <row r="12605" ht="16" customHeight="1" x14ac:dyDescent="0.2"/>
    <row r="12606" ht="16" customHeight="1" x14ac:dyDescent="0.2"/>
    <row r="12607" ht="16" customHeight="1" x14ac:dyDescent="0.2"/>
    <row r="12608" ht="16" customHeight="1" x14ac:dyDescent="0.2"/>
    <row r="12609" ht="16" customHeight="1" x14ac:dyDescent="0.2"/>
    <row r="12610" ht="16" customHeight="1" x14ac:dyDescent="0.2"/>
    <row r="12611" ht="16" customHeight="1" x14ac:dyDescent="0.2"/>
    <row r="12612" ht="16" customHeight="1" x14ac:dyDescent="0.2"/>
    <row r="12613" ht="16" customHeight="1" x14ac:dyDescent="0.2"/>
    <row r="12614" ht="16" customHeight="1" x14ac:dyDescent="0.2"/>
    <row r="12615" ht="16" customHeight="1" x14ac:dyDescent="0.2"/>
    <row r="12616" ht="16" customHeight="1" x14ac:dyDescent="0.2"/>
    <row r="12617" ht="16" customHeight="1" x14ac:dyDescent="0.2"/>
    <row r="12618" ht="16" customHeight="1" x14ac:dyDescent="0.2"/>
    <row r="12619" ht="16" customHeight="1" x14ac:dyDescent="0.2"/>
    <row r="12620" ht="16" customHeight="1" x14ac:dyDescent="0.2"/>
    <row r="12621" ht="16" customHeight="1" x14ac:dyDescent="0.2"/>
    <row r="12622" ht="16" customHeight="1" x14ac:dyDescent="0.2"/>
    <row r="12623" ht="16" customHeight="1" x14ac:dyDescent="0.2"/>
    <row r="12624" ht="16" customHeight="1" x14ac:dyDescent="0.2"/>
    <row r="12625" ht="16" customHeight="1" x14ac:dyDescent="0.2"/>
    <row r="12626" ht="16" customHeight="1" x14ac:dyDescent="0.2"/>
    <row r="12627" ht="16" customHeight="1" x14ac:dyDescent="0.2"/>
    <row r="12628" ht="16" customHeight="1" x14ac:dyDescent="0.2"/>
    <row r="12629" ht="16" customHeight="1" x14ac:dyDescent="0.2"/>
    <row r="12630" ht="16" customHeight="1" x14ac:dyDescent="0.2"/>
    <row r="12631" ht="16" customHeight="1" x14ac:dyDescent="0.2"/>
    <row r="12632" ht="16" customHeight="1" x14ac:dyDescent="0.2"/>
    <row r="12633" ht="16" customHeight="1" x14ac:dyDescent="0.2"/>
    <row r="12634" ht="16" customHeight="1" x14ac:dyDescent="0.2"/>
    <row r="12635" ht="16" customHeight="1" x14ac:dyDescent="0.2"/>
    <row r="12636" ht="16" customHeight="1" x14ac:dyDescent="0.2"/>
    <row r="12637" ht="16" customHeight="1" x14ac:dyDescent="0.2"/>
    <row r="12638" ht="16" customHeight="1" x14ac:dyDescent="0.2"/>
    <row r="12639" ht="16" customHeight="1" x14ac:dyDescent="0.2"/>
    <row r="12640" ht="16" customHeight="1" x14ac:dyDescent="0.2"/>
    <row r="12641" ht="16" customHeight="1" x14ac:dyDescent="0.2"/>
    <row r="12642" ht="16" customHeight="1" x14ac:dyDescent="0.2"/>
    <row r="12643" ht="16" customHeight="1" x14ac:dyDescent="0.2"/>
    <row r="12644" ht="16" customHeight="1" x14ac:dyDescent="0.2"/>
    <row r="12645" ht="16" customHeight="1" x14ac:dyDescent="0.2"/>
    <row r="12646" ht="16" customHeight="1" x14ac:dyDescent="0.2"/>
    <row r="12647" ht="16" customHeight="1" x14ac:dyDescent="0.2"/>
    <row r="12648" ht="16" customHeight="1" x14ac:dyDescent="0.2"/>
    <row r="12649" ht="16" customHeight="1" x14ac:dyDescent="0.2"/>
    <row r="12650" ht="16" customHeight="1" x14ac:dyDescent="0.2"/>
    <row r="12651" ht="16" customHeight="1" x14ac:dyDescent="0.2"/>
    <row r="12652" ht="16" customHeight="1" x14ac:dyDescent="0.2"/>
    <row r="12653" ht="16" customHeight="1" x14ac:dyDescent="0.2"/>
    <row r="12654" ht="16" customHeight="1" x14ac:dyDescent="0.2"/>
    <row r="12655" ht="16" customHeight="1" x14ac:dyDescent="0.2"/>
    <row r="12656" ht="16" customHeight="1" x14ac:dyDescent="0.2"/>
    <row r="12657" ht="16" customHeight="1" x14ac:dyDescent="0.2"/>
    <row r="12658" ht="16" customHeight="1" x14ac:dyDescent="0.2"/>
    <row r="12659" ht="16" customHeight="1" x14ac:dyDescent="0.2"/>
    <row r="12660" ht="16" customHeight="1" x14ac:dyDescent="0.2"/>
    <row r="12661" ht="16" customHeight="1" x14ac:dyDescent="0.2"/>
    <row r="12662" ht="16" customHeight="1" x14ac:dyDescent="0.2"/>
    <row r="12663" ht="16" customHeight="1" x14ac:dyDescent="0.2"/>
    <row r="12664" ht="16" customHeight="1" x14ac:dyDescent="0.2"/>
    <row r="12665" ht="16" customHeight="1" x14ac:dyDescent="0.2"/>
    <row r="12666" ht="16" customHeight="1" x14ac:dyDescent="0.2"/>
    <row r="12667" ht="16" customHeight="1" x14ac:dyDescent="0.2"/>
    <row r="12668" ht="16" customHeight="1" x14ac:dyDescent="0.2"/>
    <row r="12669" ht="16" customHeight="1" x14ac:dyDescent="0.2"/>
    <row r="12670" ht="16" customHeight="1" x14ac:dyDescent="0.2"/>
    <row r="12671" ht="16" customHeight="1" x14ac:dyDescent="0.2"/>
    <row r="12672" ht="16" customHeight="1" x14ac:dyDescent="0.2"/>
    <row r="12673" ht="16" customHeight="1" x14ac:dyDescent="0.2"/>
    <row r="12674" ht="16" customHeight="1" x14ac:dyDescent="0.2"/>
    <row r="12675" ht="16" customHeight="1" x14ac:dyDescent="0.2"/>
    <row r="12676" ht="16" customHeight="1" x14ac:dyDescent="0.2"/>
    <row r="12677" ht="16" customHeight="1" x14ac:dyDescent="0.2"/>
    <row r="12678" ht="16" customHeight="1" x14ac:dyDescent="0.2"/>
    <row r="12679" ht="16" customHeight="1" x14ac:dyDescent="0.2"/>
    <row r="12680" ht="16" customHeight="1" x14ac:dyDescent="0.2"/>
    <row r="12681" ht="16" customHeight="1" x14ac:dyDescent="0.2"/>
    <row r="12682" ht="16" customHeight="1" x14ac:dyDescent="0.2"/>
    <row r="12683" ht="16" customHeight="1" x14ac:dyDescent="0.2"/>
    <row r="12684" ht="16" customHeight="1" x14ac:dyDescent="0.2"/>
    <row r="12685" ht="16" customHeight="1" x14ac:dyDescent="0.2"/>
    <row r="12686" ht="16" customHeight="1" x14ac:dyDescent="0.2"/>
    <row r="12687" ht="16" customHeight="1" x14ac:dyDescent="0.2"/>
    <row r="12688" ht="16" customHeight="1" x14ac:dyDescent="0.2"/>
    <row r="12689" ht="16" customHeight="1" x14ac:dyDescent="0.2"/>
    <row r="12690" ht="16" customHeight="1" x14ac:dyDescent="0.2"/>
    <row r="12691" ht="16" customHeight="1" x14ac:dyDescent="0.2"/>
    <row r="12692" ht="16" customHeight="1" x14ac:dyDescent="0.2"/>
    <row r="12693" ht="16" customHeight="1" x14ac:dyDescent="0.2"/>
    <row r="12694" ht="16" customHeight="1" x14ac:dyDescent="0.2"/>
    <row r="12695" ht="16" customHeight="1" x14ac:dyDescent="0.2"/>
    <row r="12696" ht="16" customHeight="1" x14ac:dyDescent="0.2"/>
    <row r="12697" ht="16" customHeight="1" x14ac:dyDescent="0.2"/>
    <row r="12698" ht="16" customHeight="1" x14ac:dyDescent="0.2"/>
    <row r="12699" ht="16" customHeight="1" x14ac:dyDescent="0.2"/>
    <row r="12700" ht="16" customHeight="1" x14ac:dyDescent="0.2"/>
    <row r="12701" ht="16" customHeight="1" x14ac:dyDescent="0.2"/>
    <row r="12702" ht="16" customHeight="1" x14ac:dyDescent="0.2"/>
    <row r="12703" ht="16" customHeight="1" x14ac:dyDescent="0.2"/>
    <row r="12704" ht="16" customHeight="1" x14ac:dyDescent="0.2"/>
    <row r="12705" ht="16" customHeight="1" x14ac:dyDescent="0.2"/>
    <row r="12706" ht="16" customHeight="1" x14ac:dyDescent="0.2"/>
    <row r="12707" ht="16" customHeight="1" x14ac:dyDescent="0.2"/>
    <row r="12708" ht="16" customHeight="1" x14ac:dyDescent="0.2"/>
    <row r="12709" ht="16" customHeight="1" x14ac:dyDescent="0.2"/>
    <row r="12710" ht="16" customHeight="1" x14ac:dyDescent="0.2"/>
    <row r="12711" ht="16" customHeight="1" x14ac:dyDescent="0.2"/>
    <row r="12712" ht="16" customHeight="1" x14ac:dyDescent="0.2"/>
    <row r="12713" ht="16" customHeight="1" x14ac:dyDescent="0.2"/>
    <row r="12714" ht="16" customHeight="1" x14ac:dyDescent="0.2"/>
    <row r="12715" ht="16" customHeight="1" x14ac:dyDescent="0.2"/>
    <row r="12716" ht="16" customHeight="1" x14ac:dyDescent="0.2"/>
    <row r="12717" ht="16" customHeight="1" x14ac:dyDescent="0.2"/>
    <row r="12718" ht="16" customHeight="1" x14ac:dyDescent="0.2"/>
    <row r="12719" ht="16" customHeight="1" x14ac:dyDescent="0.2"/>
    <row r="12720" ht="16" customHeight="1" x14ac:dyDescent="0.2"/>
    <row r="12721" ht="16" customHeight="1" x14ac:dyDescent="0.2"/>
    <row r="12722" ht="16" customHeight="1" x14ac:dyDescent="0.2"/>
    <row r="12723" ht="16" customHeight="1" x14ac:dyDescent="0.2"/>
    <row r="12724" ht="16" customHeight="1" x14ac:dyDescent="0.2"/>
    <row r="12725" ht="16" customHeight="1" x14ac:dyDescent="0.2"/>
    <row r="12726" ht="16" customHeight="1" x14ac:dyDescent="0.2"/>
    <row r="12727" ht="16" customHeight="1" x14ac:dyDescent="0.2"/>
    <row r="12728" ht="16" customHeight="1" x14ac:dyDescent="0.2"/>
    <row r="12729" ht="16" customHeight="1" x14ac:dyDescent="0.2"/>
    <row r="12730" ht="16" customHeight="1" x14ac:dyDescent="0.2"/>
    <row r="12731" ht="16" customHeight="1" x14ac:dyDescent="0.2"/>
    <row r="12732" ht="16" customHeight="1" x14ac:dyDescent="0.2"/>
    <row r="12733" ht="16" customHeight="1" x14ac:dyDescent="0.2"/>
    <row r="12734" ht="16" customHeight="1" x14ac:dyDescent="0.2"/>
    <row r="12735" ht="16" customHeight="1" x14ac:dyDescent="0.2"/>
    <row r="12736" ht="16" customHeight="1" x14ac:dyDescent="0.2"/>
    <row r="12737" ht="16" customHeight="1" x14ac:dyDescent="0.2"/>
    <row r="12738" ht="16" customHeight="1" x14ac:dyDescent="0.2"/>
    <row r="12739" ht="16" customHeight="1" x14ac:dyDescent="0.2"/>
    <row r="12740" ht="16" customHeight="1" x14ac:dyDescent="0.2"/>
    <row r="12741" ht="16" customHeight="1" x14ac:dyDescent="0.2"/>
    <row r="12742" ht="16" customHeight="1" x14ac:dyDescent="0.2"/>
    <row r="12743" ht="16" customHeight="1" x14ac:dyDescent="0.2"/>
    <row r="12744" ht="16" customHeight="1" x14ac:dyDescent="0.2"/>
    <row r="12745" ht="16" customHeight="1" x14ac:dyDescent="0.2"/>
    <row r="12746" ht="16" customHeight="1" x14ac:dyDescent="0.2"/>
    <row r="12747" ht="16" customHeight="1" x14ac:dyDescent="0.2"/>
    <row r="12748" ht="16" customHeight="1" x14ac:dyDescent="0.2"/>
    <row r="12749" ht="16" customHeight="1" x14ac:dyDescent="0.2"/>
    <row r="12750" ht="16" customHeight="1" x14ac:dyDescent="0.2"/>
    <row r="12751" ht="16" customHeight="1" x14ac:dyDescent="0.2"/>
    <row r="12752" ht="16" customHeight="1" x14ac:dyDescent="0.2"/>
    <row r="12753" ht="16" customHeight="1" x14ac:dyDescent="0.2"/>
    <row r="12754" ht="16" customHeight="1" x14ac:dyDescent="0.2"/>
    <row r="12755" ht="16" customHeight="1" x14ac:dyDescent="0.2"/>
    <row r="12756" ht="16" customHeight="1" x14ac:dyDescent="0.2"/>
    <row r="12757" ht="16" customHeight="1" x14ac:dyDescent="0.2"/>
    <row r="12758" ht="16" customHeight="1" x14ac:dyDescent="0.2"/>
    <row r="12759" ht="16" customHeight="1" x14ac:dyDescent="0.2"/>
    <row r="12760" ht="16" customHeight="1" x14ac:dyDescent="0.2"/>
    <row r="12761" ht="16" customHeight="1" x14ac:dyDescent="0.2"/>
    <row r="12762" ht="16" customHeight="1" x14ac:dyDescent="0.2"/>
    <row r="12763" ht="16" customHeight="1" x14ac:dyDescent="0.2"/>
    <row r="12764" ht="16" customHeight="1" x14ac:dyDescent="0.2"/>
    <row r="12765" ht="16" customHeight="1" x14ac:dyDescent="0.2"/>
    <row r="12766" ht="16" customHeight="1" x14ac:dyDescent="0.2"/>
    <row r="12767" ht="16" customHeight="1" x14ac:dyDescent="0.2"/>
    <row r="12768" ht="16" customHeight="1" x14ac:dyDescent="0.2"/>
    <row r="12769" ht="16" customHeight="1" x14ac:dyDescent="0.2"/>
    <row r="12770" ht="16" customHeight="1" x14ac:dyDescent="0.2"/>
    <row r="12771" ht="16" customHeight="1" x14ac:dyDescent="0.2"/>
    <row r="12772" ht="16" customHeight="1" x14ac:dyDescent="0.2"/>
    <row r="12773" ht="16" customHeight="1" x14ac:dyDescent="0.2"/>
    <row r="12774" ht="16" customHeight="1" x14ac:dyDescent="0.2"/>
    <row r="12775" ht="16" customHeight="1" x14ac:dyDescent="0.2"/>
    <row r="12776" ht="16" customHeight="1" x14ac:dyDescent="0.2"/>
    <row r="12777" ht="16" customHeight="1" x14ac:dyDescent="0.2"/>
    <row r="12778" ht="16" customHeight="1" x14ac:dyDescent="0.2"/>
    <row r="12779" ht="16" customHeight="1" x14ac:dyDescent="0.2"/>
    <row r="12780" ht="16" customHeight="1" x14ac:dyDescent="0.2"/>
    <row r="12781" ht="16" customHeight="1" x14ac:dyDescent="0.2"/>
    <row r="12782" ht="16" customHeight="1" x14ac:dyDescent="0.2"/>
    <row r="12783" ht="16" customHeight="1" x14ac:dyDescent="0.2"/>
    <row r="12784" ht="16" customHeight="1" x14ac:dyDescent="0.2"/>
    <row r="12785" ht="16" customHeight="1" x14ac:dyDescent="0.2"/>
    <row r="12786" ht="16" customHeight="1" x14ac:dyDescent="0.2"/>
    <row r="12787" ht="16" customHeight="1" x14ac:dyDescent="0.2"/>
    <row r="12788" ht="16" customHeight="1" x14ac:dyDescent="0.2"/>
    <row r="12789" ht="16" customHeight="1" x14ac:dyDescent="0.2"/>
    <row r="12790" ht="16" customHeight="1" x14ac:dyDescent="0.2"/>
    <row r="12791" ht="16" customHeight="1" x14ac:dyDescent="0.2"/>
    <row r="12792" ht="16" customHeight="1" x14ac:dyDescent="0.2"/>
    <row r="12793" ht="16" customHeight="1" x14ac:dyDescent="0.2"/>
    <row r="12794" ht="16" customHeight="1" x14ac:dyDescent="0.2"/>
    <row r="12795" ht="16" customHeight="1" x14ac:dyDescent="0.2"/>
    <row r="12796" ht="16" customHeight="1" x14ac:dyDescent="0.2"/>
    <row r="12797" ht="16" customHeight="1" x14ac:dyDescent="0.2"/>
    <row r="12798" ht="16" customHeight="1" x14ac:dyDescent="0.2"/>
    <row r="12799" ht="16" customHeight="1" x14ac:dyDescent="0.2"/>
    <row r="12800" ht="16" customHeight="1" x14ac:dyDescent="0.2"/>
    <row r="12801" ht="16" customHeight="1" x14ac:dyDescent="0.2"/>
    <row r="12802" ht="16" customHeight="1" x14ac:dyDescent="0.2"/>
    <row r="12803" ht="16" customHeight="1" x14ac:dyDescent="0.2"/>
    <row r="12804" ht="16" customHeight="1" x14ac:dyDescent="0.2"/>
    <row r="12805" ht="16" customHeight="1" x14ac:dyDescent="0.2"/>
    <row r="12806" ht="16" customHeight="1" x14ac:dyDescent="0.2"/>
    <row r="12807" ht="16" customHeight="1" x14ac:dyDescent="0.2"/>
    <row r="12808" ht="16" customHeight="1" x14ac:dyDescent="0.2"/>
    <row r="12809" ht="16" customHeight="1" x14ac:dyDescent="0.2"/>
    <row r="12810" ht="16" customHeight="1" x14ac:dyDescent="0.2"/>
    <row r="12811" ht="16" customHeight="1" x14ac:dyDescent="0.2"/>
    <row r="12812" ht="16" customHeight="1" x14ac:dyDescent="0.2"/>
    <row r="12813" ht="16" customHeight="1" x14ac:dyDescent="0.2"/>
    <row r="12814" ht="16" customHeight="1" x14ac:dyDescent="0.2"/>
    <row r="12815" ht="16" customHeight="1" x14ac:dyDescent="0.2"/>
    <row r="12816" ht="16" customHeight="1" x14ac:dyDescent="0.2"/>
    <row r="12817" ht="16" customHeight="1" x14ac:dyDescent="0.2"/>
    <row r="12818" ht="16" customHeight="1" x14ac:dyDescent="0.2"/>
    <row r="12819" ht="16" customHeight="1" x14ac:dyDescent="0.2"/>
    <row r="12820" ht="16" customHeight="1" x14ac:dyDescent="0.2"/>
    <row r="12821" ht="16" customHeight="1" x14ac:dyDescent="0.2"/>
    <row r="12822" ht="16" customHeight="1" x14ac:dyDescent="0.2"/>
    <row r="12823" ht="16" customHeight="1" x14ac:dyDescent="0.2"/>
    <row r="12824" ht="16" customHeight="1" x14ac:dyDescent="0.2"/>
    <row r="12825" ht="16" customHeight="1" x14ac:dyDescent="0.2"/>
    <row r="12826" ht="16" customHeight="1" x14ac:dyDescent="0.2"/>
    <row r="12827" ht="16" customHeight="1" x14ac:dyDescent="0.2"/>
    <row r="12828" ht="16" customHeight="1" x14ac:dyDescent="0.2"/>
    <row r="12829" ht="16" customHeight="1" x14ac:dyDescent="0.2"/>
    <row r="12830" ht="16" customHeight="1" x14ac:dyDescent="0.2"/>
    <row r="12831" ht="16" customHeight="1" x14ac:dyDescent="0.2"/>
    <row r="12832" ht="16" customHeight="1" x14ac:dyDescent="0.2"/>
    <row r="12833" ht="16" customHeight="1" x14ac:dyDescent="0.2"/>
    <row r="12834" ht="16" customHeight="1" x14ac:dyDescent="0.2"/>
    <row r="12835" ht="16" customHeight="1" x14ac:dyDescent="0.2"/>
    <row r="12836" ht="16" customHeight="1" x14ac:dyDescent="0.2"/>
    <row r="12837" ht="16" customHeight="1" x14ac:dyDescent="0.2"/>
    <row r="12838" ht="16" customHeight="1" x14ac:dyDescent="0.2"/>
    <row r="12839" ht="16" customHeight="1" x14ac:dyDescent="0.2"/>
    <row r="12840" ht="16" customHeight="1" x14ac:dyDescent="0.2"/>
    <row r="12841" ht="16" customHeight="1" x14ac:dyDescent="0.2"/>
    <row r="12842" ht="16" customHeight="1" x14ac:dyDescent="0.2"/>
    <row r="12843" ht="16" customHeight="1" x14ac:dyDescent="0.2"/>
    <row r="12844" ht="16" customHeight="1" x14ac:dyDescent="0.2"/>
    <row r="12845" ht="16" customHeight="1" x14ac:dyDescent="0.2"/>
    <row r="12846" ht="16" customHeight="1" x14ac:dyDescent="0.2"/>
    <row r="12847" ht="16" customHeight="1" x14ac:dyDescent="0.2"/>
    <row r="12848" ht="16" customHeight="1" x14ac:dyDescent="0.2"/>
    <row r="12849" ht="16" customHeight="1" x14ac:dyDescent="0.2"/>
    <row r="12850" ht="16" customHeight="1" x14ac:dyDescent="0.2"/>
    <row r="12851" ht="16" customHeight="1" x14ac:dyDescent="0.2"/>
    <row r="12852" ht="16" customHeight="1" x14ac:dyDescent="0.2"/>
    <row r="12853" ht="16" customHeight="1" x14ac:dyDescent="0.2"/>
    <row r="12854" ht="16" customHeight="1" x14ac:dyDescent="0.2"/>
    <row r="12855" ht="16" customHeight="1" x14ac:dyDescent="0.2"/>
    <row r="12856" ht="16" customHeight="1" x14ac:dyDescent="0.2"/>
    <row r="12857" ht="16" customHeight="1" x14ac:dyDescent="0.2"/>
    <row r="12858" ht="16" customHeight="1" x14ac:dyDescent="0.2"/>
    <row r="12859" ht="16" customHeight="1" x14ac:dyDescent="0.2"/>
    <row r="12860" ht="16" customHeight="1" x14ac:dyDescent="0.2"/>
    <row r="12861" ht="16" customHeight="1" x14ac:dyDescent="0.2"/>
    <row r="12862" ht="16" customHeight="1" x14ac:dyDescent="0.2"/>
    <row r="12863" ht="16" customHeight="1" x14ac:dyDescent="0.2"/>
    <row r="12864" ht="16" customHeight="1" x14ac:dyDescent="0.2"/>
    <row r="12865" ht="16" customHeight="1" x14ac:dyDescent="0.2"/>
    <row r="12866" ht="16" customHeight="1" x14ac:dyDescent="0.2"/>
    <row r="12867" ht="16" customHeight="1" x14ac:dyDescent="0.2"/>
    <row r="12868" ht="16" customHeight="1" x14ac:dyDescent="0.2"/>
    <row r="12869" ht="16" customHeight="1" x14ac:dyDescent="0.2"/>
    <row r="12870" ht="16" customHeight="1" x14ac:dyDescent="0.2"/>
    <row r="12871" ht="16" customHeight="1" x14ac:dyDescent="0.2"/>
    <row r="12872" ht="16" customHeight="1" x14ac:dyDescent="0.2"/>
    <row r="12873" ht="16" customHeight="1" x14ac:dyDescent="0.2"/>
    <row r="12874" ht="16" customHeight="1" x14ac:dyDescent="0.2"/>
    <row r="12875" ht="16" customHeight="1" x14ac:dyDescent="0.2"/>
    <row r="12876" ht="16" customHeight="1" x14ac:dyDescent="0.2"/>
    <row r="12877" ht="16" customHeight="1" x14ac:dyDescent="0.2"/>
    <row r="12878" ht="16" customHeight="1" x14ac:dyDescent="0.2"/>
    <row r="12879" ht="16" customHeight="1" x14ac:dyDescent="0.2"/>
    <row r="12880" ht="16" customHeight="1" x14ac:dyDescent="0.2"/>
    <row r="12881" ht="16" customHeight="1" x14ac:dyDescent="0.2"/>
    <row r="12882" ht="16" customHeight="1" x14ac:dyDescent="0.2"/>
    <row r="12883" ht="16" customHeight="1" x14ac:dyDescent="0.2"/>
    <row r="12884" ht="16" customHeight="1" x14ac:dyDescent="0.2"/>
    <row r="12885" ht="16" customHeight="1" x14ac:dyDescent="0.2"/>
    <row r="12886" ht="16" customHeight="1" x14ac:dyDescent="0.2"/>
    <row r="12887" ht="16" customHeight="1" x14ac:dyDescent="0.2"/>
    <row r="12888" ht="16" customHeight="1" x14ac:dyDescent="0.2"/>
    <row r="12889" ht="16" customHeight="1" x14ac:dyDescent="0.2"/>
    <row r="12890" ht="16" customHeight="1" x14ac:dyDescent="0.2"/>
    <row r="12891" ht="16" customHeight="1" x14ac:dyDescent="0.2"/>
    <row r="12892" ht="16" customHeight="1" x14ac:dyDescent="0.2"/>
    <row r="12893" ht="16" customHeight="1" x14ac:dyDescent="0.2"/>
    <row r="12894" ht="16" customHeight="1" x14ac:dyDescent="0.2"/>
    <row r="12895" ht="16" customHeight="1" x14ac:dyDescent="0.2"/>
    <row r="12896" ht="16" customHeight="1" x14ac:dyDescent="0.2"/>
    <row r="12897" ht="16" customHeight="1" x14ac:dyDescent="0.2"/>
    <row r="12898" ht="16" customHeight="1" x14ac:dyDescent="0.2"/>
    <row r="12899" ht="16" customHeight="1" x14ac:dyDescent="0.2"/>
    <row r="12900" ht="16" customHeight="1" x14ac:dyDescent="0.2"/>
    <row r="12901" ht="16" customHeight="1" x14ac:dyDescent="0.2"/>
    <row r="12902" ht="16" customHeight="1" x14ac:dyDescent="0.2"/>
    <row r="12903" ht="16" customHeight="1" x14ac:dyDescent="0.2"/>
    <row r="12904" ht="16" customHeight="1" x14ac:dyDescent="0.2"/>
    <row r="12905" ht="16" customHeight="1" x14ac:dyDescent="0.2"/>
    <row r="12906" ht="16" customHeight="1" x14ac:dyDescent="0.2"/>
    <row r="12907" ht="16" customHeight="1" x14ac:dyDescent="0.2"/>
    <row r="12908" ht="16" customHeight="1" x14ac:dyDescent="0.2"/>
    <row r="12909" ht="16" customHeight="1" x14ac:dyDescent="0.2"/>
    <row r="12910" ht="16" customHeight="1" x14ac:dyDescent="0.2"/>
    <row r="12911" ht="16" customHeight="1" x14ac:dyDescent="0.2"/>
    <row r="12912" ht="16" customHeight="1" x14ac:dyDescent="0.2"/>
    <row r="12913" ht="16" customHeight="1" x14ac:dyDescent="0.2"/>
    <row r="12914" ht="16" customHeight="1" x14ac:dyDescent="0.2"/>
    <row r="12915" ht="16" customHeight="1" x14ac:dyDescent="0.2"/>
    <row r="12916" ht="16" customHeight="1" x14ac:dyDescent="0.2"/>
    <row r="12917" ht="16" customHeight="1" x14ac:dyDescent="0.2"/>
    <row r="12918" ht="16" customHeight="1" x14ac:dyDescent="0.2"/>
    <row r="12919" ht="16" customHeight="1" x14ac:dyDescent="0.2"/>
    <row r="12920" ht="16" customHeight="1" x14ac:dyDescent="0.2"/>
    <row r="12921" ht="16" customHeight="1" x14ac:dyDescent="0.2"/>
    <row r="12922" ht="16" customHeight="1" x14ac:dyDescent="0.2"/>
    <row r="12923" ht="16" customHeight="1" x14ac:dyDescent="0.2"/>
    <row r="12924" ht="16" customHeight="1" x14ac:dyDescent="0.2"/>
    <row r="12925" ht="16" customHeight="1" x14ac:dyDescent="0.2"/>
    <row r="12926" ht="16" customHeight="1" x14ac:dyDescent="0.2"/>
    <row r="12927" ht="16" customHeight="1" x14ac:dyDescent="0.2"/>
    <row r="12928" ht="16" customHeight="1" x14ac:dyDescent="0.2"/>
    <row r="12929" ht="16" customHeight="1" x14ac:dyDescent="0.2"/>
    <row r="12930" ht="16" customHeight="1" x14ac:dyDescent="0.2"/>
    <row r="12931" ht="16" customHeight="1" x14ac:dyDescent="0.2"/>
    <row r="12932" ht="16" customHeight="1" x14ac:dyDescent="0.2"/>
    <row r="12933" ht="16" customHeight="1" x14ac:dyDescent="0.2"/>
    <row r="12934" ht="16" customHeight="1" x14ac:dyDescent="0.2"/>
    <row r="12935" ht="16" customHeight="1" x14ac:dyDescent="0.2"/>
    <row r="12936" ht="16" customHeight="1" x14ac:dyDescent="0.2"/>
    <row r="12937" ht="16" customHeight="1" x14ac:dyDescent="0.2"/>
    <row r="12938" ht="16" customHeight="1" x14ac:dyDescent="0.2"/>
    <row r="12939" ht="16" customHeight="1" x14ac:dyDescent="0.2"/>
    <row r="12940" ht="16" customHeight="1" x14ac:dyDescent="0.2"/>
    <row r="12941" ht="16" customHeight="1" x14ac:dyDescent="0.2"/>
    <row r="12942" ht="16" customHeight="1" x14ac:dyDescent="0.2"/>
    <row r="12943" ht="16" customHeight="1" x14ac:dyDescent="0.2"/>
    <row r="12944" ht="16" customHeight="1" x14ac:dyDescent="0.2"/>
    <row r="12945" ht="16" customHeight="1" x14ac:dyDescent="0.2"/>
    <row r="12946" ht="16" customHeight="1" x14ac:dyDescent="0.2"/>
    <row r="12947" ht="16" customHeight="1" x14ac:dyDescent="0.2"/>
    <row r="12948" ht="16" customHeight="1" x14ac:dyDescent="0.2"/>
    <row r="12949" ht="16" customHeight="1" x14ac:dyDescent="0.2"/>
    <row r="12950" ht="16" customHeight="1" x14ac:dyDescent="0.2"/>
    <row r="12951" ht="16" customHeight="1" x14ac:dyDescent="0.2"/>
    <row r="12952" ht="16" customHeight="1" x14ac:dyDescent="0.2"/>
    <row r="12953" ht="16" customHeight="1" x14ac:dyDescent="0.2"/>
    <row r="12954" ht="16" customHeight="1" x14ac:dyDescent="0.2"/>
    <row r="12955" ht="16" customHeight="1" x14ac:dyDescent="0.2"/>
    <row r="12956" ht="16" customHeight="1" x14ac:dyDescent="0.2"/>
    <row r="12957" ht="16" customHeight="1" x14ac:dyDescent="0.2"/>
    <row r="12958" ht="16" customHeight="1" x14ac:dyDescent="0.2"/>
    <row r="12959" ht="16" customHeight="1" x14ac:dyDescent="0.2"/>
    <row r="12960" ht="16" customHeight="1" x14ac:dyDescent="0.2"/>
    <row r="12961" ht="16" customHeight="1" x14ac:dyDescent="0.2"/>
    <row r="12962" ht="16" customHeight="1" x14ac:dyDescent="0.2"/>
    <row r="12963" ht="16" customHeight="1" x14ac:dyDescent="0.2"/>
    <row r="12964" ht="16" customHeight="1" x14ac:dyDescent="0.2"/>
    <row r="12965" ht="16" customHeight="1" x14ac:dyDescent="0.2"/>
    <row r="12966" ht="16" customHeight="1" x14ac:dyDescent="0.2"/>
    <row r="12967" ht="16" customHeight="1" x14ac:dyDescent="0.2"/>
    <row r="12968" ht="16" customHeight="1" x14ac:dyDescent="0.2"/>
    <row r="12969" ht="16" customHeight="1" x14ac:dyDescent="0.2"/>
    <row r="12970" ht="16" customHeight="1" x14ac:dyDescent="0.2"/>
    <row r="12971" ht="16" customHeight="1" x14ac:dyDescent="0.2"/>
    <row r="12972" ht="16" customHeight="1" x14ac:dyDescent="0.2"/>
    <row r="12973" ht="16" customHeight="1" x14ac:dyDescent="0.2"/>
    <row r="12974" ht="16" customHeight="1" x14ac:dyDescent="0.2"/>
    <row r="12975" ht="16" customHeight="1" x14ac:dyDescent="0.2"/>
    <row r="12976" ht="16" customHeight="1" x14ac:dyDescent="0.2"/>
    <row r="12977" ht="16" customHeight="1" x14ac:dyDescent="0.2"/>
    <row r="12978" ht="16" customHeight="1" x14ac:dyDescent="0.2"/>
    <row r="12979" ht="16" customHeight="1" x14ac:dyDescent="0.2"/>
    <row r="12980" ht="16" customHeight="1" x14ac:dyDescent="0.2"/>
    <row r="12981" ht="16" customHeight="1" x14ac:dyDescent="0.2"/>
    <row r="12982" ht="16" customHeight="1" x14ac:dyDescent="0.2"/>
    <row r="12983" ht="16" customHeight="1" x14ac:dyDescent="0.2"/>
    <row r="12984" ht="16" customHeight="1" x14ac:dyDescent="0.2"/>
    <row r="12985" ht="16" customHeight="1" x14ac:dyDescent="0.2"/>
    <row r="12986" ht="16" customHeight="1" x14ac:dyDescent="0.2"/>
    <row r="12987" ht="16" customHeight="1" x14ac:dyDescent="0.2"/>
    <row r="12988" ht="16" customHeight="1" x14ac:dyDescent="0.2"/>
    <row r="12989" ht="16" customHeight="1" x14ac:dyDescent="0.2"/>
    <row r="12990" ht="16" customHeight="1" x14ac:dyDescent="0.2"/>
    <row r="12991" ht="16" customHeight="1" x14ac:dyDescent="0.2"/>
    <row r="12992" ht="16" customHeight="1" x14ac:dyDescent="0.2"/>
    <row r="12993" ht="16" customHeight="1" x14ac:dyDescent="0.2"/>
    <row r="12994" ht="16" customHeight="1" x14ac:dyDescent="0.2"/>
    <row r="12995" ht="16" customHeight="1" x14ac:dyDescent="0.2"/>
    <row r="12996" ht="16" customHeight="1" x14ac:dyDescent="0.2"/>
    <row r="12997" ht="16" customHeight="1" x14ac:dyDescent="0.2"/>
    <row r="12998" ht="16" customHeight="1" x14ac:dyDescent="0.2"/>
    <row r="12999" ht="16" customHeight="1" x14ac:dyDescent="0.2"/>
    <row r="13000" ht="16" customHeight="1" x14ac:dyDescent="0.2"/>
    <row r="13001" ht="16" customHeight="1" x14ac:dyDescent="0.2"/>
    <row r="13002" ht="16" customHeight="1" x14ac:dyDescent="0.2"/>
    <row r="13003" ht="16" customHeight="1" x14ac:dyDescent="0.2"/>
    <row r="13004" ht="16" customHeight="1" x14ac:dyDescent="0.2"/>
    <row r="13005" ht="16" customHeight="1" x14ac:dyDescent="0.2"/>
    <row r="13006" ht="16" customHeight="1" x14ac:dyDescent="0.2"/>
    <row r="13007" ht="16" customHeight="1" x14ac:dyDescent="0.2"/>
    <row r="13008" ht="16" customHeight="1" x14ac:dyDescent="0.2"/>
    <row r="13009" ht="16" customHeight="1" x14ac:dyDescent="0.2"/>
    <row r="13010" ht="16" customHeight="1" x14ac:dyDescent="0.2"/>
    <row r="13011" ht="16" customHeight="1" x14ac:dyDescent="0.2"/>
    <row r="13012" ht="16" customHeight="1" x14ac:dyDescent="0.2"/>
    <row r="13013" ht="16" customHeight="1" x14ac:dyDescent="0.2"/>
    <row r="13014" ht="16" customHeight="1" x14ac:dyDescent="0.2"/>
    <row r="13015" ht="16" customHeight="1" x14ac:dyDescent="0.2"/>
    <row r="13016" ht="16" customHeight="1" x14ac:dyDescent="0.2"/>
    <row r="13017" ht="16" customHeight="1" x14ac:dyDescent="0.2"/>
    <row r="13018" ht="16" customHeight="1" x14ac:dyDescent="0.2"/>
    <row r="13019" ht="16" customHeight="1" x14ac:dyDescent="0.2"/>
    <row r="13020" ht="16" customHeight="1" x14ac:dyDescent="0.2"/>
    <row r="13021" ht="16" customHeight="1" x14ac:dyDescent="0.2"/>
    <row r="13022" ht="16" customHeight="1" x14ac:dyDescent="0.2"/>
    <row r="13023" ht="16" customHeight="1" x14ac:dyDescent="0.2"/>
    <row r="13024" ht="16" customHeight="1" x14ac:dyDescent="0.2"/>
    <row r="13025" ht="16" customHeight="1" x14ac:dyDescent="0.2"/>
    <row r="13026" ht="16" customHeight="1" x14ac:dyDescent="0.2"/>
    <row r="13027" ht="16" customHeight="1" x14ac:dyDescent="0.2"/>
    <row r="13028" ht="16" customHeight="1" x14ac:dyDescent="0.2"/>
    <row r="13029" ht="16" customHeight="1" x14ac:dyDescent="0.2"/>
    <row r="13030" ht="16" customHeight="1" x14ac:dyDescent="0.2"/>
    <row r="13031" ht="16" customHeight="1" x14ac:dyDescent="0.2"/>
    <row r="13032" ht="16" customHeight="1" x14ac:dyDescent="0.2"/>
    <row r="13033" ht="16" customHeight="1" x14ac:dyDescent="0.2"/>
    <row r="13034" ht="16" customHeight="1" x14ac:dyDescent="0.2"/>
    <row r="13035" ht="16" customHeight="1" x14ac:dyDescent="0.2"/>
    <row r="13036" ht="16" customHeight="1" x14ac:dyDescent="0.2"/>
    <row r="13037" ht="16" customHeight="1" x14ac:dyDescent="0.2"/>
    <row r="13038" ht="16" customHeight="1" x14ac:dyDescent="0.2"/>
    <row r="13039" ht="16" customHeight="1" x14ac:dyDescent="0.2"/>
    <row r="13040" ht="16" customHeight="1" x14ac:dyDescent="0.2"/>
    <row r="13041" ht="16" customHeight="1" x14ac:dyDescent="0.2"/>
    <row r="13042" ht="16" customHeight="1" x14ac:dyDescent="0.2"/>
    <row r="13043" ht="16" customHeight="1" x14ac:dyDescent="0.2"/>
    <row r="13044" ht="16" customHeight="1" x14ac:dyDescent="0.2"/>
    <row r="13045" ht="16" customHeight="1" x14ac:dyDescent="0.2"/>
    <row r="13046" ht="16" customHeight="1" x14ac:dyDescent="0.2"/>
    <row r="13047" ht="16" customHeight="1" x14ac:dyDescent="0.2"/>
    <row r="13048" ht="16" customHeight="1" x14ac:dyDescent="0.2"/>
    <row r="13049" ht="16" customHeight="1" x14ac:dyDescent="0.2"/>
    <row r="13050" ht="16" customHeight="1" x14ac:dyDescent="0.2"/>
    <row r="13051" ht="16" customHeight="1" x14ac:dyDescent="0.2"/>
    <row r="13052" ht="16" customHeight="1" x14ac:dyDescent="0.2"/>
    <row r="13053" ht="16" customHeight="1" x14ac:dyDescent="0.2"/>
    <row r="13054" ht="16" customHeight="1" x14ac:dyDescent="0.2"/>
    <row r="13055" ht="16" customHeight="1" x14ac:dyDescent="0.2"/>
    <row r="13056" ht="16" customHeight="1" x14ac:dyDescent="0.2"/>
    <row r="13057" ht="16" customHeight="1" x14ac:dyDescent="0.2"/>
    <row r="13058" ht="16" customHeight="1" x14ac:dyDescent="0.2"/>
    <row r="13059" ht="16" customHeight="1" x14ac:dyDescent="0.2"/>
    <row r="13060" ht="16" customHeight="1" x14ac:dyDescent="0.2"/>
    <row r="13061" ht="16" customHeight="1" x14ac:dyDescent="0.2"/>
    <row r="13062" ht="16" customHeight="1" x14ac:dyDescent="0.2"/>
    <row r="13063" ht="16" customHeight="1" x14ac:dyDescent="0.2"/>
    <row r="13064" ht="16" customHeight="1" x14ac:dyDescent="0.2"/>
    <row r="13065" ht="16" customHeight="1" x14ac:dyDescent="0.2"/>
    <row r="13066" ht="16" customHeight="1" x14ac:dyDescent="0.2"/>
    <row r="13067" ht="16" customHeight="1" x14ac:dyDescent="0.2"/>
    <row r="13068" ht="16" customHeight="1" x14ac:dyDescent="0.2"/>
    <row r="13069" ht="16" customHeight="1" x14ac:dyDescent="0.2"/>
    <row r="13070" ht="16" customHeight="1" x14ac:dyDescent="0.2"/>
    <row r="13071" ht="16" customHeight="1" x14ac:dyDescent="0.2"/>
    <row r="13072" ht="16" customHeight="1" x14ac:dyDescent="0.2"/>
    <row r="13073" ht="16" customHeight="1" x14ac:dyDescent="0.2"/>
    <row r="13074" ht="16" customHeight="1" x14ac:dyDescent="0.2"/>
    <row r="13075" ht="16" customHeight="1" x14ac:dyDescent="0.2"/>
    <row r="13076" ht="16" customHeight="1" x14ac:dyDescent="0.2"/>
    <row r="13077" ht="16" customHeight="1" x14ac:dyDescent="0.2"/>
    <row r="13078" ht="16" customHeight="1" x14ac:dyDescent="0.2"/>
    <row r="13079" ht="16" customHeight="1" x14ac:dyDescent="0.2"/>
    <row r="13080" ht="16" customHeight="1" x14ac:dyDescent="0.2"/>
    <row r="13081" ht="16" customHeight="1" x14ac:dyDescent="0.2"/>
    <row r="13082" ht="16" customHeight="1" x14ac:dyDescent="0.2"/>
    <row r="13083" ht="16" customHeight="1" x14ac:dyDescent="0.2"/>
    <row r="13084" ht="16" customHeight="1" x14ac:dyDescent="0.2"/>
    <row r="13085" ht="16" customHeight="1" x14ac:dyDescent="0.2"/>
    <row r="13086" ht="16" customHeight="1" x14ac:dyDescent="0.2"/>
    <row r="13087" ht="16" customHeight="1" x14ac:dyDescent="0.2"/>
    <row r="13088" ht="16" customHeight="1" x14ac:dyDescent="0.2"/>
    <row r="13089" ht="16" customHeight="1" x14ac:dyDescent="0.2"/>
    <row r="13090" ht="16" customHeight="1" x14ac:dyDescent="0.2"/>
    <row r="13091" ht="16" customHeight="1" x14ac:dyDescent="0.2"/>
    <row r="13092" ht="16" customHeight="1" x14ac:dyDescent="0.2"/>
    <row r="13093" ht="16" customHeight="1" x14ac:dyDescent="0.2"/>
    <row r="13094" ht="16" customHeight="1" x14ac:dyDescent="0.2"/>
    <row r="13095" ht="16" customHeight="1" x14ac:dyDescent="0.2"/>
    <row r="13096" ht="16" customHeight="1" x14ac:dyDescent="0.2"/>
    <row r="13097" ht="16" customHeight="1" x14ac:dyDescent="0.2"/>
    <row r="13098" ht="16" customHeight="1" x14ac:dyDescent="0.2"/>
    <row r="13099" ht="16" customHeight="1" x14ac:dyDescent="0.2"/>
    <row r="13100" ht="16" customHeight="1" x14ac:dyDescent="0.2"/>
    <row r="13101" ht="16" customHeight="1" x14ac:dyDescent="0.2"/>
    <row r="13102" ht="16" customHeight="1" x14ac:dyDescent="0.2"/>
    <row r="13103" ht="16" customHeight="1" x14ac:dyDescent="0.2"/>
    <row r="13104" ht="16" customHeight="1" x14ac:dyDescent="0.2"/>
    <row r="13105" ht="16" customHeight="1" x14ac:dyDescent="0.2"/>
    <row r="13106" ht="16" customHeight="1" x14ac:dyDescent="0.2"/>
    <row r="13107" ht="16" customHeight="1" x14ac:dyDescent="0.2"/>
    <row r="13108" ht="16" customHeight="1" x14ac:dyDescent="0.2"/>
    <row r="13109" ht="16" customHeight="1" x14ac:dyDescent="0.2"/>
    <row r="13110" ht="16" customHeight="1" x14ac:dyDescent="0.2"/>
    <row r="13111" ht="16" customHeight="1" x14ac:dyDescent="0.2"/>
    <row r="13112" ht="16" customHeight="1" x14ac:dyDescent="0.2"/>
    <row r="13113" ht="16" customHeight="1" x14ac:dyDescent="0.2"/>
    <row r="13114" ht="16" customHeight="1" x14ac:dyDescent="0.2"/>
    <row r="13115" ht="16" customHeight="1" x14ac:dyDescent="0.2"/>
    <row r="13116" ht="16" customHeight="1" x14ac:dyDescent="0.2"/>
    <row r="13117" ht="16" customHeight="1" x14ac:dyDescent="0.2"/>
    <row r="13118" ht="16" customHeight="1" x14ac:dyDescent="0.2"/>
    <row r="13119" ht="16" customHeight="1" x14ac:dyDescent="0.2"/>
    <row r="13120" ht="16" customHeight="1" x14ac:dyDescent="0.2"/>
    <row r="13121" ht="16" customHeight="1" x14ac:dyDescent="0.2"/>
    <row r="13122" ht="16" customHeight="1" x14ac:dyDescent="0.2"/>
    <row r="13123" ht="16" customHeight="1" x14ac:dyDescent="0.2"/>
    <row r="13124" ht="16" customHeight="1" x14ac:dyDescent="0.2"/>
    <row r="13125" ht="16" customHeight="1" x14ac:dyDescent="0.2"/>
    <row r="13126" ht="16" customHeight="1" x14ac:dyDescent="0.2"/>
    <row r="13127" ht="16" customHeight="1" x14ac:dyDescent="0.2"/>
    <row r="13128" ht="16" customHeight="1" x14ac:dyDescent="0.2"/>
    <row r="13129" ht="16" customHeight="1" x14ac:dyDescent="0.2"/>
    <row r="13130" ht="16" customHeight="1" x14ac:dyDescent="0.2"/>
    <row r="13131" ht="16" customHeight="1" x14ac:dyDescent="0.2"/>
    <row r="13132" ht="16" customHeight="1" x14ac:dyDescent="0.2"/>
    <row r="13133" ht="16" customHeight="1" x14ac:dyDescent="0.2"/>
    <row r="13134" ht="16" customHeight="1" x14ac:dyDescent="0.2"/>
    <row r="13135" ht="16" customHeight="1" x14ac:dyDescent="0.2"/>
    <row r="13136" ht="16" customHeight="1" x14ac:dyDescent="0.2"/>
    <row r="13137" ht="16" customHeight="1" x14ac:dyDescent="0.2"/>
    <row r="13138" ht="16" customHeight="1" x14ac:dyDescent="0.2"/>
    <row r="13139" ht="16" customHeight="1" x14ac:dyDescent="0.2"/>
    <row r="13140" ht="16" customHeight="1" x14ac:dyDescent="0.2"/>
    <row r="13141" ht="16" customHeight="1" x14ac:dyDescent="0.2"/>
    <row r="13142" ht="16" customHeight="1" x14ac:dyDescent="0.2"/>
    <row r="13143" ht="16" customHeight="1" x14ac:dyDescent="0.2"/>
    <row r="13144" ht="16" customHeight="1" x14ac:dyDescent="0.2"/>
    <row r="13145" ht="16" customHeight="1" x14ac:dyDescent="0.2"/>
    <row r="13146" ht="16" customHeight="1" x14ac:dyDescent="0.2"/>
    <row r="13147" ht="16" customHeight="1" x14ac:dyDescent="0.2"/>
    <row r="13148" ht="16" customHeight="1" x14ac:dyDescent="0.2"/>
    <row r="13149" ht="16" customHeight="1" x14ac:dyDescent="0.2"/>
    <row r="13150" ht="16" customHeight="1" x14ac:dyDescent="0.2"/>
    <row r="13151" ht="16" customHeight="1" x14ac:dyDescent="0.2"/>
    <row r="13152" ht="16" customHeight="1" x14ac:dyDescent="0.2"/>
    <row r="13153" ht="16" customHeight="1" x14ac:dyDescent="0.2"/>
    <row r="13154" ht="16" customHeight="1" x14ac:dyDescent="0.2"/>
    <row r="13155" ht="16" customHeight="1" x14ac:dyDescent="0.2"/>
    <row r="13156" ht="16" customHeight="1" x14ac:dyDescent="0.2"/>
    <row r="13157" ht="16" customHeight="1" x14ac:dyDescent="0.2"/>
    <row r="13158" ht="16" customHeight="1" x14ac:dyDescent="0.2"/>
    <row r="13159" ht="16" customHeight="1" x14ac:dyDescent="0.2"/>
    <row r="13160" ht="16" customHeight="1" x14ac:dyDescent="0.2"/>
    <row r="13161" ht="16" customHeight="1" x14ac:dyDescent="0.2"/>
    <row r="13162" ht="16" customHeight="1" x14ac:dyDescent="0.2"/>
    <row r="13163" ht="16" customHeight="1" x14ac:dyDescent="0.2"/>
    <row r="13164" ht="16" customHeight="1" x14ac:dyDescent="0.2"/>
    <row r="13165" ht="16" customHeight="1" x14ac:dyDescent="0.2"/>
    <row r="13166" ht="16" customHeight="1" x14ac:dyDescent="0.2"/>
    <row r="13167" ht="16" customHeight="1" x14ac:dyDescent="0.2"/>
    <row r="13168" ht="16" customHeight="1" x14ac:dyDescent="0.2"/>
    <row r="13169" ht="16" customHeight="1" x14ac:dyDescent="0.2"/>
    <row r="13170" ht="16" customHeight="1" x14ac:dyDescent="0.2"/>
    <row r="13171" ht="16" customHeight="1" x14ac:dyDescent="0.2"/>
    <row r="13172" ht="16" customHeight="1" x14ac:dyDescent="0.2"/>
    <row r="13173" ht="16" customHeight="1" x14ac:dyDescent="0.2"/>
    <row r="13174" ht="16" customHeight="1" x14ac:dyDescent="0.2"/>
    <row r="13175" ht="16" customHeight="1" x14ac:dyDescent="0.2"/>
    <row r="13176" ht="16" customHeight="1" x14ac:dyDescent="0.2"/>
    <row r="13177" ht="16" customHeight="1" x14ac:dyDescent="0.2"/>
    <row r="13178" ht="16" customHeight="1" x14ac:dyDescent="0.2"/>
    <row r="13179" ht="16" customHeight="1" x14ac:dyDescent="0.2"/>
    <row r="13180" ht="16" customHeight="1" x14ac:dyDescent="0.2"/>
    <row r="13181" ht="16" customHeight="1" x14ac:dyDescent="0.2"/>
    <row r="13182" ht="16" customHeight="1" x14ac:dyDescent="0.2"/>
    <row r="13183" ht="16" customHeight="1" x14ac:dyDescent="0.2"/>
    <row r="13184" ht="16" customHeight="1" x14ac:dyDescent="0.2"/>
    <row r="13185" ht="16" customHeight="1" x14ac:dyDescent="0.2"/>
    <row r="13186" ht="16" customHeight="1" x14ac:dyDescent="0.2"/>
    <row r="13187" ht="16" customHeight="1" x14ac:dyDescent="0.2"/>
    <row r="13188" ht="16" customHeight="1" x14ac:dyDescent="0.2"/>
    <row r="13189" ht="16" customHeight="1" x14ac:dyDescent="0.2"/>
    <row r="13190" ht="16" customHeight="1" x14ac:dyDescent="0.2"/>
    <row r="13191" ht="16" customHeight="1" x14ac:dyDescent="0.2"/>
    <row r="13192" ht="16" customHeight="1" x14ac:dyDescent="0.2"/>
    <row r="13193" ht="16" customHeight="1" x14ac:dyDescent="0.2"/>
    <row r="13194" ht="16" customHeight="1" x14ac:dyDescent="0.2"/>
    <row r="13195" ht="16" customHeight="1" x14ac:dyDescent="0.2"/>
    <row r="13196" ht="16" customHeight="1" x14ac:dyDescent="0.2"/>
    <row r="13197" ht="16" customHeight="1" x14ac:dyDescent="0.2"/>
    <row r="13198" ht="16" customHeight="1" x14ac:dyDescent="0.2"/>
    <row r="13199" ht="16" customHeight="1" x14ac:dyDescent="0.2"/>
    <row r="13200" ht="16" customHeight="1" x14ac:dyDescent="0.2"/>
    <row r="13201" ht="16" customHeight="1" x14ac:dyDescent="0.2"/>
    <row r="13202" ht="16" customHeight="1" x14ac:dyDescent="0.2"/>
    <row r="13203" ht="16" customHeight="1" x14ac:dyDescent="0.2"/>
    <row r="13204" ht="16" customHeight="1" x14ac:dyDescent="0.2"/>
    <row r="13205" ht="16" customHeight="1" x14ac:dyDescent="0.2"/>
    <row r="13206" ht="16" customHeight="1" x14ac:dyDescent="0.2"/>
    <row r="13207" ht="16" customHeight="1" x14ac:dyDescent="0.2"/>
    <row r="13208" ht="16" customHeight="1" x14ac:dyDescent="0.2"/>
    <row r="13209" ht="16" customHeight="1" x14ac:dyDescent="0.2"/>
    <row r="13210" ht="16" customHeight="1" x14ac:dyDescent="0.2"/>
    <row r="13211" ht="16" customHeight="1" x14ac:dyDescent="0.2"/>
    <row r="13212" ht="16" customHeight="1" x14ac:dyDescent="0.2"/>
    <row r="13213" ht="16" customHeight="1" x14ac:dyDescent="0.2"/>
    <row r="13214" ht="16" customHeight="1" x14ac:dyDescent="0.2"/>
    <row r="13215" ht="16" customHeight="1" x14ac:dyDescent="0.2"/>
    <row r="13216" ht="16" customHeight="1" x14ac:dyDescent="0.2"/>
    <row r="13217" ht="16" customHeight="1" x14ac:dyDescent="0.2"/>
    <row r="13218" ht="16" customHeight="1" x14ac:dyDescent="0.2"/>
    <row r="13219" ht="16" customHeight="1" x14ac:dyDescent="0.2"/>
    <row r="13220" ht="16" customHeight="1" x14ac:dyDescent="0.2"/>
    <row r="13221" ht="16" customHeight="1" x14ac:dyDescent="0.2"/>
    <row r="13222" ht="16" customHeight="1" x14ac:dyDescent="0.2"/>
    <row r="13223" ht="16" customHeight="1" x14ac:dyDescent="0.2"/>
    <row r="13224" ht="16" customHeight="1" x14ac:dyDescent="0.2"/>
    <row r="13225" ht="16" customHeight="1" x14ac:dyDescent="0.2"/>
    <row r="13226" ht="16" customHeight="1" x14ac:dyDescent="0.2"/>
    <row r="13227" ht="16" customHeight="1" x14ac:dyDescent="0.2"/>
    <row r="13228" ht="16" customHeight="1" x14ac:dyDescent="0.2"/>
    <row r="13229" ht="16" customHeight="1" x14ac:dyDescent="0.2"/>
    <row r="13230" ht="16" customHeight="1" x14ac:dyDescent="0.2"/>
    <row r="13231" ht="16" customHeight="1" x14ac:dyDescent="0.2"/>
    <row r="13232" ht="16" customHeight="1" x14ac:dyDescent="0.2"/>
    <row r="13233" ht="16" customHeight="1" x14ac:dyDescent="0.2"/>
    <row r="13234" ht="16" customHeight="1" x14ac:dyDescent="0.2"/>
    <row r="13235" ht="16" customHeight="1" x14ac:dyDescent="0.2"/>
    <row r="13236" ht="16" customHeight="1" x14ac:dyDescent="0.2"/>
    <row r="13237" ht="16" customHeight="1" x14ac:dyDescent="0.2"/>
    <row r="13238" ht="16" customHeight="1" x14ac:dyDescent="0.2"/>
    <row r="13239" ht="16" customHeight="1" x14ac:dyDescent="0.2"/>
    <row r="13240" ht="16" customHeight="1" x14ac:dyDescent="0.2"/>
    <row r="13241" ht="16" customHeight="1" x14ac:dyDescent="0.2"/>
    <row r="13242" ht="16" customHeight="1" x14ac:dyDescent="0.2"/>
    <row r="13243" ht="16" customHeight="1" x14ac:dyDescent="0.2"/>
    <row r="13244" ht="16" customHeight="1" x14ac:dyDescent="0.2"/>
    <row r="13245" ht="16" customHeight="1" x14ac:dyDescent="0.2"/>
    <row r="13246" ht="16" customHeight="1" x14ac:dyDescent="0.2"/>
    <row r="13247" ht="16" customHeight="1" x14ac:dyDescent="0.2"/>
    <row r="13248" ht="16" customHeight="1" x14ac:dyDescent="0.2"/>
    <row r="13249" ht="16" customHeight="1" x14ac:dyDescent="0.2"/>
    <row r="13250" ht="16" customHeight="1" x14ac:dyDescent="0.2"/>
    <row r="13251" ht="16" customHeight="1" x14ac:dyDescent="0.2"/>
    <row r="13252" ht="16" customHeight="1" x14ac:dyDescent="0.2"/>
    <row r="13253" ht="16" customHeight="1" x14ac:dyDescent="0.2"/>
    <row r="13254" ht="16" customHeight="1" x14ac:dyDescent="0.2"/>
    <row r="13255" ht="16" customHeight="1" x14ac:dyDescent="0.2"/>
    <row r="13256" ht="16" customHeight="1" x14ac:dyDescent="0.2"/>
    <row r="13257" ht="16" customHeight="1" x14ac:dyDescent="0.2"/>
    <row r="13258" ht="16" customHeight="1" x14ac:dyDescent="0.2"/>
    <row r="13259" ht="16" customHeight="1" x14ac:dyDescent="0.2"/>
    <row r="13260" ht="16" customHeight="1" x14ac:dyDescent="0.2"/>
    <row r="13261" ht="16" customHeight="1" x14ac:dyDescent="0.2"/>
    <row r="13262" ht="16" customHeight="1" x14ac:dyDescent="0.2"/>
    <row r="13263" ht="16" customHeight="1" x14ac:dyDescent="0.2"/>
    <row r="13264" ht="16" customHeight="1" x14ac:dyDescent="0.2"/>
    <row r="13265" ht="16" customHeight="1" x14ac:dyDescent="0.2"/>
    <row r="13266" ht="16" customHeight="1" x14ac:dyDescent="0.2"/>
    <row r="13267" ht="16" customHeight="1" x14ac:dyDescent="0.2"/>
    <row r="13268" ht="16" customHeight="1" x14ac:dyDescent="0.2"/>
    <row r="13269" ht="16" customHeight="1" x14ac:dyDescent="0.2"/>
    <row r="13270" ht="16" customHeight="1" x14ac:dyDescent="0.2"/>
    <row r="13271" ht="16" customHeight="1" x14ac:dyDescent="0.2"/>
    <row r="13272" ht="16" customHeight="1" x14ac:dyDescent="0.2"/>
    <row r="13273" ht="16" customHeight="1" x14ac:dyDescent="0.2"/>
    <row r="13274" ht="16" customHeight="1" x14ac:dyDescent="0.2"/>
    <row r="13275" ht="16" customHeight="1" x14ac:dyDescent="0.2"/>
    <row r="13276" ht="16" customHeight="1" x14ac:dyDescent="0.2"/>
    <row r="13277" ht="16" customHeight="1" x14ac:dyDescent="0.2"/>
    <row r="13278" ht="16" customHeight="1" x14ac:dyDescent="0.2"/>
    <row r="13279" ht="16" customHeight="1" x14ac:dyDescent="0.2"/>
    <row r="13280" ht="16" customHeight="1" x14ac:dyDescent="0.2"/>
    <row r="13281" ht="16" customHeight="1" x14ac:dyDescent="0.2"/>
    <row r="13282" ht="16" customHeight="1" x14ac:dyDescent="0.2"/>
    <row r="13283" ht="16" customHeight="1" x14ac:dyDescent="0.2"/>
    <row r="13284" ht="16" customHeight="1" x14ac:dyDescent="0.2"/>
    <row r="13285" ht="16" customHeight="1" x14ac:dyDescent="0.2"/>
    <row r="13286" ht="16" customHeight="1" x14ac:dyDescent="0.2"/>
    <row r="13287" ht="16" customHeight="1" x14ac:dyDescent="0.2"/>
    <row r="13288" ht="16" customHeight="1" x14ac:dyDescent="0.2"/>
    <row r="13289" ht="16" customHeight="1" x14ac:dyDescent="0.2"/>
    <row r="13290" ht="16" customHeight="1" x14ac:dyDescent="0.2"/>
    <row r="13291" ht="16" customHeight="1" x14ac:dyDescent="0.2"/>
    <row r="13292" ht="16" customHeight="1" x14ac:dyDescent="0.2"/>
    <row r="13293" ht="16" customHeight="1" x14ac:dyDescent="0.2"/>
    <row r="13294" ht="16" customHeight="1" x14ac:dyDescent="0.2"/>
    <row r="13295" ht="16" customHeight="1" x14ac:dyDescent="0.2"/>
    <row r="13296" ht="16" customHeight="1" x14ac:dyDescent="0.2"/>
    <row r="13297" ht="16" customHeight="1" x14ac:dyDescent="0.2"/>
    <row r="13298" ht="16" customHeight="1" x14ac:dyDescent="0.2"/>
    <row r="13299" ht="16" customHeight="1" x14ac:dyDescent="0.2"/>
    <row r="13300" ht="16" customHeight="1" x14ac:dyDescent="0.2"/>
    <row r="13301" ht="16" customHeight="1" x14ac:dyDescent="0.2"/>
    <row r="13302" ht="16" customHeight="1" x14ac:dyDescent="0.2"/>
    <row r="13303" ht="16" customHeight="1" x14ac:dyDescent="0.2"/>
    <row r="13304" ht="16" customHeight="1" x14ac:dyDescent="0.2"/>
    <row r="13305" ht="16" customHeight="1" x14ac:dyDescent="0.2"/>
    <row r="13306" ht="16" customHeight="1" x14ac:dyDescent="0.2"/>
    <row r="13307" ht="16" customHeight="1" x14ac:dyDescent="0.2"/>
    <row r="13308" ht="16" customHeight="1" x14ac:dyDescent="0.2"/>
    <row r="13309" ht="16" customHeight="1" x14ac:dyDescent="0.2"/>
    <row r="13310" ht="16" customHeight="1" x14ac:dyDescent="0.2"/>
    <row r="13311" ht="16" customHeight="1" x14ac:dyDescent="0.2"/>
    <row r="13312" ht="16" customHeight="1" x14ac:dyDescent="0.2"/>
    <row r="13313" ht="16" customHeight="1" x14ac:dyDescent="0.2"/>
    <row r="13314" ht="16" customHeight="1" x14ac:dyDescent="0.2"/>
    <row r="13315" ht="16" customHeight="1" x14ac:dyDescent="0.2"/>
    <row r="13316" ht="16" customHeight="1" x14ac:dyDescent="0.2"/>
    <row r="13317" ht="16" customHeight="1" x14ac:dyDescent="0.2"/>
    <row r="13318" ht="16" customHeight="1" x14ac:dyDescent="0.2"/>
    <row r="13319" ht="16" customHeight="1" x14ac:dyDescent="0.2"/>
    <row r="13320" ht="16" customHeight="1" x14ac:dyDescent="0.2"/>
    <row r="13321" ht="16" customHeight="1" x14ac:dyDescent="0.2"/>
    <row r="13322" ht="16" customHeight="1" x14ac:dyDescent="0.2"/>
    <row r="13323" ht="16" customHeight="1" x14ac:dyDescent="0.2"/>
    <row r="13324" ht="16" customHeight="1" x14ac:dyDescent="0.2"/>
    <row r="13325" ht="16" customHeight="1" x14ac:dyDescent="0.2"/>
    <row r="13326" ht="16" customHeight="1" x14ac:dyDescent="0.2"/>
    <row r="13327" ht="16" customHeight="1" x14ac:dyDescent="0.2"/>
    <row r="13328" ht="16" customHeight="1" x14ac:dyDescent="0.2"/>
    <row r="13329" ht="16" customHeight="1" x14ac:dyDescent="0.2"/>
    <row r="13330" ht="16" customHeight="1" x14ac:dyDescent="0.2"/>
    <row r="13331" ht="16" customHeight="1" x14ac:dyDescent="0.2"/>
    <row r="13332" ht="16" customHeight="1" x14ac:dyDescent="0.2"/>
    <row r="13333" ht="16" customHeight="1" x14ac:dyDescent="0.2"/>
    <row r="13334" ht="16" customHeight="1" x14ac:dyDescent="0.2"/>
    <row r="13335" ht="16" customHeight="1" x14ac:dyDescent="0.2"/>
    <row r="13336" ht="16" customHeight="1" x14ac:dyDescent="0.2"/>
    <row r="13337" ht="16" customHeight="1" x14ac:dyDescent="0.2"/>
    <row r="13338" ht="16" customHeight="1" x14ac:dyDescent="0.2"/>
    <row r="13339" ht="16" customHeight="1" x14ac:dyDescent="0.2"/>
    <row r="13340" ht="16" customHeight="1" x14ac:dyDescent="0.2"/>
    <row r="13341" ht="16" customHeight="1" x14ac:dyDescent="0.2"/>
    <row r="13342" ht="16" customHeight="1" x14ac:dyDescent="0.2"/>
    <row r="13343" ht="16" customHeight="1" x14ac:dyDescent="0.2"/>
    <row r="13344" ht="16" customHeight="1" x14ac:dyDescent="0.2"/>
    <row r="13345" ht="16" customHeight="1" x14ac:dyDescent="0.2"/>
    <row r="13346" ht="16" customHeight="1" x14ac:dyDescent="0.2"/>
    <row r="13347" ht="16" customHeight="1" x14ac:dyDescent="0.2"/>
    <row r="13348" ht="16" customHeight="1" x14ac:dyDescent="0.2"/>
    <row r="13349" ht="16" customHeight="1" x14ac:dyDescent="0.2"/>
    <row r="13350" ht="16" customHeight="1" x14ac:dyDescent="0.2"/>
    <row r="13351" ht="16" customHeight="1" x14ac:dyDescent="0.2"/>
    <row r="13352" ht="16" customHeight="1" x14ac:dyDescent="0.2"/>
    <row r="13353" ht="16" customHeight="1" x14ac:dyDescent="0.2"/>
    <row r="13354" ht="16" customHeight="1" x14ac:dyDescent="0.2"/>
    <row r="13355" ht="16" customHeight="1" x14ac:dyDescent="0.2"/>
    <row r="13356" ht="16" customHeight="1" x14ac:dyDescent="0.2"/>
    <row r="13357" ht="16" customHeight="1" x14ac:dyDescent="0.2"/>
    <row r="13358" ht="16" customHeight="1" x14ac:dyDescent="0.2"/>
    <row r="13359" ht="16" customHeight="1" x14ac:dyDescent="0.2"/>
    <row r="13360" ht="16" customHeight="1" x14ac:dyDescent="0.2"/>
    <row r="13361" ht="16" customHeight="1" x14ac:dyDescent="0.2"/>
    <row r="13362" ht="16" customHeight="1" x14ac:dyDescent="0.2"/>
    <row r="13363" ht="16" customHeight="1" x14ac:dyDescent="0.2"/>
    <row r="13364" ht="16" customHeight="1" x14ac:dyDescent="0.2"/>
    <row r="13365" ht="16" customHeight="1" x14ac:dyDescent="0.2"/>
    <row r="13366" ht="16" customHeight="1" x14ac:dyDescent="0.2"/>
    <row r="13367" ht="16" customHeight="1" x14ac:dyDescent="0.2"/>
    <row r="13368" ht="16" customHeight="1" x14ac:dyDescent="0.2"/>
    <row r="13369" ht="16" customHeight="1" x14ac:dyDescent="0.2"/>
    <row r="13370" ht="16" customHeight="1" x14ac:dyDescent="0.2"/>
    <row r="13371" ht="16" customHeight="1" x14ac:dyDescent="0.2"/>
    <row r="13372" ht="16" customHeight="1" x14ac:dyDescent="0.2"/>
    <row r="13373" ht="16" customHeight="1" x14ac:dyDescent="0.2"/>
    <row r="13374" ht="16" customHeight="1" x14ac:dyDescent="0.2"/>
    <row r="13375" ht="16" customHeight="1" x14ac:dyDescent="0.2"/>
    <row r="13376" ht="16" customHeight="1" x14ac:dyDescent="0.2"/>
    <row r="13377" ht="16" customHeight="1" x14ac:dyDescent="0.2"/>
    <row r="13378" ht="16" customHeight="1" x14ac:dyDescent="0.2"/>
    <row r="13379" ht="16" customHeight="1" x14ac:dyDescent="0.2"/>
    <row r="13380" ht="16" customHeight="1" x14ac:dyDescent="0.2"/>
    <row r="13381" ht="16" customHeight="1" x14ac:dyDescent="0.2"/>
    <row r="13382" ht="16" customHeight="1" x14ac:dyDescent="0.2"/>
    <row r="13383" ht="16" customHeight="1" x14ac:dyDescent="0.2"/>
    <row r="13384" ht="16" customHeight="1" x14ac:dyDescent="0.2"/>
    <row r="13385" ht="16" customHeight="1" x14ac:dyDescent="0.2"/>
    <row r="13386" ht="16" customHeight="1" x14ac:dyDescent="0.2"/>
    <row r="13387" ht="16" customHeight="1" x14ac:dyDescent="0.2"/>
    <row r="13388" ht="16" customHeight="1" x14ac:dyDescent="0.2"/>
    <row r="13389" ht="16" customHeight="1" x14ac:dyDescent="0.2"/>
    <row r="13390" ht="16" customHeight="1" x14ac:dyDescent="0.2"/>
    <row r="13391" ht="16" customHeight="1" x14ac:dyDescent="0.2"/>
    <row r="13392" ht="16" customHeight="1" x14ac:dyDescent="0.2"/>
    <row r="13393" ht="16" customHeight="1" x14ac:dyDescent="0.2"/>
    <row r="13394" ht="16" customHeight="1" x14ac:dyDescent="0.2"/>
    <row r="13395" ht="16" customHeight="1" x14ac:dyDescent="0.2"/>
    <row r="13396" ht="16" customHeight="1" x14ac:dyDescent="0.2"/>
    <row r="13397" ht="16" customHeight="1" x14ac:dyDescent="0.2"/>
    <row r="13398" ht="16" customHeight="1" x14ac:dyDescent="0.2"/>
    <row r="13399" ht="16" customHeight="1" x14ac:dyDescent="0.2"/>
    <row r="13400" ht="16" customHeight="1" x14ac:dyDescent="0.2"/>
    <row r="13401" ht="16" customHeight="1" x14ac:dyDescent="0.2"/>
    <row r="13402" ht="16" customHeight="1" x14ac:dyDescent="0.2"/>
    <row r="13403" ht="16" customHeight="1" x14ac:dyDescent="0.2"/>
    <row r="13404" ht="16" customHeight="1" x14ac:dyDescent="0.2"/>
    <row r="13405" ht="16" customHeight="1" x14ac:dyDescent="0.2"/>
    <row r="13406" ht="16" customHeight="1" x14ac:dyDescent="0.2"/>
    <row r="13407" ht="16" customHeight="1" x14ac:dyDescent="0.2"/>
    <row r="13408" ht="16" customHeight="1" x14ac:dyDescent="0.2"/>
    <row r="13409" ht="16" customHeight="1" x14ac:dyDescent="0.2"/>
    <row r="13410" ht="16" customHeight="1" x14ac:dyDescent="0.2"/>
    <row r="13411" ht="16" customHeight="1" x14ac:dyDescent="0.2"/>
    <row r="13412" ht="16" customHeight="1" x14ac:dyDescent="0.2"/>
    <row r="13413" ht="16" customHeight="1" x14ac:dyDescent="0.2"/>
    <row r="13414" ht="16" customHeight="1" x14ac:dyDescent="0.2"/>
    <row r="13415" ht="16" customHeight="1" x14ac:dyDescent="0.2"/>
    <row r="13416" ht="16" customHeight="1" x14ac:dyDescent="0.2"/>
    <row r="13417" ht="16" customHeight="1" x14ac:dyDescent="0.2"/>
    <row r="13418" ht="16" customHeight="1" x14ac:dyDescent="0.2"/>
    <row r="13419" ht="16" customHeight="1" x14ac:dyDescent="0.2"/>
    <row r="13420" ht="16" customHeight="1" x14ac:dyDescent="0.2"/>
    <row r="13421" ht="16" customHeight="1" x14ac:dyDescent="0.2"/>
    <row r="13422" ht="16" customHeight="1" x14ac:dyDescent="0.2"/>
    <row r="13423" ht="16" customHeight="1" x14ac:dyDescent="0.2"/>
    <row r="13424" ht="16" customHeight="1" x14ac:dyDescent="0.2"/>
    <row r="13425" ht="16" customHeight="1" x14ac:dyDescent="0.2"/>
    <row r="13426" ht="16" customHeight="1" x14ac:dyDescent="0.2"/>
    <row r="13427" ht="16" customHeight="1" x14ac:dyDescent="0.2"/>
    <row r="13428" ht="16" customHeight="1" x14ac:dyDescent="0.2"/>
    <row r="13429" ht="16" customHeight="1" x14ac:dyDescent="0.2"/>
    <row r="13430" ht="16" customHeight="1" x14ac:dyDescent="0.2"/>
    <row r="13431" ht="16" customHeight="1" x14ac:dyDescent="0.2"/>
    <row r="13432" ht="16" customHeight="1" x14ac:dyDescent="0.2"/>
    <row r="13433" ht="16" customHeight="1" x14ac:dyDescent="0.2"/>
    <row r="13434" ht="16" customHeight="1" x14ac:dyDescent="0.2"/>
    <row r="13435" ht="16" customHeight="1" x14ac:dyDescent="0.2"/>
    <row r="13436" ht="16" customHeight="1" x14ac:dyDescent="0.2"/>
    <row r="13437" ht="16" customHeight="1" x14ac:dyDescent="0.2"/>
    <row r="13438" ht="16" customHeight="1" x14ac:dyDescent="0.2"/>
    <row r="13439" ht="16" customHeight="1" x14ac:dyDescent="0.2"/>
    <row r="13440" ht="16" customHeight="1" x14ac:dyDescent="0.2"/>
    <row r="13441" ht="16" customHeight="1" x14ac:dyDescent="0.2"/>
    <row r="13442" ht="16" customHeight="1" x14ac:dyDescent="0.2"/>
    <row r="13443" ht="16" customHeight="1" x14ac:dyDescent="0.2"/>
    <row r="13444" ht="16" customHeight="1" x14ac:dyDescent="0.2"/>
    <row r="13445" ht="16" customHeight="1" x14ac:dyDescent="0.2"/>
    <row r="13446" ht="16" customHeight="1" x14ac:dyDescent="0.2"/>
    <row r="13447" ht="16" customHeight="1" x14ac:dyDescent="0.2"/>
    <row r="13448" ht="16" customHeight="1" x14ac:dyDescent="0.2"/>
    <row r="13449" ht="16" customHeight="1" x14ac:dyDescent="0.2"/>
    <row r="13450" ht="16" customHeight="1" x14ac:dyDescent="0.2"/>
    <row r="13451" ht="16" customHeight="1" x14ac:dyDescent="0.2"/>
    <row r="13452" ht="16" customHeight="1" x14ac:dyDescent="0.2"/>
    <row r="13453" ht="16" customHeight="1" x14ac:dyDescent="0.2"/>
    <row r="13454" ht="16" customHeight="1" x14ac:dyDescent="0.2"/>
    <row r="13455" ht="16" customHeight="1" x14ac:dyDescent="0.2"/>
    <row r="13456" ht="16" customHeight="1" x14ac:dyDescent="0.2"/>
    <row r="13457" ht="16" customHeight="1" x14ac:dyDescent="0.2"/>
    <row r="13458" ht="16" customHeight="1" x14ac:dyDescent="0.2"/>
    <row r="13459" ht="16" customHeight="1" x14ac:dyDescent="0.2"/>
    <row r="13460" ht="16" customHeight="1" x14ac:dyDescent="0.2"/>
    <row r="13461" ht="16" customHeight="1" x14ac:dyDescent="0.2"/>
    <row r="13462" ht="16" customHeight="1" x14ac:dyDescent="0.2"/>
    <row r="13463" ht="16" customHeight="1" x14ac:dyDescent="0.2"/>
    <row r="13464" ht="16" customHeight="1" x14ac:dyDescent="0.2"/>
    <row r="13465" ht="16" customHeight="1" x14ac:dyDescent="0.2"/>
    <row r="13466" ht="16" customHeight="1" x14ac:dyDescent="0.2"/>
    <row r="13467" ht="16" customHeight="1" x14ac:dyDescent="0.2"/>
    <row r="13468" ht="16" customHeight="1" x14ac:dyDescent="0.2"/>
    <row r="13469" ht="16" customHeight="1" x14ac:dyDescent="0.2"/>
    <row r="13470" ht="16" customHeight="1" x14ac:dyDescent="0.2"/>
    <row r="13471" ht="16" customHeight="1" x14ac:dyDescent="0.2"/>
    <row r="13472" ht="16" customHeight="1" x14ac:dyDescent="0.2"/>
    <row r="13473" ht="16" customHeight="1" x14ac:dyDescent="0.2"/>
    <row r="13474" ht="16" customHeight="1" x14ac:dyDescent="0.2"/>
    <row r="13475" ht="16" customHeight="1" x14ac:dyDescent="0.2"/>
    <row r="13476" ht="16" customHeight="1" x14ac:dyDescent="0.2"/>
    <row r="13477" ht="16" customHeight="1" x14ac:dyDescent="0.2"/>
    <row r="13478" ht="16" customHeight="1" x14ac:dyDescent="0.2"/>
    <row r="13479" ht="16" customHeight="1" x14ac:dyDescent="0.2"/>
    <row r="13480" ht="16" customHeight="1" x14ac:dyDescent="0.2"/>
    <row r="13481" ht="16" customHeight="1" x14ac:dyDescent="0.2"/>
    <row r="13482" ht="16" customHeight="1" x14ac:dyDescent="0.2"/>
    <row r="13483" ht="16" customHeight="1" x14ac:dyDescent="0.2"/>
    <row r="13484" ht="16" customHeight="1" x14ac:dyDescent="0.2"/>
    <row r="13485" ht="16" customHeight="1" x14ac:dyDescent="0.2"/>
    <row r="13486" ht="16" customHeight="1" x14ac:dyDescent="0.2"/>
    <row r="13487" ht="16" customHeight="1" x14ac:dyDescent="0.2"/>
    <row r="13488" ht="16" customHeight="1" x14ac:dyDescent="0.2"/>
    <row r="13489" ht="16" customHeight="1" x14ac:dyDescent="0.2"/>
    <row r="13490" ht="16" customHeight="1" x14ac:dyDescent="0.2"/>
    <row r="13491" ht="16" customHeight="1" x14ac:dyDescent="0.2"/>
    <row r="13492" ht="16" customHeight="1" x14ac:dyDescent="0.2"/>
    <row r="13493" ht="16" customHeight="1" x14ac:dyDescent="0.2"/>
    <row r="13494" ht="16" customHeight="1" x14ac:dyDescent="0.2"/>
    <row r="13495" ht="16" customHeight="1" x14ac:dyDescent="0.2"/>
    <row r="13496" ht="16" customHeight="1" x14ac:dyDescent="0.2"/>
    <row r="13497" ht="16" customHeight="1" x14ac:dyDescent="0.2"/>
    <row r="13498" ht="16" customHeight="1" x14ac:dyDescent="0.2"/>
    <row r="13499" ht="16" customHeight="1" x14ac:dyDescent="0.2"/>
    <row r="13500" ht="16" customHeight="1" x14ac:dyDescent="0.2"/>
    <row r="13501" ht="16" customHeight="1" x14ac:dyDescent="0.2"/>
    <row r="13502" ht="16" customHeight="1" x14ac:dyDescent="0.2"/>
    <row r="13503" ht="16" customHeight="1" x14ac:dyDescent="0.2"/>
    <row r="13504" ht="16" customHeight="1" x14ac:dyDescent="0.2"/>
    <row r="13505" ht="16" customHeight="1" x14ac:dyDescent="0.2"/>
    <row r="13506" ht="16" customHeight="1" x14ac:dyDescent="0.2"/>
    <row r="13507" ht="16" customHeight="1" x14ac:dyDescent="0.2"/>
    <row r="13508" ht="16" customHeight="1" x14ac:dyDescent="0.2"/>
    <row r="13509" ht="16" customHeight="1" x14ac:dyDescent="0.2"/>
    <row r="13510" ht="16" customHeight="1" x14ac:dyDescent="0.2"/>
    <row r="13511" ht="16" customHeight="1" x14ac:dyDescent="0.2"/>
    <row r="13512" ht="16" customHeight="1" x14ac:dyDescent="0.2"/>
    <row r="13513" ht="16" customHeight="1" x14ac:dyDescent="0.2"/>
    <row r="13514" ht="16" customHeight="1" x14ac:dyDescent="0.2"/>
    <row r="13515" ht="16" customHeight="1" x14ac:dyDescent="0.2"/>
    <row r="13516" ht="16" customHeight="1" x14ac:dyDescent="0.2"/>
    <row r="13517" ht="16" customHeight="1" x14ac:dyDescent="0.2"/>
    <row r="13518" ht="16" customHeight="1" x14ac:dyDescent="0.2"/>
    <row r="13519" ht="16" customHeight="1" x14ac:dyDescent="0.2"/>
    <row r="13520" ht="16" customHeight="1" x14ac:dyDescent="0.2"/>
    <row r="13521" ht="16" customHeight="1" x14ac:dyDescent="0.2"/>
    <row r="13522" ht="16" customHeight="1" x14ac:dyDescent="0.2"/>
    <row r="13523" ht="16" customHeight="1" x14ac:dyDescent="0.2"/>
    <row r="13524" ht="16" customHeight="1" x14ac:dyDescent="0.2"/>
    <row r="13525" ht="16" customHeight="1" x14ac:dyDescent="0.2"/>
    <row r="13526" ht="16" customHeight="1" x14ac:dyDescent="0.2"/>
    <row r="13527" ht="16" customHeight="1" x14ac:dyDescent="0.2"/>
    <row r="13528" ht="16" customHeight="1" x14ac:dyDescent="0.2"/>
    <row r="13529" ht="16" customHeight="1" x14ac:dyDescent="0.2"/>
    <row r="13530" ht="16" customHeight="1" x14ac:dyDescent="0.2"/>
    <row r="13531" ht="16" customHeight="1" x14ac:dyDescent="0.2"/>
    <row r="13532" ht="16" customHeight="1" x14ac:dyDescent="0.2"/>
    <row r="13533" ht="16" customHeight="1" x14ac:dyDescent="0.2"/>
    <row r="13534" ht="16" customHeight="1" x14ac:dyDescent="0.2"/>
    <row r="13535" ht="16" customHeight="1" x14ac:dyDescent="0.2"/>
    <row r="13536" ht="16" customHeight="1" x14ac:dyDescent="0.2"/>
    <row r="13537" ht="16" customHeight="1" x14ac:dyDescent="0.2"/>
    <row r="13538" ht="16" customHeight="1" x14ac:dyDescent="0.2"/>
    <row r="13539" ht="16" customHeight="1" x14ac:dyDescent="0.2"/>
    <row r="13540" ht="16" customHeight="1" x14ac:dyDescent="0.2"/>
    <row r="13541" ht="16" customHeight="1" x14ac:dyDescent="0.2"/>
    <row r="13542" ht="16" customHeight="1" x14ac:dyDescent="0.2"/>
    <row r="13543" ht="16" customHeight="1" x14ac:dyDescent="0.2"/>
    <row r="13544" ht="16" customHeight="1" x14ac:dyDescent="0.2"/>
    <row r="13545" ht="16" customHeight="1" x14ac:dyDescent="0.2"/>
    <row r="13546" ht="16" customHeight="1" x14ac:dyDescent="0.2"/>
    <row r="13547" ht="16" customHeight="1" x14ac:dyDescent="0.2"/>
    <row r="13548" ht="16" customHeight="1" x14ac:dyDescent="0.2"/>
    <row r="13549" ht="16" customHeight="1" x14ac:dyDescent="0.2"/>
    <row r="13550" ht="16" customHeight="1" x14ac:dyDescent="0.2"/>
    <row r="13551" ht="16" customHeight="1" x14ac:dyDescent="0.2"/>
    <row r="13552" ht="16" customHeight="1" x14ac:dyDescent="0.2"/>
    <row r="13553" ht="16" customHeight="1" x14ac:dyDescent="0.2"/>
    <row r="13554" ht="16" customHeight="1" x14ac:dyDescent="0.2"/>
    <row r="13555" ht="16" customHeight="1" x14ac:dyDescent="0.2"/>
    <row r="13556" ht="16" customHeight="1" x14ac:dyDescent="0.2"/>
    <row r="13557" ht="16" customHeight="1" x14ac:dyDescent="0.2"/>
    <row r="13558" ht="16" customHeight="1" x14ac:dyDescent="0.2"/>
    <row r="13559" ht="16" customHeight="1" x14ac:dyDescent="0.2"/>
    <row r="13560" ht="16" customHeight="1" x14ac:dyDescent="0.2"/>
    <row r="13561" ht="16" customHeight="1" x14ac:dyDescent="0.2"/>
    <row r="13562" ht="16" customHeight="1" x14ac:dyDescent="0.2"/>
    <row r="13563" ht="16" customHeight="1" x14ac:dyDescent="0.2"/>
    <row r="13564" ht="16" customHeight="1" x14ac:dyDescent="0.2"/>
    <row r="13565" ht="16" customHeight="1" x14ac:dyDescent="0.2"/>
    <row r="13566" ht="16" customHeight="1" x14ac:dyDescent="0.2"/>
    <row r="13567" ht="16" customHeight="1" x14ac:dyDescent="0.2"/>
    <row r="13568" ht="16" customHeight="1" x14ac:dyDescent="0.2"/>
    <row r="13569" ht="16" customHeight="1" x14ac:dyDescent="0.2"/>
    <row r="13570" ht="16" customHeight="1" x14ac:dyDescent="0.2"/>
    <row r="13571" ht="16" customHeight="1" x14ac:dyDescent="0.2"/>
    <row r="13572" ht="16" customHeight="1" x14ac:dyDescent="0.2"/>
    <row r="13573" ht="16" customHeight="1" x14ac:dyDescent="0.2"/>
    <row r="13574" ht="16" customHeight="1" x14ac:dyDescent="0.2"/>
    <row r="13575" ht="16" customHeight="1" x14ac:dyDescent="0.2"/>
    <row r="13576" ht="16" customHeight="1" x14ac:dyDescent="0.2"/>
    <row r="13577" ht="16" customHeight="1" x14ac:dyDescent="0.2"/>
    <row r="13578" ht="16" customHeight="1" x14ac:dyDescent="0.2"/>
    <row r="13579" ht="16" customHeight="1" x14ac:dyDescent="0.2"/>
    <row r="13580" ht="16" customHeight="1" x14ac:dyDescent="0.2"/>
    <row r="13581" ht="16" customHeight="1" x14ac:dyDescent="0.2"/>
    <row r="13582" ht="16" customHeight="1" x14ac:dyDescent="0.2"/>
    <row r="13583" ht="16" customHeight="1" x14ac:dyDescent="0.2"/>
    <row r="13584" ht="16" customHeight="1" x14ac:dyDescent="0.2"/>
    <row r="13585" ht="16" customHeight="1" x14ac:dyDescent="0.2"/>
    <row r="13586" ht="16" customHeight="1" x14ac:dyDescent="0.2"/>
    <row r="13587" ht="16" customHeight="1" x14ac:dyDescent="0.2"/>
    <row r="13588" ht="16" customHeight="1" x14ac:dyDescent="0.2"/>
    <row r="13589" ht="16" customHeight="1" x14ac:dyDescent="0.2"/>
    <row r="13590" ht="16" customHeight="1" x14ac:dyDescent="0.2"/>
    <row r="13591" ht="16" customHeight="1" x14ac:dyDescent="0.2"/>
    <row r="13592" ht="16" customHeight="1" x14ac:dyDescent="0.2"/>
    <row r="13593" ht="16" customHeight="1" x14ac:dyDescent="0.2"/>
    <row r="13594" ht="16" customHeight="1" x14ac:dyDescent="0.2"/>
    <row r="13595" ht="16" customHeight="1" x14ac:dyDescent="0.2"/>
    <row r="13596" ht="16" customHeight="1" x14ac:dyDescent="0.2"/>
    <row r="13597" ht="16" customHeight="1" x14ac:dyDescent="0.2"/>
    <row r="13598" ht="16" customHeight="1" x14ac:dyDescent="0.2"/>
    <row r="13599" ht="16" customHeight="1" x14ac:dyDescent="0.2"/>
    <row r="13600" ht="16" customHeight="1" x14ac:dyDescent="0.2"/>
    <row r="13601" ht="16" customHeight="1" x14ac:dyDescent="0.2"/>
    <row r="13602" ht="16" customHeight="1" x14ac:dyDescent="0.2"/>
    <row r="13603" ht="16" customHeight="1" x14ac:dyDescent="0.2"/>
    <row r="13604" ht="16" customHeight="1" x14ac:dyDescent="0.2"/>
    <row r="13605" ht="16" customHeight="1" x14ac:dyDescent="0.2"/>
    <row r="13606" ht="16" customHeight="1" x14ac:dyDescent="0.2"/>
    <row r="13607" ht="16" customHeight="1" x14ac:dyDescent="0.2"/>
    <row r="13608" ht="16" customHeight="1" x14ac:dyDescent="0.2"/>
    <row r="13609" ht="16" customHeight="1" x14ac:dyDescent="0.2"/>
    <row r="13610" ht="16" customHeight="1" x14ac:dyDescent="0.2"/>
    <row r="13611" ht="16" customHeight="1" x14ac:dyDescent="0.2"/>
    <row r="13612" ht="16" customHeight="1" x14ac:dyDescent="0.2"/>
    <row r="13613" ht="16" customHeight="1" x14ac:dyDescent="0.2"/>
    <row r="13614" ht="16" customHeight="1" x14ac:dyDescent="0.2"/>
    <row r="13615" ht="16" customHeight="1" x14ac:dyDescent="0.2"/>
    <row r="13616" ht="16" customHeight="1" x14ac:dyDescent="0.2"/>
    <row r="13617" ht="16" customHeight="1" x14ac:dyDescent="0.2"/>
    <row r="13618" ht="16" customHeight="1" x14ac:dyDescent="0.2"/>
    <row r="13619" ht="16" customHeight="1" x14ac:dyDescent="0.2"/>
    <row r="13620" ht="16" customHeight="1" x14ac:dyDescent="0.2"/>
    <row r="13621" ht="16" customHeight="1" x14ac:dyDescent="0.2"/>
    <row r="13622" ht="16" customHeight="1" x14ac:dyDescent="0.2"/>
    <row r="13623" ht="16" customHeight="1" x14ac:dyDescent="0.2"/>
    <row r="13624" ht="16" customHeight="1" x14ac:dyDescent="0.2"/>
    <row r="13625" ht="16" customHeight="1" x14ac:dyDescent="0.2"/>
    <row r="13626" ht="16" customHeight="1" x14ac:dyDescent="0.2"/>
    <row r="13627" ht="16" customHeight="1" x14ac:dyDescent="0.2"/>
    <row r="13628" ht="16" customHeight="1" x14ac:dyDescent="0.2"/>
    <row r="13629" ht="16" customHeight="1" x14ac:dyDescent="0.2"/>
    <row r="13630" ht="16" customHeight="1" x14ac:dyDescent="0.2"/>
    <row r="13631" ht="16" customHeight="1" x14ac:dyDescent="0.2"/>
    <row r="13632" ht="16" customHeight="1" x14ac:dyDescent="0.2"/>
    <row r="13633" ht="16" customHeight="1" x14ac:dyDescent="0.2"/>
    <row r="13634" ht="16" customHeight="1" x14ac:dyDescent="0.2"/>
    <row r="13635" ht="16" customHeight="1" x14ac:dyDescent="0.2"/>
    <row r="13636" ht="16" customHeight="1" x14ac:dyDescent="0.2"/>
    <row r="13637" ht="16" customHeight="1" x14ac:dyDescent="0.2"/>
    <row r="13638" ht="16" customHeight="1" x14ac:dyDescent="0.2"/>
    <row r="13639" ht="16" customHeight="1" x14ac:dyDescent="0.2"/>
    <row r="13640" ht="16" customHeight="1" x14ac:dyDescent="0.2"/>
    <row r="13641" ht="16" customHeight="1" x14ac:dyDescent="0.2"/>
    <row r="13642" ht="16" customHeight="1" x14ac:dyDescent="0.2"/>
    <row r="13643" ht="16" customHeight="1" x14ac:dyDescent="0.2"/>
    <row r="13644" ht="16" customHeight="1" x14ac:dyDescent="0.2"/>
    <row r="13645" ht="16" customHeight="1" x14ac:dyDescent="0.2"/>
    <row r="13646" ht="16" customHeight="1" x14ac:dyDescent="0.2"/>
    <row r="13647" ht="16" customHeight="1" x14ac:dyDescent="0.2"/>
    <row r="13648" ht="16" customHeight="1" x14ac:dyDescent="0.2"/>
    <row r="13649" ht="16" customHeight="1" x14ac:dyDescent="0.2"/>
    <row r="13650" ht="16" customHeight="1" x14ac:dyDescent="0.2"/>
    <row r="13651" ht="16" customHeight="1" x14ac:dyDescent="0.2"/>
    <row r="13652" ht="16" customHeight="1" x14ac:dyDescent="0.2"/>
    <row r="13653" ht="16" customHeight="1" x14ac:dyDescent="0.2"/>
    <row r="13654" ht="16" customHeight="1" x14ac:dyDescent="0.2"/>
    <row r="13655" ht="16" customHeight="1" x14ac:dyDescent="0.2"/>
    <row r="13656" ht="16" customHeight="1" x14ac:dyDescent="0.2"/>
    <row r="13657" ht="16" customHeight="1" x14ac:dyDescent="0.2"/>
    <row r="13658" ht="16" customHeight="1" x14ac:dyDescent="0.2"/>
    <row r="13659" ht="16" customHeight="1" x14ac:dyDescent="0.2"/>
    <row r="13660" ht="16" customHeight="1" x14ac:dyDescent="0.2"/>
    <row r="13661" ht="16" customHeight="1" x14ac:dyDescent="0.2"/>
    <row r="13662" ht="16" customHeight="1" x14ac:dyDescent="0.2"/>
    <row r="13663" ht="16" customHeight="1" x14ac:dyDescent="0.2"/>
    <row r="13664" ht="16" customHeight="1" x14ac:dyDescent="0.2"/>
    <row r="13665" ht="16" customHeight="1" x14ac:dyDescent="0.2"/>
    <row r="13666" ht="16" customHeight="1" x14ac:dyDescent="0.2"/>
    <row r="13667" ht="16" customHeight="1" x14ac:dyDescent="0.2"/>
    <row r="13668" ht="16" customHeight="1" x14ac:dyDescent="0.2"/>
    <row r="13669" ht="16" customHeight="1" x14ac:dyDescent="0.2"/>
    <row r="13670" ht="16" customHeight="1" x14ac:dyDescent="0.2"/>
    <row r="13671" ht="16" customHeight="1" x14ac:dyDescent="0.2"/>
    <row r="13672" ht="16" customHeight="1" x14ac:dyDescent="0.2"/>
    <row r="13673" ht="16" customHeight="1" x14ac:dyDescent="0.2"/>
    <row r="13674" ht="16" customHeight="1" x14ac:dyDescent="0.2"/>
    <row r="13675" ht="16" customHeight="1" x14ac:dyDescent="0.2"/>
    <row r="13676" ht="16" customHeight="1" x14ac:dyDescent="0.2"/>
    <row r="13677" ht="16" customHeight="1" x14ac:dyDescent="0.2"/>
    <row r="13678" ht="16" customHeight="1" x14ac:dyDescent="0.2"/>
    <row r="13679" ht="16" customHeight="1" x14ac:dyDescent="0.2"/>
    <row r="13680" ht="16" customHeight="1" x14ac:dyDescent="0.2"/>
    <row r="13681" ht="16" customHeight="1" x14ac:dyDescent="0.2"/>
    <row r="13682" ht="16" customHeight="1" x14ac:dyDescent="0.2"/>
    <row r="13683" ht="16" customHeight="1" x14ac:dyDescent="0.2"/>
    <row r="13684" ht="16" customHeight="1" x14ac:dyDescent="0.2"/>
    <row r="13685" ht="16" customHeight="1" x14ac:dyDescent="0.2"/>
    <row r="13686" ht="16" customHeight="1" x14ac:dyDescent="0.2"/>
    <row r="13687" ht="16" customHeight="1" x14ac:dyDescent="0.2"/>
    <row r="13688" ht="16" customHeight="1" x14ac:dyDescent="0.2"/>
    <row r="13689" ht="16" customHeight="1" x14ac:dyDescent="0.2"/>
    <row r="13690" ht="16" customHeight="1" x14ac:dyDescent="0.2"/>
    <row r="13691" ht="16" customHeight="1" x14ac:dyDescent="0.2"/>
    <row r="13692" ht="16" customHeight="1" x14ac:dyDescent="0.2"/>
    <row r="13693" ht="16" customHeight="1" x14ac:dyDescent="0.2"/>
    <row r="13694" ht="16" customHeight="1" x14ac:dyDescent="0.2"/>
    <row r="13695" ht="16" customHeight="1" x14ac:dyDescent="0.2"/>
    <row r="13696" ht="16" customHeight="1" x14ac:dyDescent="0.2"/>
    <row r="13697" ht="16" customHeight="1" x14ac:dyDescent="0.2"/>
    <row r="13698" ht="16" customHeight="1" x14ac:dyDescent="0.2"/>
    <row r="13699" ht="16" customHeight="1" x14ac:dyDescent="0.2"/>
    <row r="13700" ht="16" customHeight="1" x14ac:dyDescent="0.2"/>
    <row r="13701" ht="16" customHeight="1" x14ac:dyDescent="0.2"/>
    <row r="13702" ht="16" customHeight="1" x14ac:dyDescent="0.2"/>
    <row r="13703" ht="16" customHeight="1" x14ac:dyDescent="0.2"/>
    <row r="13704" ht="16" customHeight="1" x14ac:dyDescent="0.2"/>
    <row r="13705" ht="16" customHeight="1" x14ac:dyDescent="0.2"/>
    <row r="13706" ht="16" customHeight="1" x14ac:dyDescent="0.2"/>
    <row r="13707" ht="16" customHeight="1" x14ac:dyDescent="0.2"/>
    <row r="13708" ht="16" customHeight="1" x14ac:dyDescent="0.2"/>
    <row r="13709" ht="16" customHeight="1" x14ac:dyDescent="0.2"/>
    <row r="13710" ht="16" customHeight="1" x14ac:dyDescent="0.2"/>
    <row r="13711" ht="16" customHeight="1" x14ac:dyDescent="0.2"/>
    <row r="13712" ht="16" customHeight="1" x14ac:dyDescent="0.2"/>
    <row r="13713" ht="16" customHeight="1" x14ac:dyDescent="0.2"/>
    <row r="13714" ht="16" customHeight="1" x14ac:dyDescent="0.2"/>
    <row r="13715" ht="16" customHeight="1" x14ac:dyDescent="0.2"/>
    <row r="13716" ht="16" customHeight="1" x14ac:dyDescent="0.2"/>
    <row r="13717" ht="16" customHeight="1" x14ac:dyDescent="0.2"/>
    <row r="13718" ht="16" customHeight="1" x14ac:dyDescent="0.2"/>
    <row r="13719" ht="16" customHeight="1" x14ac:dyDescent="0.2"/>
    <row r="13720" ht="16" customHeight="1" x14ac:dyDescent="0.2"/>
    <row r="13721" ht="16" customHeight="1" x14ac:dyDescent="0.2"/>
    <row r="13722" ht="16" customHeight="1" x14ac:dyDescent="0.2"/>
    <row r="13723" ht="16" customHeight="1" x14ac:dyDescent="0.2"/>
    <row r="13724" ht="16" customHeight="1" x14ac:dyDescent="0.2"/>
    <row r="13725" ht="16" customHeight="1" x14ac:dyDescent="0.2"/>
    <row r="13726" ht="16" customHeight="1" x14ac:dyDescent="0.2"/>
    <row r="13727" ht="16" customHeight="1" x14ac:dyDescent="0.2"/>
    <row r="13728" ht="16" customHeight="1" x14ac:dyDescent="0.2"/>
    <row r="13729" ht="16" customHeight="1" x14ac:dyDescent="0.2"/>
    <row r="13730" ht="16" customHeight="1" x14ac:dyDescent="0.2"/>
    <row r="13731" ht="16" customHeight="1" x14ac:dyDescent="0.2"/>
    <row r="13732" ht="16" customHeight="1" x14ac:dyDescent="0.2"/>
    <row r="13733" ht="16" customHeight="1" x14ac:dyDescent="0.2"/>
    <row r="13734" ht="16" customHeight="1" x14ac:dyDescent="0.2"/>
    <row r="13735" ht="16" customHeight="1" x14ac:dyDescent="0.2"/>
    <row r="13736" ht="16" customHeight="1" x14ac:dyDescent="0.2"/>
    <row r="13737" ht="16" customHeight="1" x14ac:dyDescent="0.2"/>
    <row r="13738" ht="16" customHeight="1" x14ac:dyDescent="0.2"/>
    <row r="13739" ht="16" customHeight="1" x14ac:dyDescent="0.2"/>
    <row r="13740" ht="16" customHeight="1" x14ac:dyDescent="0.2"/>
    <row r="13741" ht="16" customHeight="1" x14ac:dyDescent="0.2"/>
    <row r="13742" ht="16" customHeight="1" x14ac:dyDescent="0.2"/>
    <row r="13743" ht="16" customHeight="1" x14ac:dyDescent="0.2"/>
    <row r="13744" ht="16" customHeight="1" x14ac:dyDescent="0.2"/>
    <row r="13745" ht="16" customHeight="1" x14ac:dyDescent="0.2"/>
    <row r="13746" ht="16" customHeight="1" x14ac:dyDescent="0.2"/>
    <row r="13747" ht="16" customHeight="1" x14ac:dyDescent="0.2"/>
    <row r="13748" ht="16" customHeight="1" x14ac:dyDescent="0.2"/>
    <row r="13749" ht="16" customHeight="1" x14ac:dyDescent="0.2"/>
    <row r="13750" ht="16" customHeight="1" x14ac:dyDescent="0.2"/>
    <row r="13751" ht="16" customHeight="1" x14ac:dyDescent="0.2"/>
    <row r="13752" ht="16" customHeight="1" x14ac:dyDescent="0.2"/>
    <row r="13753" ht="16" customHeight="1" x14ac:dyDescent="0.2"/>
    <row r="13754" ht="16" customHeight="1" x14ac:dyDescent="0.2"/>
    <row r="13755" ht="16" customHeight="1" x14ac:dyDescent="0.2"/>
    <row r="13756" ht="16" customHeight="1" x14ac:dyDescent="0.2"/>
    <row r="13757" ht="16" customHeight="1" x14ac:dyDescent="0.2"/>
    <row r="13758" ht="16" customHeight="1" x14ac:dyDescent="0.2"/>
    <row r="13759" ht="16" customHeight="1" x14ac:dyDescent="0.2"/>
    <row r="13760" ht="16" customHeight="1" x14ac:dyDescent="0.2"/>
    <row r="13761" ht="16" customHeight="1" x14ac:dyDescent="0.2"/>
    <row r="13762" ht="16" customHeight="1" x14ac:dyDescent="0.2"/>
    <row r="13763" ht="16" customHeight="1" x14ac:dyDescent="0.2"/>
    <row r="13764" ht="16" customHeight="1" x14ac:dyDescent="0.2"/>
    <row r="13765" ht="16" customHeight="1" x14ac:dyDescent="0.2"/>
    <row r="13766" ht="16" customHeight="1" x14ac:dyDescent="0.2"/>
    <row r="13767" ht="16" customHeight="1" x14ac:dyDescent="0.2"/>
    <row r="13768" ht="16" customHeight="1" x14ac:dyDescent="0.2"/>
    <row r="13769" ht="16" customHeight="1" x14ac:dyDescent="0.2"/>
    <row r="13770" ht="16" customHeight="1" x14ac:dyDescent="0.2"/>
    <row r="13771" ht="16" customHeight="1" x14ac:dyDescent="0.2"/>
    <row r="13772" ht="16" customHeight="1" x14ac:dyDescent="0.2"/>
    <row r="13773" ht="16" customHeight="1" x14ac:dyDescent="0.2"/>
    <row r="13774" ht="16" customHeight="1" x14ac:dyDescent="0.2"/>
    <row r="13775" ht="16" customHeight="1" x14ac:dyDescent="0.2"/>
    <row r="13776" ht="16" customHeight="1" x14ac:dyDescent="0.2"/>
    <row r="13777" ht="16" customHeight="1" x14ac:dyDescent="0.2"/>
    <row r="13778" ht="16" customHeight="1" x14ac:dyDescent="0.2"/>
    <row r="13779" ht="16" customHeight="1" x14ac:dyDescent="0.2"/>
    <row r="13780" ht="16" customHeight="1" x14ac:dyDescent="0.2"/>
    <row r="13781" ht="16" customHeight="1" x14ac:dyDescent="0.2"/>
    <row r="13782" ht="16" customHeight="1" x14ac:dyDescent="0.2"/>
    <row r="13783" ht="16" customHeight="1" x14ac:dyDescent="0.2"/>
    <row r="13784" ht="16" customHeight="1" x14ac:dyDescent="0.2"/>
    <row r="13785" ht="16" customHeight="1" x14ac:dyDescent="0.2"/>
    <row r="13786" ht="16" customHeight="1" x14ac:dyDescent="0.2"/>
    <row r="13787" ht="16" customHeight="1" x14ac:dyDescent="0.2"/>
    <row r="13788" ht="16" customHeight="1" x14ac:dyDescent="0.2"/>
    <row r="13789" ht="16" customHeight="1" x14ac:dyDescent="0.2"/>
    <row r="13790" ht="16" customHeight="1" x14ac:dyDescent="0.2"/>
    <row r="13791" ht="16" customHeight="1" x14ac:dyDescent="0.2"/>
    <row r="13792" ht="16" customHeight="1" x14ac:dyDescent="0.2"/>
    <row r="13793" ht="16" customHeight="1" x14ac:dyDescent="0.2"/>
    <row r="13794" ht="16" customHeight="1" x14ac:dyDescent="0.2"/>
    <row r="13795" ht="16" customHeight="1" x14ac:dyDescent="0.2"/>
    <row r="13796" ht="16" customHeight="1" x14ac:dyDescent="0.2"/>
    <row r="13797" ht="16" customHeight="1" x14ac:dyDescent="0.2"/>
    <row r="13798" ht="16" customHeight="1" x14ac:dyDescent="0.2"/>
    <row r="13799" ht="16" customHeight="1" x14ac:dyDescent="0.2"/>
    <row r="13800" ht="16" customHeight="1" x14ac:dyDescent="0.2"/>
    <row r="13801" ht="16" customHeight="1" x14ac:dyDescent="0.2"/>
    <row r="13802" ht="16" customHeight="1" x14ac:dyDescent="0.2"/>
    <row r="13803" ht="16" customHeight="1" x14ac:dyDescent="0.2"/>
    <row r="13804" ht="16" customHeight="1" x14ac:dyDescent="0.2"/>
    <row r="13805" ht="16" customHeight="1" x14ac:dyDescent="0.2"/>
    <row r="13806" ht="16" customHeight="1" x14ac:dyDescent="0.2"/>
    <row r="13807" ht="16" customHeight="1" x14ac:dyDescent="0.2"/>
    <row r="13808" ht="16" customHeight="1" x14ac:dyDescent="0.2"/>
    <row r="13809" ht="16" customHeight="1" x14ac:dyDescent="0.2"/>
    <row r="13810" ht="16" customHeight="1" x14ac:dyDescent="0.2"/>
    <row r="13811" ht="16" customHeight="1" x14ac:dyDescent="0.2"/>
    <row r="13812" ht="16" customHeight="1" x14ac:dyDescent="0.2"/>
    <row r="13813" ht="16" customHeight="1" x14ac:dyDescent="0.2"/>
    <row r="13814" ht="16" customHeight="1" x14ac:dyDescent="0.2"/>
    <row r="13815" ht="16" customHeight="1" x14ac:dyDescent="0.2"/>
    <row r="13816" ht="16" customHeight="1" x14ac:dyDescent="0.2"/>
    <row r="13817" ht="16" customHeight="1" x14ac:dyDescent="0.2"/>
    <row r="13818" ht="16" customHeight="1" x14ac:dyDescent="0.2"/>
    <row r="13819" ht="16" customHeight="1" x14ac:dyDescent="0.2"/>
    <row r="13820" ht="16" customHeight="1" x14ac:dyDescent="0.2"/>
    <row r="13821" ht="16" customHeight="1" x14ac:dyDescent="0.2"/>
    <row r="13822" ht="16" customHeight="1" x14ac:dyDescent="0.2"/>
    <row r="13823" ht="16" customHeight="1" x14ac:dyDescent="0.2"/>
    <row r="13824" ht="16" customHeight="1" x14ac:dyDescent="0.2"/>
    <row r="13825" ht="16" customHeight="1" x14ac:dyDescent="0.2"/>
    <row r="13826" ht="16" customHeight="1" x14ac:dyDescent="0.2"/>
    <row r="13827" ht="16" customHeight="1" x14ac:dyDescent="0.2"/>
    <row r="13828" ht="16" customHeight="1" x14ac:dyDescent="0.2"/>
    <row r="13829" ht="16" customHeight="1" x14ac:dyDescent="0.2"/>
    <row r="13830" ht="16" customHeight="1" x14ac:dyDescent="0.2"/>
    <row r="13831" ht="16" customHeight="1" x14ac:dyDescent="0.2"/>
    <row r="13832" ht="16" customHeight="1" x14ac:dyDescent="0.2"/>
    <row r="13833" ht="16" customHeight="1" x14ac:dyDescent="0.2"/>
    <row r="13834" ht="16" customHeight="1" x14ac:dyDescent="0.2"/>
    <row r="13835" ht="16" customHeight="1" x14ac:dyDescent="0.2"/>
    <row r="13836" ht="16" customHeight="1" x14ac:dyDescent="0.2"/>
    <row r="13837" ht="16" customHeight="1" x14ac:dyDescent="0.2"/>
    <row r="13838" ht="16" customHeight="1" x14ac:dyDescent="0.2"/>
    <row r="13839" ht="16" customHeight="1" x14ac:dyDescent="0.2"/>
    <row r="13840" ht="16" customHeight="1" x14ac:dyDescent="0.2"/>
    <row r="13841" ht="16" customHeight="1" x14ac:dyDescent="0.2"/>
    <row r="13842" ht="16" customHeight="1" x14ac:dyDescent="0.2"/>
    <row r="13843" ht="16" customHeight="1" x14ac:dyDescent="0.2"/>
    <row r="13844" ht="16" customHeight="1" x14ac:dyDescent="0.2"/>
    <row r="13845" ht="16" customHeight="1" x14ac:dyDescent="0.2"/>
    <row r="13846" ht="16" customHeight="1" x14ac:dyDescent="0.2"/>
    <row r="13847" ht="16" customHeight="1" x14ac:dyDescent="0.2"/>
    <row r="13848" ht="16" customHeight="1" x14ac:dyDescent="0.2"/>
    <row r="13849" ht="16" customHeight="1" x14ac:dyDescent="0.2"/>
    <row r="13850" ht="16" customHeight="1" x14ac:dyDescent="0.2"/>
    <row r="13851" ht="16" customHeight="1" x14ac:dyDescent="0.2"/>
    <row r="13852" ht="16" customHeight="1" x14ac:dyDescent="0.2"/>
    <row r="13853" ht="16" customHeight="1" x14ac:dyDescent="0.2"/>
    <row r="13854" ht="16" customHeight="1" x14ac:dyDescent="0.2"/>
    <row r="13855" ht="16" customHeight="1" x14ac:dyDescent="0.2"/>
    <row r="13856" ht="16" customHeight="1" x14ac:dyDescent="0.2"/>
    <row r="13857" ht="16" customHeight="1" x14ac:dyDescent="0.2"/>
    <row r="13858" ht="16" customHeight="1" x14ac:dyDescent="0.2"/>
    <row r="13859" ht="16" customHeight="1" x14ac:dyDescent="0.2"/>
    <row r="13860" ht="16" customHeight="1" x14ac:dyDescent="0.2"/>
    <row r="13861" ht="16" customHeight="1" x14ac:dyDescent="0.2"/>
    <row r="13862" ht="16" customHeight="1" x14ac:dyDescent="0.2"/>
    <row r="13863" ht="16" customHeight="1" x14ac:dyDescent="0.2"/>
    <row r="13864" ht="16" customHeight="1" x14ac:dyDescent="0.2"/>
    <row r="13865" ht="16" customHeight="1" x14ac:dyDescent="0.2"/>
    <row r="13866" ht="16" customHeight="1" x14ac:dyDescent="0.2"/>
    <row r="13867" ht="16" customHeight="1" x14ac:dyDescent="0.2"/>
    <row r="13868" ht="16" customHeight="1" x14ac:dyDescent="0.2"/>
    <row r="13869" ht="16" customHeight="1" x14ac:dyDescent="0.2"/>
    <row r="13870" ht="16" customHeight="1" x14ac:dyDescent="0.2"/>
    <row r="13871" ht="16" customHeight="1" x14ac:dyDescent="0.2"/>
    <row r="13872" ht="16" customHeight="1" x14ac:dyDescent="0.2"/>
    <row r="13873" ht="16" customHeight="1" x14ac:dyDescent="0.2"/>
    <row r="13874" ht="16" customHeight="1" x14ac:dyDescent="0.2"/>
    <row r="13875" ht="16" customHeight="1" x14ac:dyDescent="0.2"/>
    <row r="13876" ht="16" customHeight="1" x14ac:dyDescent="0.2"/>
    <row r="13877" ht="16" customHeight="1" x14ac:dyDescent="0.2"/>
    <row r="13878" ht="16" customHeight="1" x14ac:dyDescent="0.2"/>
    <row r="13879" ht="16" customHeight="1" x14ac:dyDescent="0.2"/>
    <row r="13880" ht="16" customHeight="1" x14ac:dyDescent="0.2"/>
    <row r="13881" ht="16" customHeight="1" x14ac:dyDescent="0.2"/>
    <row r="13882" ht="16" customHeight="1" x14ac:dyDescent="0.2"/>
    <row r="13883" ht="16" customHeight="1" x14ac:dyDescent="0.2"/>
    <row r="13884" ht="16" customHeight="1" x14ac:dyDescent="0.2"/>
    <row r="13885" ht="16" customHeight="1" x14ac:dyDescent="0.2"/>
    <row r="13886" ht="16" customHeight="1" x14ac:dyDescent="0.2"/>
    <row r="13887" ht="16" customHeight="1" x14ac:dyDescent="0.2"/>
    <row r="13888" ht="16" customHeight="1" x14ac:dyDescent="0.2"/>
    <row r="13889" ht="16" customHeight="1" x14ac:dyDescent="0.2"/>
    <row r="13890" ht="16" customHeight="1" x14ac:dyDescent="0.2"/>
    <row r="13891" ht="16" customHeight="1" x14ac:dyDescent="0.2"/>
    <row r="13892" ht="16" customHeight="1" x14ac:dyDescent="0.2"/>
    <row r="13893" ht="16" customHeight="1" x14ac:dyDescent="0.2"/>
    <row r="13894" ht="16" customHeight="1" x14ac:dyDescent="0.2"/>
    <row r="13895" ht="16" customHeight="1" x14ac:dyDescent="0.2"/>
    <row r="13896" ht="16" customHeight="1" x14ac:dyDescent="0.2"/>
    <row r="13897" ht="16" customHeight="1" x14ac:dyDescent="0.2"/>
    <row r="13898" ht="16" customHeight="1" x14ac:dyDescent="0.2"/>
    <row r="13899" ht="16" customHeight="1" x14ac:dyDescent="0.2"/>
    <row r="13900" ht="16" customHeight="1" x14ac:dyDescent="0.2"/>
    <row r="13901" ht="16" customHeight="1" x14ac:dyDescent="0.2"/>
    <row r="13902" ht="16" customHeight="1" x14ac:dyDescent="0.2"/>
    <row r="13903" ht="16" customHeight="1" x14ac:dyDescent="0.2"/>
    <row r="13904" ht="16" customHeight="1" x14ac:dyDescent="0.2"/>
    <row r="13905" ht="16" customHeight="1" x14ac:dyDescent="0.2"/>
    <row r="13906" ht="16" customHeight="1" x14ac:dyDescent="0.2"/>
    <row r="13907" ht="16" customHeight="1" x14ac:dyDescent="0.2"/>
    <row r="13908" ht="16" customHeight="1" x14ac:dyDescent="0.2"/>
    <row r="13909" ht="16" customHeight="1" x14ac:dyDescent="0.2"/>
    <row r="13910" ht="16" customHeight="1" x14ac:dyDescent="0.2"/>
    <row r="13911" ht="16" customHeight="1" x14ac:dyDescent="0.2"/>
    <row r="13912" ht="16" customHeight="1" x14ac:dyDescent="0.2"/>
    <row r="13913" ht="16" customHeight="1" x14ac:dyDescent="0.2"/>
    <row r="13914" ht="16" customHeight="1" x14ac:dyDescent="0.2"/>
    <row r="13915" ht="16" customHeight="1" x14ac:dyDescent="0.2"/>
    <row r="13916" ht="16" customHeight="1" x14ac:dyDescent="0.2"/>
    <row r="13917" ht="16" customHeight="1" x14ac:dyDescent="0.2"/>
    <row r="13918" ht="16" customHeight="1" x14ac:dyDescent="0.2"/>
    <row r="13919" ht="16" customHeight="1" x14ac:dyDescent="0.2"/>
    <row r="13920" ht="16" customHeight="1" x14ac:dyDescent="0.2"/>
    <row r="13921" ht="16" customHeight="1" x14ac:dyDescent="0.2"/>
    <row r="13922" ht="16" customHeight="1" x14ac:dyDescent="0.2"/>
    <row r="13923" ht="16" customHeight="1" x14ac:dyDescent="0.2"/>
    <row r="13924" ht="16" customHeight="1" x14ac:dyDescent="0.2"/>
    <row r="13925" ht="16" customHeight="1" x14ac:dyDescent="0.2"/>
    <row r="13926" ht="16" customHeight="1" x14ac:dyDescent="0.2"/>
    <row r="13927" ht="16" customHeight="1" x14ac:dyDescent="0.2"/>
    <row r="13928" ht="16" customHeight="1" x14ac:dyDescent="0.2"/>
    <row r="13929" ht="16" customHeight="1" x14ac:dyDescent="0.2"/>
    <row r="13930" ht="16" customHeight="1" x14ac:dyDescent="0.2"/>
    <row r="13931" ht="16" customHeight="1" x14ac:dyDescent="0.2"/>
    <row r="13932" ht="16" customHeight="1" x14ac:dyDescent="0.2"/>
    <row r="13933" ht="16" customHeight="1" x14ac:dyDescent="0.2"/>
    <row r="13934" ht="16" customHeight="1" x14ac:dyDescent="0.2"/>
    <row r="13935" ht="16" customHeight="1" x14ac:dyDescent="0.2"/>
    <row r="13936" ht="16" customHeight="1" x14ac:dyDescent="0.2"/>
    <row r="13937" ht="16" customHeight="1" x14ac:dyDescent="0.2"/>
    <row r="13938" ht="16" customHeight="1" x14ac:dyDescent="0.2"/>
    <row r="13939" ht="16" customHeight="1" x14ac:dyDescent="0.2"/>
    <row r="13940" ht="16" customHeight="1" x14ac:dyDescent="0.2"/>
    <row r="13941" ht="16" customHeight="1" x14ac:dyDescent="0.2"/>
    <row r="13942" ht="16" customHeight="1" x14ac:dyDescent="0.2"/>
    <row r="13943" ht="16" customHeight="1" x14ac:dyDescent="0.2"/>
    <row r="13944" ht="16" customHeight="1" x14ac:dyDescent="0.2"/>
    <row r="13945" ht="16" customHeight="1" x14ac:dyDescent="0.2"/>
    <row r="13946" ht="16" customHeight="1" x14ac:dyDescent="0.2"/>
    <row r="13947" ht="16" customHeight="1" x14ac:dyDescent="0.2"/>
    <row r="13948" ht="16" customHeight="1" x14ac:dyDescent="0.2"/>
    <row r="13949" ht="16" customHeight="1" x14ac:dyDescent="0.2"/>
    <row r="13950" ht="16" customHeight="1" x14ac:dyDescent="0.2"/>
    <row r="13951" ht="16" customHeight="1" x14ac:dyDescent="0.2"/>
    <row r="13952" ht="16" customHeight="1" x14ac:dyDescent="0.2"/>
    <row r="13953" ht="16" customHeight="1" x14ac:dyDescent="0.2"/>
    <row r="13954" ht="16" customHeight="1" x14ac:dyDescent="0.2"/>
    <row r="13955" ht="16" customHeight="1" x14ac:dyDescent="0.2"/>
    <row r="13956" ht="16" customHeight="1" x14ac:dyDescent="0.2"/>
    <row r="13957" ht="16" customHeight="1" x14ac:dyDescent="0.2"/>
    <row r="13958" ht="16" customHeight="1" x14ac:dyDescent="0.2"/>
    <row r="13959" ht="16" customHeight="1" x14ac:dyDescent="0.2"/>
    <row r="13960" ht="16" customHeight="1" x14ac:dyDescent="0.2"/>
    <row r="13961" ht="16" customHeight="1" x14ac:dyDescent="0.2"/>
    <row r="13962" ht="16" customHeight="1" x14ac:dyDescent="0.2"/>
    <row r="13963" ht="16" customHeight="1" x14ac:dyDescent="0.2"/>
    <row r="13964" ht="16" customHeight="1" x14ac:dyDescent="0.2"/>
    <row r="13965" ht="16" customHeight="1" x14ac:dyDescent="0.2"/>
    <row r="13966" ht="16" customHeight="1" x14ac:dyDescent="0.2"/>
    <row r="13967" ht="16" customHeight="1" x14ac:dyDescent="0.2"/>
    <row r="13968" ht="16" customHeight="1" x14ac:dyDescent="0.2"/>
    <row r="13969" ht="16" customHeight="1" x14ac:dyDescent="0.2"/>
    <row r="13970" ht="16" customHeight="1" x14ac:dyDescent="0.2"/>
    <row r="13971" ht="16" customHeight="1" x14ac:dyDescent="0.2"/>
    <row r="13972" ht="16" customHeight="1" x14ac:dyDescent="0.2"/>
    <row r="13973" ht="16" customHeight="1" x14ac:dyDescent="0.2"/>
    <row r="13974" ht="16" customHeight="1" x14ac:dyDescent="0.2"/>
    <row r="13975" ht="16" customHeight="1" x14ac:dyDescent="0.2"/>
    <row r="13976" ht="16" customHeight="1" x14ac:dyDescent="0.2"/>
    <row r="13977" ht="16" customHeight="1" x14ac:dyDescent="0.2"/>
    <row r="13978" ht="16" customHeight="1" x14ac:dyDescent="0.2"/>
    <row r="13979" ht="16" customHeight="1" x14ac:dyDescent="0.2"/>
    <row r="13980" ht="16" customHeight="1" x14ac:dyDescent="0.2"/>
    <row r="13981" ht="16" customHeight="1" x14ac:dyDescent="0.2"/>
    <row r="13982" ht="16" customHeight="1" x14ac:dyDescent="0.2"/>
    <row r="13983" ht="16" customHeight="1" x14ac:dyDescent="0.2"/>
    <row r="13984" ht="16" customHeight="1" x14ac:dyDescent="0.2"/>
    <row r="13985" ht="16" customHeight="1" x14ac:dyDescent="0.2"/>
    <row r="13986" ht="16" customHeight="1" x14ac:dyDescent="0.2"/>
    <row r="13987" ht="16" customHeight="1" x14ac:dyDescent="0.2"/>
    <row r="13988" ht="16" customHeight="1" x14ac:dyDescent="0.2"/>
    <row r="13989" ht="16" customHeight="1" x14ac:dyDescent="0.2"/>
    <row r="13990" ht="16" customHeight="1" x14ac:dyDescent="0.2"/>
    <row r="13991" ht="16" customHeight="1" x14ac:dyDescent="0.2"/>
    <row r="13992" ht="16" customHeight="1" x14ac:dyDescent="0.2"/>
    <row r="13993" ht="16" customHeight="1" x14ac:dyDescent="0.2"/>
    <row r="13994" ht="16" customHeight="1" x14ac:dyDescent="0.2"/>
    <row r="13995" ht="16" customHeight="1" x14ac:dyDescent="0.2"/>
    <row r="13996" ht="16" customHeight="1" x14ac:dyDescent="0.2"/>
    <row r="13997" ht="16" customHeight="1" x14ac:dyDescent="0.2"/>
    <row r="13998" ht="16" customHeight="1" x14ac:dyDescent="0.2"/>
    <row r="13999" ht="16" customHeight="1" x14ac:dyDescent="0.2"/>
    <row r="14000" ht="16" customHeight="1" x14ac:dyDescent="0.2"/>
    <row r="14001" ht="16" customHeight="1" x14ac:dyDescent="0.2"/>
    <row r="14002" ht="16" customHeight="1" x14ac:dyDescent="0.2"/>
    <row r="14003" ht="16" customHeight="1" x14ac:dyDescent="0.2"/>
    <row r="14004" ht="16" customHeight="1" x14ac:dyDescent="0.2"/>
    <row r="14005" ht="16" customHeight="1" x14ac:dyDescent="0.2"/>
    <row r="14006" ht="16" customHeight="1" x14ac:dyDescent="0.2"/>
    <row r="14007" ht="16" customHeight="1" x14ac:dyDescent="0.2"/>
    <row r="14008" ht="16" customHeight="1" x14ac:dyDescent="0.2"/>
    <row r="14009" ht="16" customHeight="1" x14ac:dyDescent="0.2"/>
    <row r="14010" ht="16" customHeight="1" x14ac:dyDescent="0.2"/>
    <row r="14011" ht="16" customHeight="1" x14ac:dyDescent="0.2"/>
    <row r="14012" ht="16" customHeight="1" x14ac:dyDescent="0.2"/>
    <row r="14013" ht="16" customHeight="1" x14ac:dyDescent="0.2"/>
    <row r="14014" ht="16" customHeight="1" x14ac:dyDescent="0.2"/>
    <row r="14015" ht="16" customHeight="1" x14ac:dyDescent="0.2"/>
    <row r="14016" ht="16" customHeight="1" x14ac:dyDescent="0.2"/>
    <row r="14017" ht="16" customHeight="1" x14ac:dyDescent="0.2"/>
    <row r="14018" ht="16" customHeight="1" x14ac:dyDescent="0.2"/>
    <row r="14019" ht="16" customHeight="1" x14ac:dyDescent="0.2"/>
    <row r="14020" ht="16" customHeight="1" x14ac:dyDescent="0.2"/>
    <row r="14021" ht="16" customHeight="1" x14ac:dyDescent="0.2"/>
    <row r="14022" ht="16" customHeight="1" x14ac:dyDescent="0.2"/>
    <row r="14023" ht="16" customHeight="1" x14ac:dyDescent="0.2"/>
    <row r="14024" ht="16" customHeight="1" x14ac:dyDescent="0.2"/>
    <row r="14025" ht="16" customHeight="1" x14ac:dyDescent="0.2"/>
    <row r="14026" ht="16" customHeight="1" x14ac:dyDescent="0.2"/>
    <row r="14027" ht="16" customHeight="1" x14ac:dyDescent="0.2"/>
    <row r="14028" ht="16" customHeight="1" x14ac:dyDescent="0.2"/>
    <row r="14029" ht="16" customHeight="1" x14ac:dyDescent="0.2"/>
    <row r="14030" ht="16" customHeight="1" x14ac:dyDescent="0.2"/>
    <row r="14031" ht="16" customHeight="1" x14ac:dyDescent="0.2"/>
    <row r="14032" ht="16" customHeight="1" x14ac:dyDescent="0.2"/>
    <row r="14033" ht="16" customHeight="1" x14ac:dyDescent="0.2"/>
    <row r="14034" ht="16" customHeight="1" x14ac:dyDescent="0.2"/>
    <row r="14035" ht="16" customHeight="1" x14ac:dyDescent="0.2"/>
    <row r="14036" ht="16" customHeight="1" x14ac:dyDescent="0.2"/>
    <row r="14037" ht="16" customHeight="1" x14ac:dyDescent="0.2"/>
    <row r="14038" ht="16" customHeight="1" x14ac:dyDescent="0.2"/>
    <row r="14039" ht="16" customHeight="1" x14ac:dyDescent="0.2"/>
    <row r="14040" ht="16" customHeight="1" x14ac:dyDescent="0.2"/>
    <row r="14041" ht="16" customHeight="1" x14ac:dyDescent="0.2"/>
    <row r="14042" ht="16" customHeight="1" x14ac:dyDescent="0.2"/>
    <row r="14043" ht="16" customHeight="1" x14ac:dyDescent="0.2"/>
    <row r="14044" ht="16" customHeight="1" x14ac:dyDescent="0.2"/>
    <row r="14045" ht="16" customHeight="1" x14ac:dyDescent="0.2"/>
    <row r="14046" ht="16" customHeight="1" x14ac:dyDescent="0.2"/>
    <row r="14047" ht="16" customHeight="1" x14ac:dyDescent="0.2"/>
    <row r="14048" ht="16" customHeight="1" x14ac:dyDescent="0.2"/>
    <row r="14049" ht="16" customHeight="1" x14ac:dyDescent="0.2"/>
    <row r="14050" ht="16" customHeight="1" x14ac:dyDescent="0.2"/>
    <row r="14051" ht="16" customHeight="1" x14ac:dyDescent="0.2"/>
    <row r="14052" ht="16" customHeight="1" x14ac:dyDescent="0.2"/>
    <row r="14053" ht="16" customHeight="1" x14ac:dyDescent="0.2"/>
    <row r="14054" ht="16" customHeight="1" x14ac:dyDescent="0.2"/>
    <row r="14055" ht="16" customHeight="1" x14ac:dyDescent="0.2"/>
    <row r="14056" ht="16" customHeight="1" x14ac:dyDescent="0.2"/>
    <row r="14057" ht="16" customHeight="1" x14ac:dyDescent="0.2"/>
    <row r="14058" ht="16" customHeight="1" x14ac:dyDescent="0.2"/>
    <row r="14059" ht="16" customHeight="1" x14ac:dyDescent="0.2"/>
    <row r="14060" ht="16" customHeight="1" x14ac:dyDescent="0.2"/>
    <row r="14061" ht="16" customHeight="1" x14ac:dyDescent="0.2"/>
    <row r="14062" ht="16" customHeight="1" x14ac:dyDescent="0.2"/>
    <row r="14063" ht="16" customHeight="1" x14ac:dyDescent="0.2"/>
    <row r="14064" ht="16" customHeight="1" x14ac:dyDescent="0.2"/>
    <row r="14065" ht="16" customHeight="1" x14ac:dyDescent="0.2"/>
    <row r="14066" ht="16" customHeight="1" x14ac:dyDescent="0.2"/>
    <row r="14067" ht="16" customHeight="1" x14ac:dyDescent="0.2"/>
    <row r="14068" ht="16" customHeight="1" x14ac:dyDescent="0.2"/>
    <row r="14069" ht="16" customHeight="1" x14ac:dyDescent="0.2"/>
    <row r="14070" ht="16" customHeight="1" x14ac:dyDescent="0.2"/>
    <row r="14071" ht="16" customHeight="1" x14ac:dyDescent="0.2"/>
    <row r="14072" ht="16" customHeight="1" x14ac:dyDescent="0.2"/>
    <row r="14073" ht="16" customHeight="1" x14ac:dyDescent="0.2"/>
    <row r="14074" ht="16" customHeight="1" x14ac:dyDescent="0.2"/>
    <row r="14075" ht="16" customHeight="1" x14ac:dyDescent="0.2"/>
    <row r="14076" ht="16" customHeight="1" x14ac:dyDescent="0.2"/>
    <row r="14077" ht="16" customHeight="1" x14ac:dyDescent="0.2"/>
    <row r="14078" ht="16" customHeight="1" x14ac:dyDescent="0.2"/>
    <row r="14079" ht="16" customHeight="1" x14ac:dyDescent="0.2"/>
    <row r="14080" ht="16" customHeight="1" x14ac:dyDescent="0.2"/>
    <row r="14081" ht="16" customHeight="1" x14ac:dyDescent="0.2"/>
    <row r="14082" ht="16" customHeight="1" x14ac:dyDescent="0.2"/>
    <row r="14083" ht="16" customHeight="1" x14ac:dyDescent="0.2"/>
    <row r="14084" ht="16" customHeight="1" x14ac:dyDescent="0.2"/>
    <row r="14085" ht="16" customHeight="1" x14ac:dyDescent="0.2"/>
    <row r="14086" ht="16" customHeight="1" x14ac:dyDescent="0.2"/>
    <row r="14087" ht="16" customHeight="1" x14ac:dyDescent="0.2"/>
    <row r="14088" ht="16" customHeight="1" x14ac:dyDescent="0.2"/>
    <row r="14089" ht="16" customHeight="1" x14ac:dyDescent="0.2"/>
    <row r="14090" ht="16" customHeight="1" x14ac:dyDescent="0.2"/>
    <row r="14091" ht="16" customHeight="1" x14ac:dyDescent="0.2"/>
    <row r="14092" ht="16" customHeight="1" x14ac:dyDescent="0.2"/>
    <row r="14093" ht="16" customHeight="1" x14ac:dyDescent="0.2"/>
    <row r="14094" ht="16" customHeight="1" x14ac:dyDescent="0.2"/>
    <row r="14095" ht="16" customHeight="1" x14ac:dyDescent="0.2"/>
    <row r="14096" ht="16" customHeight="1" x14ac:dyDescent="0.2"/>
    <row r="14097" ht="16" customHeight="1" x14ac:dyDescent="0.2"/>
    <row r="14098" ht="16" customHeight="1" x14ac:dyDescent="0.2"/>
    <row r="14099" ht="16" customHeight="1" x14ac:dyDescent="0.2"/>
    <row r="14100" ht="16" customHeight="1" x14ac:dyDescent="0.2"/>
    <row r="14101" ht="16" customHeight="1" x14ac:dyDescent="0.2"/>
    <row r="14102" ht="16" customHeight="1" x14ac:dyDescent="0.2"/>
    <row r="14103" ht="16" customHeight="1" x14ac:dyDescent="0.2"/>
    <row r="14104" ht="16" customHeight="1" x14ac:dyDescent="0.2"/>
    <row r="14105" ht="16" customHeight="1" x14ac:dyDescent="0.2"/>
    <row r="14106" ht="16" customHeight="1" x14ac:dyDescent="0.2"/>
    <row r="14107" ht="16" customHeight="1" x14ac:dyDescent="0.2"/>
    <row r="14108" ht="16" customHeight="1" x14ac:dyDescent="0.2"/>
    <row r="14109" ht="16" customHeight="1" x14ac:dyDescent="0.2"/>
    <row r="14110" ht="16" customHeight="1" x14ac:dyDescent="0.2"/>
    <row r="14111" ht="16" customHeight="1" x14ac:dyDescent="0.2"/>
    <row r="14112" ht="16" customHeight="1" x14ac:dyDescent="0.2"/>
    <row r="14113" ht="16" customHeight="1" x14ac:dyDescent="0.2"/>
    <row r="14114" ht="16" customHeight="1" x14ac:dyDescent="0.2"/>
    <row r="14115" ht="16" customHeight="1" x14ac:dyDescent="0.2"/>
    <row r="14116" ht="16" customHeight="1" x14ac:dyDescent="0.2"/>
    <row r="14117" ht="16" customHeight="1" x14ac:dyDescent="0.2"/>
    <row r="14118" ht="16" customHeight="1" x14ac:dyDescent="0.2"/>
    <row r="14119" ht="16" customHeight="1" x14ac:dyDescent="0.2"/>
    <row r="14120" ht="16" customHeight="1" x14ac:dyDescent="0.2"/>
    <row r="14121" ht="16" customHeight="1" x14ac:dyDescent="0.2"/>
    <row r="14122" ht="16" customHeight="1" x14ac:dyDescent="0.2"/>
    <row r="14123" ht="16" customHeight="1" x14ac:dyDescent="0.2"/>
    <row r="14124" ht="16" customHeight="1" x14ac:dyDescent="0.2"/>
    <row r="14125" ht="16" customHeight="1" x14ac:dyDescent="0.2"/>
    <row r="14126" ht="16" customHeight="1" x14ac:dyDescent="0.2"/>
    <row r="14127" ht="16" customHeight="1" x14ac:dyDescent="0.2"/>
    <row r="14128" ht="16" customHeight="1" x14ac:dyDescent="0.2"/>
    <row r="14129" ht="16" customHeight="1" x14ac:dyDescent="0.2"/>
    <row r="14130" ht="16" customHeight="1" x14ac:dyDescent="0.2"/>
    <row r="14131" ht="16" customHeight="1" x14ac:dyDescent="0.2"/>
    <row r="14132" ht="16" customHeight="1" x14ac:dyDescent="0.2"/>
    <row r="14133" ht="16" customHeight="1" x14ac:dyDescent="0.2"/>
    <row r="14134" ht="16" customHeight="1" x14ac:dyDescent="0.2"/>
    <row r="14135" ht="16" customHeight="1" x14ac:dyDescent="0.2"/>
    <row r="14136" ht="16" customHeight="1" x14ac:dyDescent="0.2"/>
    <row r="14137" ht="16" customHeight="1" x14ac:dyDescent="0.2"/>
    <row r="14138" ht="16" customHeight="1" x14ac:dyDescent="0.2"/>
    <row r="14139" ht="16" customHeight="1" x14ac:dyDescent="0.2"/>
    <row r="14140" ht="16" customHeight="1" x14ac:dyDescent="0.2"/>
    <row r="14141" ht="16" customHeight="1" x14ac:dyDescent="0.2"/>
    <row r="14142" ht="16" customHeight="1" x14ac:dyDescent="0.2"/>
    <row r="14143" ht="16" customHeight="1" x14ac:dyDescent="0.2"/>
    <row r="14144" ht="16" customHeight="1" x14ac:dyDescent="0.2"/>
    <row r="14145" ht="16" customHeight="1" x14ac:dyDescent="0.2"/>
    <row r="14146" ht="16" customHeight="1" x14ac:dyDescent="0.2"/>
    <row r="14147" ht="16" customHeight="1" x14ac:dyDescent="0.2"/>
    <row r="14148" ht="16" customHeight="1" x14ac:dyDescent="0.2"/>
    <row r="14149" ht="16" customHeight="1" x14ac:dyDescent="0.2"/>
    <row r="14150" ht="16" customHeight="1" x14ac:dyDescent="0.2"/>
    <row r="14151" ht="16" customHeight="1" x14ac:dyDescent="0.2"/>
    <row r="14152" ht="16" customHeight="1" x14ac:dyDescent="0.2"/>
    <row r="14153" ht="16" customHeight="1" x14ac:dyDescent="0.2"/>
    <row r="14154" ht="16" customHeight="1" x14ac:dyDescent="0.2"/>
    <row r="14155" ht="16" customHeight="1" x14ac:dyDescent="0.2"/>
    <row r="14156" ht="16" customHeight="1" x14ac:dyDescent="0.2"/>
    <row r="14157" ht="16" customHeight="1" x14ac:dyDescent="0.2"/>
    <row r="14158" ht="16" customHeight="1" x14ac:dyDescent="0.2"/>
    <row r="14159" ht="16" customHeight="1" x14ac:dyDescent="0.2"/>
    <row r="14160" ht="16" customHeight="1" x14ac:dyDescent="0.2"/>
    <row r="14161" ht="16" customHeight="1" x14ac:dyDescent="0.2"/>
    <row r="14162" ht="16" customHeight="1" x14ac:dyDescent="0.2"/>
    <row r="14163" ht="16" customHeight="1" x14ac:dyDescent="0.2"/>
    <row r="14164" ht="16" customHeight="1" x14ac:dyDescent="0.2"/>
    <row r="14165" ht="16" customHeight="1" x14ac:dyDescent="0.2"/>
    <row r="14166" ht="16" customHeight="1" x14ac:dyDescent="0.2"/>
    <row r="14167" ht="16" customHeight="1" x14ac:dyDescent="0.2"/>
    <row r="14168" ht="16" customHeight="1" x14ac:dyDescent="0.2"/>
    <row r="14169" ht="16" customHeight="1" x14ac:dyDescent="0.2"/>
    <row r="14170" ht="16" customHeight="1" x14ac:dyDescent="0.2"/>
    <row r="14171" ht="16" customHeight="1" x14ac:dyDescent="0.2"/>
    <row r="14172" ht="16" customHeight="1" x14ac:dyDescent="0.2"/>
    <row r="14173" ht="16" customHeight="1" x14ac:dyDescent="0.2"/>
    <row r="14174" ht="16" customHeight="1" x14ac:dyDescent="0.2"/>
    <row r="14175" ht="16" customHeight="1" x14ac:dyDescent="0.2"/>
    <row r="14176" ht="16" customHeight="1" x14ac:dyDescent="0.2"/>
    <row r="14177" ht="16" customHeight="1" x14ac:dyDescent="0.2"/>
    <row r="14178" ht="16" customHeight="1" x14ac:dyDescent="0.2"/>
    <row r="14179" ht="16" customHeight="1" x14ac:dyDescent="0.2"/>
    <row r="14180" ht="16" customHeight="1" x14ac:dyDescent="0.2"/>
    <row r="14181" ht="16" customHeight="1" x14ac:dyDescent="0.2"/>
    <row r="14182" ht="16" customHeight="1" x14ac:dyDescent="0.2"/>
    <row r="14183" ht="16" customHeight="1" x14ac:dyDescent="0.2"/>
    <row r="14184" ht="16" customHeight="1" x14ac:dyDescent="0.2"/>
    <row r="14185" ht="16" customHeight="1" x14ac:dyDescent="0.2"/>
    <row r="14186" ht="16" customHeight="1" x14ac:dyDescent="0.2"/>
    <row r="14187" ht="16" customHeight="1" x14ac:dyDescent="0.2"/>
    <row r="14188" ht="16" customHeight="1" x14ac:dyDescent="0.2"/>
    <row r="14189" ht="16" customHeight="1" x14ac:dyDescent="0.2"/>
    <row r="14190" ht="16" customHeight="1" x14ac:dyDescent="0.2"/>
    <row r="14191" ht="16" customHeight="1" x14ac:dyDescent="0.2"/>
    <row r="14192" ht="16" customHeight="1" x14ac:dyDescent="0.2"/>
    <row r="14193" ht="16" customHeight="1" x14ac:dyDescent="0.2"/>
    <row r="14194" ht="16" customHeight="1" x14ac:dyDescent="0.2"/>
    <row r="14195" ht="16" customHeight="1" x14ac:dyDescent="0.2"/>
    <row r="14196" ht="16" customHeight="1" x14ac:dyDescent="0.2"/>
    <row r="14197" ht="16" customHeight="1" x14ac:dyDescent="0.2"/>
    <row r="14198" ht="16" customHeight="1" x14ac:dyDescent="0.2"/>
    <row r="14199" ht="16" customHeight="1" x14ac:dyDescent="0.2"/>
    <row r="14200" ht="16" customHeight="1" x14ac:dyDescent="0.2"/>
    <row r="14201" ht="16" customHeight="1" x14ac:dyDescent="0.2"/>
    <row r="14202" ht="16" customHeight="1" x14ac:dyDescent="0.2"/>
    <row r="14203" ht="16" customHeight="1" x14ac:dyDescent="0.2"/>
    <row r="14204" ht="16" customHeight="1" x14ac:dyDescent="0.2"/>
    <row r="14205" ht="16" customHeight="1" x14ac:dyDescent="0.2"/>
    <row r="14206" ht="16" customHeight="1" x14ac:dyDescent="0.2"/>
    <row r="14207" ht="16" customHeight="1" x14ac:dyDescent="0.2"/>
    <row r="14208" ht="16" customHeight="1" x14ac:dyDescent="0.2"/>
    <row r="14209" ht="16" customHeight="1" x14ac:dyDescent="0.2"/>
    <row r="14210" ht="16" customHeight="1" x14ac:dyDescent="0.2"/>
    <row r="14211" ht="16" customHeight="1" x14ac:dyDescent="0.2"/>
    <row r="14212" ht="16" customHeight="1" x14ac:dyDescent="0.2"/>
    <row r="14213" ht="16" customHeight="1" x14ac:dyDescent="0.2"/>
    <row r="14214" ht="16" customHeight="1" x14ac:dyDescent="0.2"/>
    <row r="14215" ht="16" customHeight="1" x14ac:dyDescent="0.2"/>
    <row r="14216" ht="16" customHeight="1" x14ac:dyDescent="0.2"/>
    <row r="14217" ht="16" customHeight="1" x14ac:dyDescent="0.2"/>
    <row r="14218" ht="16" customHeight="1" x14ac:dyDescent="0.2"/>
    <row r="14219" ht="16" customHeight="1" x14ac:dyDescent="0.2"/>
    <row r="14220" ht="16" customHeight="1" x14ac:dyDescent="0.2"/>
    <row r="14221" ht="16" customHeight="1" x14ac:dyDescent="0.2"/>
    <row r="14222" ht="16" customHeight="1" x14ac:dyDescent="0.2"/>
    <row r="14223" ht="16" customHeight="1" x14ac:dyDescent="0.2"/>
    <row r="14224" ht="16" customHeight="1" x14ac:dyDescent="0.2"/>
    <row r="14225" ht="16" customHeight="1" x14ac:dyDescent="0.2"/>
    <row r="14226" ht="16" customHeight="1" x14ac:dyDescent="0.2"/>
    <row r="14227" ht="16" customHeight="1" x14ac:dyDescent="0.2"/>
    <row r="14228" ht="16" customHeight="1" x14ac:dyDescent="0.2"/>
    <row r="14229" ht="16" customHeight="1" x14ac:dyDescent="0.2"/>
    <row r="14230" ht="16" customHeight="1" x14ac:dyDescent="0.2"/>
    <row r="14231" ht="16" customHeight="1" x14ac:dyDescent="0.2"/>
    <row r="14232" ht="16" customHeight="1" x14ac:dyDescent="0.2"/>
    <row r="14233" ht="16" customHeight="1" x14ac:dyDescent="0.2"/>
    <row r="14234" ht="16" customHeight="1" x14ac:dyDescent="0.2"/>
    <row r="14235" ht="16" customHeight="1" x14ac:dyDescent="0.2"/>
    <row r="14236" ht="16" customHeight="1" x14ac:dyDescent="0.2"/>
    <row r="14237" ht="16" customHeight="1" x14ac:dyDescent="0.2"/>
    <row r="14238" ht="16" customHeight="1" x14ac:dyDescent="0.2"/>
    <row r="14239" ht="16" customHeight="1" x14ac:dyDescent="0.2"/>
    <row r="14240" ht="16" customHeight="1" x14ac:dyDescent="0.2"/>
    <row r="14241" ht="16" customHeight="1" x14ac:dyDescent="0.2"/>
    <row r="14242" ht="16" customHeight="1" x14ac:dyDescent="0.2"/>
    <row r="14243" ht="16" customHeight="1" x14ac:dyDescent="0.2"/>
    <row r="14244" ht="16" customHeight="1" x14ac:dyDescent="0.2"/>
    <row r="14245" ht="16" customHeight="1" x14ac:dyDescent="0.2"/>
    <row r="14246" ht="16" customHeight="1" x14ac:dyDescent="0.2"/>
    <row r="14247" ht="16" customHeight="1" x14ac:dyDescent="0.2"/>
    <row r="14248" ht="16" customHeight="1" x14ac:dyDescent="0.2"/>
    <row r="14249" ht="16" customHeight="1" x14ac:dyDescent="0.2"/>
    <row r="14250" ht="16" customHeight="1" x14ac:dyDescent="0.2"/>
    <row r="14251" ht="16" customHeight="1" x14ac:dyDescent="0.2"/>
    <row r="14252" ht="16" customHeight="1" x14ac:dyDescent="0.2"/>
    <row r="14253" ht="16" customHeight="1" x14ac:dyDescent="0.2"/>
    <row r="14254" ht="16" customHeight="1" x14ac:dyDescent="0.2"/>
    <row r="14255" ht="16" customHeight="1" x14ac:dyDescent="0.2"/>
    <row r="14256" ht="16" customHeight="1" x14ac:dyDescent="0.2"/>
    <row r="14257" ht="16" customHeight="1" x14ac:dyDescent="0.2"/>
    <row r="14258" ht="16" customHeight="1" x14ac:dyDescent="0.2"/>
    <row r="14259" ht="16" customHeight="1" x14ac:dyDescent="0.2"/>
    <row r="14260" ht="16" customHeight="1" x14ac:dyDescent="0.2"/>
    <row r="14261" ht="16" customHeight="1" x14ac:dyDescent="0.2"/>
    <row r="14262" ht="16" customHeight="1" x14ac:dyDescent="0.2"/>
    <row r="14263" ht="16" customHeight="1" x14ac:dyDescent="0.2"/>
    <row r="14264" ht="16" customHeight="1" x14ac:dyDescent="0.2"/>
    <row r="14265" ht="16" customHeight="1" x14ac:dyDescent="0.2"/>
    <row r="14266" ht="16" customHeight="1" x14ac:dyDescent="0.2"/>
    <row r="14267" ht="16" customHeight="1" x14ac:dyDescent="0.2"/>
    <row r="14268" ht="16" customHeight="1" x14ac:dyDescent="0.2"/>
    <row r="14269" ht="16" customHeight="1" x14ac:dyDescent="0.2"/>
    <row r="14270" ht="16" customHeight="1" x14ac:dyDescent="0.2"/>
    <row r="14271" ht="16" customHeight="1" x14ac:dyDescent="0.2"/>
    <row r="14272" ht="16" customHeight="1" x14ac:dyDescent="0.2"/>
    <row r="14273" ht="16" customHeight="1" x14ac:dyDescent="0.2"/>
    <row r="14274" ht="16" customHeight="1" x14ac:dyDescent="0.2"/>
    <row r="14275" ht="16" customHeight="1" x14ac:dyDescent="0.2"/>
    <row r="14276" ht="16" customHeight="1" x14ac:dyDescent="0.2"/>
    <row r="14277" ht="16" customHeight="1" x14ac:dyDescent="0.2"/>
    <row r="14278" ht="16" customHeight="1" x14ac:dyDescent="0.2"/>
    <row r="14279" ht="16" customHeight="1" x14ac:dyDescent="0.2"/>
    <row r="14280" ht="16" customHeight="1" x14ac:dyDescent="0.2"/>
    <row r="14281" ht="16" customHeight="1" x14ac:dyDescent="0.2"/>
    <row r="14282" ht="16" customHeight="1" x14ac:dyDescent="0.2"/>
    <row r="14283" ht="16" customHeight="1" x14ac:dyDescent="0.2"/>
    <row r="14284" ht="16" customHeight="1" x14ac:dyDescent="0.2"/>
    <row r="14285" ht="16" customHeight="1" x14ac:dyDescent="0.2"/>
    <row r="14286" ht="16" customHeight="1" x14ac:dyDescent="0.2"/>
    <row r="14287" ht="16" customHeight="1" x14ac:dyDescent="0.2"/>
    <row r="14288" ht="16" customHeight="1" x14ac:dyDescent="0.2"/>
    <row r="14289" ht="16" customHeight="1" x14ac:dyDescent="0.2"/>
    <row r="14290" ht="16" customHeight="1" x14ac:dyDescent="0.2"/>
    <row r="14291" ht="16" customHeight="1" x14ac:dyDescent="0.2"/>
    <row r="14292" ht="16" customHeight="1" x14ac:dyDescent="0.2"/>
    <row r="14293" ht="16" customHeight="1" x14ac:dyDescent="0.2"/>
    <row r="14294" ht="16" customHeight="1" x14ac:dyDescent="0.2"/>
    <row r="14295" ht="16" customHeight="1" x14ac:dyDescent="0.2"/>
    <row r="14296" ht="16" customHeight="1" x14ac:dyDescent="0.2"/>
    <row r="14297" ht="16" customHeight="1" x14ac:dyDescent="0.2"/>
    <row r="14298" ht="16" customHeight="1" x14ac:dyDescent="0.2"/>
    <row r="14299" ht="16" customHeight="1" x14ac:dyDescent="0.2"/>
    <row r="14300" ht="16" customHeight="1" x14ac:dyDescent="0.2"/>
    <row r="14301" ht="16" customHeight="1" x14ac:dyDescent="0.2"/>
    <row r="14302" ht="16" customHeight="1" x14ac:dyDescent="0.2"/>
    <row r="14303" ht="16" customHeight="1" x14ac:dyDescent="0.2"/>
    <row r="14304" ht="16" customHeight="1" x14ac:dyDescent="0.2"/>
    <row r="14305" ht="16" customHeight="1" x14ac:dyDescent="0.2"/>
    <row r="14306" ht="16" customHeight="1" x14ac:dyDescent="0.2"/>
    <row r="14307" ht="16" customHeight="1" x14ac:dyDescent="0.2"/>
    <row r="14308" ht="16" customHeight="1" x14ac:dyDescent="0.2"/>
    <row r="14309" ht="16" customHeight="1" x14ac:dyDescent="0.2"/>
    <row r="14310" ht="16" customHeight="1" x14ac:dyDescent="0.2"/>
    <row r="14311" ht="16" customHeight="1" x14ac:dyDescent="0.2"/>
    <row r="14312" ht="16" customHeight="1" x14ac:dyDescent="0.2"/>
    <row r="14313" ht="16" customHeight="1" x14ac:dyDescent="0.2"/>
    <row r="14314" ht="16" customHeight="1" x14ac:dyDescent="0.2"/>
    <row r="14315" ht="16" customHeight="1" x14ac:dyDescent="0.2"/>
    <row r="14316" ht="16" customHeight="1" x14ac:dyDescent="0.2"/>
    <row r="14317" ht="16" customHeight="1" x14ac:dyDescent="0.2"/>
    <row r="14318" ht="16" customHeight="1" x14ac:dyDescent="0.2"/>
    <row r="14319" ht="16" customHeight="1" x14ac:dyDescent="0.2"/>
    <row r="14320" ht="16" customHeight="1" x14ac:dyDescent="0.2"/>
    <row r="14321" ht="16" customHeight="1" x14ac:dyDescent="0.2"/>
    <row r="14322" ht="16" customHeight="1" x14ac:dyDescent="0.2"/>
    <row r="14323" ht="16" customHeight="1" x14ac:dyDescent="0.2"/>
    <row r="14324" ht="16" customHeight="1" x14ac:dyDescent="0.2"/>
    <row r="14325" ht="16" customHeight="1" x14ac:dyDescent="0.2"/>
    <row r="14326" ht="16" customHeight="1" x14ac:dyDescent="0.2"/>
    <row r="14327" ht="16" customHeight="1" x14ac:dyDescent="0.2"/>
    <row r="14328" ht="16" customHeight="1" x14ac:dyDescent="0.2"/>
    <row r="14329" ht="16" customHeight="1" x14ac:dyDescent="0.2"/>
    <row r="14330" ht="16" customHeight="1" x14ac:dyDescent="0.2"/>
    <row r="14331" ht="16" customHeight="1" x14ac:dyDescent="0.2"/>
    <row r="14332" ht="16" customHeight="1" x14ac:dyDescent="0.2"/>
    <row r="14333" ht="16" customHeight="1" x14ac:dyDescent="0.2"/>
    <row r="14334" ht="16" customHeight="1" x14ac:dyDescent="0.2"/>
    <row r="14335" ht="16" customHeight="1" x14ac:dyDescent="0.2"/>
    <row r="14336" ht="16" customHeight="1" x14ac:dyDescent="0.2"/>
    <row r="14337" ht="16" customHeight="1" x14ac:dyDescent="0.2"/>
    <row r="14338" ht="16" customHeight="1" x14ac:dyDescent="0.2"/>
    <row r="14339" ht="16" customHeight="1" x14ac:dyDescent="0.2"/>
    <row r="14340" ht="16" customHeight="1" x14ac:dyDescent="0.2"/>
    <row r="14341" ht="16" customHeight="1" x14ac:dyDescent="0.2"/>
    <row r="14342" ht="16" customHeight="1" x14ac:dyDescent="0.2"/>
    <row r="14343" ht="16" customHeight="1" x14ac:dyDescent="0.2"/>
    <row r="14344" ht="16" customHeight="1" x14ac:dyDescent="0.2"/>
    <row r="14345" ht="16" customHeight="1" x14ac:dyDescent="0.2"/>
    <row r="14346" ht="16" customHeight="1" x14ac:dyDescent="0.2"/>
    <row r="14347" ht="16" customHeight="1" x14ac:dyDescent="0.2"/>
    <row r="14348" ht="16" customHeight="1" x14ac:dyDescent="0.2"/>
    <row r="14349" ht="16" customHeight="1" x14ac:dyDescent="0.2"/>
    <row r="14350" ht="16" customHeight="1" x14ac:dyDescent="0.2"/>
    <row r="14351" ht="16" customHeight="1" x14ac:dyDescent="0.2"/>
    <row r="14352" ht="16" customHeight="1" x14ac:dyDescent="0.2"/>
    <row r="14353" ht="16" customHeight="1" x14ac:dyDescent="0.2"/>
    <row r="14354" ht="16" customHeight="1" x14ac:dyDescent="0.2"/>
    <row r="14355" ht="16" customHeight="1" x14ac:dyDescent="0.2"/>
    <row r="14356" ht="16" customHeight="1" x14ac:dyDescent="0.2"/>
    <row r="14357" ht="16" customHeight="1" x14ac:dyDescent="0.2"/>
    <row r="14358" ht="16" customHeight="1" x14ac:dyDescent="0.2"/>
    <row r="14359" ht="16" customHeight="1" x14ac:dyDescent="0.2"/>
    <row r="14360" ht="16" customHeight="1" x14ac:dyDescent="0.2"/>
    <row r="14361" ht="16" customHeight="1" x14ac:dyDescent="0.2"/>
    <row r="14362" ht="16" customHeight="1" x14ac:dyDescent="0.2"/>
    <row r="14363" ht="16" customHeight="1" x14ac:dyDescent="0.2"/>
    <row r="14364" ht="16" customHeight="1" x14ac:dyDescent="0.2"/>
    <row r="14365" ht="16" customHeight="1" x14ac:dyDescent="0.2"/>
    <row r="14366" ht="16" customHeight="1" x14ac:dyDescent="0.2"/>
    <row r="14367" ht="16" customHeight="1" x14ac:dyDescent="0.2"/>
    <row r="14368" ht="16" customHeight="1" x14ac:dyDescent="0.2"/>
    <row r="14369" ht="16" customHeight="1" x14ac:dyDescent="0.2"/>
    <row r="14370" ht="16" customHeight="1" x14ac:dyDescent="0.2"/>
    <row r="14371" ht="16" customHeight="1" x14ac:dyDescent="0.2"/>
    <row r="14372" ht="16" customHeight="1" x14ac:dyDescent="0.2"/>
    <row r="14373" ht="16" customHeight="1" x14ac:dyDescent="0.2"/>
    <row r="14374" ht="16" customHeight="1" x14ac:dyDescent="0.2"/>
    <row r="14375" ht="16" customHeight="1" x14ac:dyDescent="0.2"/>
    <row r="14376" ht="16" customHeight="1" x14ac:dyDescent="0.2"/>
    <row r="14377" ht="16" customHeight="1" x14ac:dyDescent="0.2"/>
    <row r="14378" ht="16" customHeight="1" x14ac:dyDescent="0.2"/>
    <row r="14379" ht="16" customHeight="1" x14ac:dyDescent="0.2"/>
    <row r="14380" ht="16" customHeight="1" x14ac:dyDescent="0.2"/>
    <row r="14381" ht="16" customHeight="1" x14ac:dyDescent="0.2"/>
    <row r="14382" ht="16" customHeight="1" x14ac:dyDescent="0.2"/>
    <row r="14383" ht="16" customHeight="1" x14ac:dyDescent="0.2"/>
    <row r="14384" ht="16" customHeight="1" x14ac:dyDescent="0.2"/>
    <row r="14385" ht="16" customHeight="1" x14ac:dyDescent="0.2"/>
    <row r="14386" ht="16" customHeight="1" x14ac:dyDescent="0.2"/>
    <row r="14387" ht="16" customHeight="1" x14ac:dyDescent="0.2"/>
    <row r="14388" ht="16" customHeight="1" x14ac:dyDescent="0.2"/>
    <row r="14389" ht="16" customHeight="1" x14ac:dyDescent="0.2"/>
    <row r="14390" ht="16" customHeight="1" x14ac:dyDescent="0.2"/>
    <row r="14391" ht="16" customHeight="1" x14ac:dyDescent="0.2"/>
    <row r="14392" ht="16" customHeight="1" x14ac:dyDescent="0.2"/>
    <row r="14393" ht="16" customHeight="1" x14ac:dyDescent="0.2"/>
    <row r="14394" ht="16" customHeight="1" x14ac:dyDescent="0.2"/>
    <row r="14395" ht="16" customHeight="1" x14ac:dyDescent="0.2"/>
    <row r="14396" ht="16" customHeight="1" x14ac:dyDescent="0.2"/>
    <row r="14397" ht="16" customHeight="1" x14ac:dyDescent="0.2"/>
    <row r="14398" ht="16" customHeight="1" x14ac:dyDescent="0.2"/>
    <row r="14399" ht="16" customHeight="1" x14ac:dyDescent="0.2"/>
    <row r="14400" ht="16" customHeight="1" x14ac:dyDescent="0.2"/>
    <row r="14401" ht="16" customHeight="1" x14ac:dyDescent="0.2"/>
    <row r="14402" ht="16" customHeight="1" x14ac:dyDescent="0.2"/>
    <row r="14403" ht="16" customHeight="1" x14ac:dyDescent="0.2"/>
    <row r="14404" ht="16" customHeight="1" x14ac:dyDescent="0.2"/>
    <row r="14405" ht="16" customHeight="1" x14ac:dyDescent="0.2"/>
    <row r="14406" ht="16" customHeight="1" x14ac:dyDescent="0.2"/>
    <row r="14407" ht="16" customHeight="1" x14ac:dyDescent="0.2"/>
    <row r="14408" ht="16" customHeight="1" x14ac:dyDescent="0.2"/>
    <row r="14409" ht="16" customHeight="1" x14ac:dyDescent="0.2"/>
    <row r="14410" ht="16" customHeight="1" x14ac:dyDescent="0.2"/>
    <row r="14411" ht="16" customHeight="1" x14ac:dyDescent="0.2"/>
    <row r="14412" ht="16" customHeight="1" x14ac:dyDescent="0.2"/>
    <row r="14413" ht="16" customHeight="1" x14ac:dyDescent="0.2"/>
    <row r="14414" ht="16" customHeight="1" x14ac:dyDescent="0.2"/>
    <row r="14415" ht="16" customHeight="1" x14ac:dyDescent="0.2"/>
    <row r="14416" ht="16" customHeight="1" x14ac:dyDescent="0.2"/>
    <row r="14417" ht="16" customHeight="1" x14ac:dyDescent="0.2"/>
    <row r="14418" ht="16" customHeight="1" x14ac:dyDescent="0.2"/>
    <row r="14419" ht="16" customHeight="1" x14ac:dyDescent="0.2"/>
    <row r="14420" ht="16" customHeight="1" x14ac:dyDescent="0.2"/>
    <row r="14421" ht="16" customHeight="1" x14ac:dyDescent="0.2"/>
    <row r="14422" ht="16" customHeight="1" x14ac:dyDescent="0.2"/>
    <row r="14423" ht="16" customHeight="1" x14ac:dyDescent="0.2"/>
    <row r="14424" ht="16" customHeight="1" x14ac:dyDescent="0.2"/>
    <row r="14425" ht="16" customHeight="1" x14ac:dyDescent="0.2"/>
    <row r="14426" ht="16" customHeight="1" x14ac:dyDescent="0.2"/>
    <row r="14427" ht="16" customHeight="1" x14ac:dyDescent="0.2"/>
    <row r="14428" ht="16" customHeight="1" x14ac:dyDescent="0.2"/>
    <row r="14429" ht="16" customHeight="1" x14ac:dyDescent="0.2"/>
    <row r="14430" ht="16" customHeight="1" x14ac:dyDescent="0.2"/>
    <row r="14431" ht="16" customHeight="1" x14ac:dyDescent="0.2"/>
    <row r="14432" ht="16" customHeight="1" x14ac:dyDescent="0.2"/>
    <row r="14433" ht="16" customHeight="1" x14ac:dyDescent="0.2"/>
    <row r="14434" ht="16" customHeight="1" x14ac:dyDescent="0.2"/>
    <row r="14435" ht="16" customHeight="1" x14ac:dyDescent="0.2"/>
    <row r="14436" ht="16" customHeight="1" x14ac:dyDescent="0.2"/>
    <row r="14437" ht="16" customHeight="1" x14ac:dyDescent="0.2"/>
    <row r="14438" ht="16" customHeight="1" x14ac:dyDescent="0.2"/>
    <row r="14439" ht="16" customHeight="1" x14ac:dyDescent="0.2"/>
    <row r="14440" ht="16" customHeight="1" x14ac:dyDescent="0.2"/>
    <row r="14441" ht="16" customHeight="1" x14ac:dyDescent="0.2"/>
    <row r="14442" ht="16" customHeight="1" x14ac:dyDescent="0.2"/>
    <row r="14443" ht="16" customHeight="1" x14ac:dyDescent="0.2"/>
    <row r="14444" ht="16" customHeight="1" x14ac:dyDescent="0.2"/>
    <row r="14445" ht="16" customHeight="1" x14ac:dyDescent="0.2"/>
    <row r="14446" ht="16" customHeight="1" x14ac:dyDescent="0.2"/>
    <row r="14447" ht="16" customHeight="1" x14ac:dyDescent="0.2"/>
    <row r="14448" ht="16" customHeight="1" x14ac:dyDescent="0.2"/>
    <row r="14449" ht="16" customHeight="1" x14ac:dyDescent="0.2"/>
    <row r="14450" ht="16" customHeight="1" x14ac:dyDescent="0.2"/>
    <row r="14451" ht="16" customHeight="1" x14ac:dyDescent="0.2"/>
    <row r="14452" ht="16" customHeight="1" x14ac:dyDescent="0.2"/>
    <row r="14453" ht="16" customHeight="1" x14ac:dyDescent="0.2"/>
    <row r="14454" ht="16" customHeight="1" x14ac:dyDescent="0.2"/>
    <row r="14455" ht="16" customHeight="1" x14ac:dyDescent="0.2"/>
    <row r="14456" ht="16" customHeight="1" x14ac:dyDescent="0.2"/>
    <row r="14457" ht="16" customHeight="1" x14ac:dyDescent="0.2"/>
    <row r="14458" ht="16" customHeight="1" x14ac:dyDescent="0.2"/>
    <row r="14459" ht="16" customHeight="1" x14ac:dyDescent="0.2"/>
    <row r="14460" ht="16" customHeight="1" x14ac:dyDescent="0.2"/>
    <row r="14461" ht="16" customHeight="1" x14ac:dyDescent="0.2"/>
    <row r="14462" ht="16" customHeight="1" x14ac:dyDescent="0.2"/>
    <row r="14463" ht="16" customHeight="1" x14ac:dyDescent="0.2"/>
    <row r="14464" ht="16" customHeight="1" x14ac:dyDescent="0.2"/>
    <row r="14465" ht="16" customHeight="1" x14ac:dyDescent="0.2"/>
    <row r="14466" ht="16" customHeight="1" x14ac:dyDescent="0.2"/>
    <row r="14467" ht="16" customHeight="1" x14ac:dyDescent="0.2"/>
    <row r="14468" ht="16" customHeight="1" x14ac:dyDescent="0.2"/>
    <row r="14469" ht="16" customHeight="1" x14ac:dyDescent="0.2"/>
    <row r="14470" ht="16" customHeight="1" x14ac:dyDescent="0.2"/>
    <row r="14471" ht="16" customHeight="1" x14ac:dyDescent="0.2"/>
    <row r="14472" ht="16" customHeight="1" x14ac:dyDescent="0.2"/>
    <row r="14473" ht="16" customHeight="1" x14ac:dyDescent="0.2"/>
    <row r="14474" ht="16" customHeight="1" x14ac:dyDescent="0.2"/>
    <row r="14475" ht="16" customHeight="1" x14ac:dyDescent="0.2"/>
    <row r="14476" ht="16" customHeight="1" x14ac:dyDescent="0.2"/>
    <row r="14477" ht="16" customHeight="1" x14ac:dyDescent="0.2"/>
    <row r="14478" ht="16" customHeight="1" x14ac:dyDescent="0.2"/>
    <row r="14479" ht="16" customHeight="1" x14ac:dyDescent="0.2"/>
    <row r="14480" ht="16" customHeight="1" x14ac:dyDescent="0.2"/>
    <row r="14481" ht="16" customHeight="1" x14ac:dyDescent="0.2"/>
    <row r="14482" ht="16" customHeight="1" x14ac:dyDescent="0.2"/>
    <row r="14483" ht="16" customHeight="1" x14ac:dyDescent="0.2"/>
    <row r="14484" ht="16" customHeight="1" x14ac:dyDescent="0.2"/>
    <row r="14485" ht="16" customHeight="1" x14ac:dyDescent="0.2"/>
    <row r="14486" ht="16" customHeight="1" x14ac:dyDescent="0.2"/>
    <row r="14487" ht="16" customHeight="1" x14ac:dyDescent="0.2"/>
    <row r="14488" ht="16" customHeight="1" x14ac:dyDescent="0.2"/>
    <row r="14489" ht="16" customHeight="1" x14ac:dyDescent="0.2"/>
    <row r="14490" ht="16" customHeight="1" x14ac:dyDescent="0.2"/>
    <row r="14491" ht="16" customHeight="1" x14ac:dyDescent="0.2"/>
    <row r="14492" ht="16" customHeight="1" x14ac:dyDescent="0.2"/>
    <row r="14493" ht="16" customHeight="1" x14ac:dyDescent="0.2"/>
    <row r="14494" ht="16" customHeight="1" x14ac:dyDescent="0.2"/>
    <row r="14495" ht="16" customHeight="1" x14ac:dyDescent="0.2"/>
    <row r="14496" ht="16" customHeight="1" x14ac:dyDescent="0.2"/>
    <row r="14497" ht="16" customHeight="1" x14ac:dyDescent="0.2"/>
    <row r="14498" ht="16" customHeight="1" x14ac:dyDescent="0.2"/>
    <row r="14499" ht="16" customHeight="1" x14ac:dyDescent="0.2"/>
    <row r="14500" ht="16" customHeight="1" x14ac:dyDescent="0.2"/>
    <row r="14501" ht="16" customHeight="1" x14ac:dyDescent="0.2"/>
    <row r="14502" ht="16" customHeight="1" x14ac:dyDescent="0.2"/>
    <row r="14503" ht="16" customHeight="1" x14ac:dyDescent="0.2"/>
    <row r="14504" ht="16" customHeight="1" x14ac:dyDescent="0.2"/>
    <row r="14505" ht="16" customHeight="1" x14ac:dyDescent="0.2"/>
    <row r="14506" ht="16" customHeight="1" x14ac:dyDescent="0.2"/>
    <row r="14507" ht="16" customHeight="1" x14ac:dyDescent="0.2"/>
    <row r="14508" ht="16" customHeight="1" x14ac:dyDescent="0.2"/>
    <row r="14509" ht="16" customHeight="1" x14ac:dyDescent="0.2"/>
    <row r="14510" ht="16" customHeight="1" x14ac:dyDescent="0.2"/>
    <row r="14511" ht="16" customHeight="1" x14ac:dyDescent="0.2"/>
    <row r="14512" ht="16" customHeight="1" x14ac:dyDescent="0.2"/>
    <row r="14513" ht="16" customHeight="1" x14ac:dyDescent="0.2"/>
    <row r="14514" ht="16" customHeight="1" x14ac:dyDescent="0.2"/>
    <row r="14515" ht="16" customHeight="1" x14ac:dyDescent="0.2"/>
    <row r="14516" ht="16" customHeight="1" x14ac:dyDescent="0.2"/>
    <row r="14517" ht="16" customHeight="1" x14ac:dyDescent="0.2"/>
    <row r="14518" ht="16" customHeight="1" x14ac:dyDescent="0.2"/>
    <row r="14519" ht="16" customHeight="1" x14ac:dyDescent="0.2"/>
    <row r="14520" ht="16" customHeight="1" x14ac:dyDescent="0.2"/>
    <row r="14521" ht="16" customHeight="1" x14ac:dyDescent="0.2"/>
    <row r="14522" ht="16" customHeight="1" x14ac:dyDescent="0.2"/>
    <row r="14523" ht="16" customHeight="1" x14ac:dyDescent="0.2"/>
    <row r="14524" ht="16" customHeight="1" x14ac:dyDescent="0.2"/>
    <row r="14525" ht="16" customHeight="1" x14ac:dyDescent="0.2"/>
    <row r="14526" ht="16" customHeight="1" x14ac:dyDescent="0.2"/>
    <row r="14527" ht="16" customHeight="1" x14ac:dyDescent="0.2"/>
    <row r="14528" ht="16" customHeight="1" x14ac:dyDescent="0.2"/>
    <row r="14529" ht="16" customHeight="1" x14ac:dyDescent="0.2"/>
    <row r="14530" ht="16" customHeight="1" x14ac:dyDescent="0.2"/>
    <row r="14531" ht="16" customHeight="1" x14ac:dyDescent="0.2"/>
    <row r="14532" ht="16" customHeight="1" x14ac:dyDescent="0.2"/>
    <row r="14533" ht="16" customHeight="1" x14ac:dyDescent="0.2"/>
    <row r="14534" ht="16" customHeight="1" x14ac:dyDescent="0.2"/>
    <row r="14535" ht="16" customHeight="1" x14ac:dyDescent="0.2"/>
    <row r="14536" ht="16" customHeight="1" x14ac:dyDescent="0.2"/>
    <row r="14537" ht="16" customHeight="1" x14ac:dyDescent="0.2"/>
    <row r="14538" ht="16" customHeight="1" x14ac:dyDescent="0.2"/>
    <row r="14539" ht="16" customHeight="1" x14ac:dyDescent="0.2"/>
    <row r="14540" ht="16" customHeight="1" x14ac:dyDescent="0.2"/>
    <row r="14541" ht="16" customHeight="1" x14ac:dyDescent="0.2"/>
    <row r="14542" ht="16" customHeight="1" x14ac:dyDescent="0.2"/>
    <row r="14543" ht="16" customHeight="1" x14ac:dyDescent="0.2"/>
    <row r="14544" ht="16" customHeight="1" x14ac:dyDescent="0.2"/>
    <row r="14545" ht="16" customHeight="1" x14ac:dyDescent="0.2"/>
    <row r="14546" ht="16" customHeight="1" x14ac:dyDescent="0.2"/>
    <row r="14547" ht="16" customHeight="1" x14ac:dyDescent="0.2"/>
    <row r="14548" ht="16" customHeight="1" x14ac:dyDescent="0.2"/>
    <row r="14549" ht="16" customHeight="1" x14ac:dyDescent="0.2"/>
    <row r="14550" ht="16" customHeight="1" x14ac:dyDescent="0.2"/>
    <row r="14551" ht="16" customHeight="1" x14ac:dyDescent="0.2"/>
    <row r="14552" ht="16" customHeight="1" x14ac:dyDescent="0.2"/>
    <row r="14553" ht="16" customHeight="1" x14ac:dyDescent="0.2"/>
    <row r="14554" ht="16" customHeight="1" x14ac:dyDescent="0.2"/>
    <row r="14555" ht="16" customHeight="1" x14ac:dyDescent="0.2"/>
    <row r="14556" ht="16" customHeight="1" x14ac:dyDescent="0.2"/>
    <row r="14557" ht="16" customHeight="1" x14ac:dyDescent="0.2"/>
    <row r="14558" ht="16" customHeight="1" x14ac:dyDescent="0.2"/>
    <row r="14559" ht="16" customHeight="1" x14ac:dyDescent="0.2"/>
    <row r="14560" ht="16" customHeight="1" x14ac:dyDescent="0.2"/>
    <row r="14561" ht="16" customHeight="1" x14ac:dyDescent="0.2"/>
    <row r="14562" ht="16" customHeight="1" x14ac:dyDescent="0.2"/>
    <row r="14563" ht="16" customHeight="1" x14ac:dyDescent="0.2"/>
    <row r="14564" ht="16" customHeight="1" x14ac:dyDescent="0.2"/>
    <row r="14565" ht="16" customHeight="1" x14ac:dyDescent="0.2"/>
    <row r="14566" ht="16" customHeight="1" x14ac:dyDescent="0.2"/>
    <row r="14567" ht="16" customHeight="1" x14ac:dyDescent="0.2"/>
    <row r="14568" ht="16" customHeight="1" x14ac:dyDescent="0.2"/>
    <row r="14569" ht="16" customHeight="1" x14ac:dyDescent="0.2"/>
    <row r="14570" ht="16" customHeight="1" x14ac:dyDescent="0.2"/>
    <row r="14571" ht="16" customHeight="1" x14ac:dyDescent="0.2"/>
    <row r="14572" ht="16" customHeight="1" x14ac:dyDescent="0.2"/>
    <row r="14573" ht="16" customHeight="1" x14ac:dyDescent="0.2"/>
    <row r="14574" ht="16" customHeight="1" x14ac:dyDescent="0.2"/>
    <row r="14575" ht="16" customHeight="1" x14ac:dyDescent="0.2"/>
    <row r="14576" ht="16" customHeight="1" x14ac:dyDescent="0.2"/>
    <row r="14577" ht="16" customHeight="1" x14ac:dyDescent="0.2"/>
    <row r="14578" ht="16" customHeight="1" x14ac:dyDescent="0.2"/>
    <row r="14579" ht="16" customHeight="1" x14ac:dyDescent="0.2"/>
    <row r="14580" ht="16" customHeight="1" x14ac:dyDescent="0.2"/>
    <row r="14581" ht="16" customHeight="1" x14ac:dyDescent="0.2"/>
    <row r="14582" ht="16" customHeight="1" x14ac:dyDescent="0.2"/>
    <row r="14583" ht="16" customHeight="1" x14ac:dyDescent="0.2"/>
    <row r="14584" ht="16" customHeight="1" x14ac:dyDescent="0.2"/>
    <row r="14585" ht="16" customHeight="1" x14ac:dyDescent="0.2"/>
    <row r="14586" ht="16" customHeight="1" x14ac:dyDescent="0.2"/>
    <row r="14587" ht="16" customHeight="1" x14ac:dyDescent="0.2"/>
    <row r="14588" ht="16" customHeight="1" x14ac:dyDescent="0.2"/>
    <row r="14589" ht="16" customHeight="1" x14ac:dyDescent="0.2"/>
    <row r="14590" ht="16" customHeight="1" x14ac:dyDescent="0.2"/>
    <row r="14591" ht="16" customHeight="1" x14ac:dyDescent="0.2"/>
    <row r="14592" ht="16" customHeight="1" x14ac:dyDescent="0.2"/>
    <row r="14593" ht="16" customHeight="1" x14ac:dyDescent="0.2"/>
    <row r="14594" ht="16" customHeight="1" x14ac:dyDescent="0.2"/>
    <row r="14595" ht="16" customHeight="1" x14ac:dyDescent="0.2"/>
    <row r="14596" ht="16" customHeight="1" x14ac:dyDescent="0.2"/>
    <row r="14597" ht="16" customHeight="1" x14ac:dyDescent="0.2"/>
    <row r="14598" ht="16" customHeight="1" x14ac:dyDescent="0.2"/>
    <row r="14599" ht="16" customHeight="1" x14ac:dyDescent="0.2"/>
    <row r="14600" ht="16" customHeight="1" x14ac:dyDescent="0.2"/>
    <row r="14601" ht="16" customHeight="1" x14ac:dyDescent="0.2"/>
    <row r="14602" ht="16" customHeight="1" x14ac:dyDescent="0.2"/>
    <row r="14603" ht="16" customHeight="1" x14ac:dyDescent="0.2"/>
    <row r="14604" ht="16" customHeight="1" x14ac:dyDescent="0.2"/>
    <row r="14605" ht="16" customHeight="1" x14ac:dyDescent="0.2"/>
    <row r="14606" ht="16" customHeight="1" x14ac:dyDescent="0.2"/>
    <row r="14607" ht="16" customHeight="1" x14ac:dyDescent="0.2"/>
    <row r="14608" ht="16" customHeight="1" x14ac:dyDescent="0.2"/>
    <row r="14609" ht="16" customHeight="1" x14ac:dyDescent="0.2"/>
    <row r="14610" ht="16" customHeight="1" x14ac:dyDescent="0.2"/>
    <row r="14611" ht="16" customHeight="1" x14ac:dyDescent="0.2"/>
    <row r="14612" ht="16" customHeight="1" x14ac:dyDescent="0.2"/>
    <row r="14613" ht="16" customHeight="1" x14ac:dyDescent="0.2"/>
    <row r="14614" ht="16" customHeight="1" x14ac:dyDescent="0.2"/>
    <row r="14615" ht="16" customHeight="1" x14ac:dyDescent="0.2"/>
    <row r="14616" ht="16" customHeight="1" x14ac:dyDescent="0.2"/>
    <row r="14617" ht="16" customHeight="1" x14ac:dyDescent="0.2"/>
    <row r="14618" ht="16" customHeight="1" x14ac:dyDescent="0.2"/>
    <row r="14619" ht="16" customHeight="1" x14ac:dyDescent="0.2"/>
    <row r="14620" ht="16" customHeight="1" x14ac:dyDescent="0.2"/>
    <row r="14621" ht="16" customHeight="1" x14ac:dyDescent="0.2"/>
    <row r="14622" ht="16" customHeight="1" x14ac:dyDescent="0.2"/>
    <row r="14623" ht="16" customHeight="1" x14ac:dyDescent="0.2"/>
    <row r="14624" ht="16" customHeight="1" x14ac:dyDescent="0.2"/>
    <row r="14625" ht="16" customHeight="1" x14ac:dyDescent="0.2"/>
    <row r="14626" ht="16" customHeight="1" x14ac:dyDescent="0.2"/>
    <row r="14627" ht="16" customHeight="1" x14ac:dyDescent="0.2"/>
    <row r="14628" ht="16" customHeight="1" x14ac:dyDescent="0.2"/>
    <row r="14629" ht="16" customHeight="1" x14ac:dyDescent="0.2"/>
    <row r="14630" ht="16" customHeight="1" x14ac:dyDescent="0.2"/>
    <row r="14631" ht="16" customHeight="1" x14ac:dyDescent="0.2"/>
    <row r="14632" ht="16" customHeight="1" x14ac:dyDescent="0.2"/>
    <row r="14633" ht="16" customHeight="1" x14ac:dyDescent="0.2"/>
    <row r="14634" ht="16" customHeight="1" x14ac:dyDescent="0.2"/>
    <row r="14635" ht="16" customHeight="1" x14ac:dyDescent="0.2"/>
    <row r="14636" ht="16" customHeight="1" x14ac:dyDescent="0.2"/>
    <row r="14637" ht="16" customHeight="1" x14ac:dyDescent="0.2"/>
    <row r="14638" ht="16" customHeight="1" x14ac:dyDescent="0.2"/>
    <row r="14639" ht="16" customHeight="1" x14ac:dyDescent="0.2"/>
    <row r="14640" ht="16" customHeight="1" x14ac:dyDescent="0.2"/>
    <row r="14641" ht="16" customHeight="1" x14ac:dyDescent="0.2"/>
    <row r="14642" ht="16" customHeight="1" x14ac:dyDescent="0.2"/>
    <row r="14643" ht="16" customHeight="1" x14ac:dyDescent="0.2"/>
    <row r="14644" ht="16" customHeight="1" x14ac:dyDescent="0.2"/>
    <row r="14645" ht="16" customHeight="1" x14ac:dyDescent="0.2"/>
    <row r="14646" ht="16" customHeight="1" x14ac:dyDescent="0.2"/>
    <row r="14647" ht="16" customHeight="1" x14ac:dyDescent="0.2"/>
    <row r="14648" ht="16" customHeight="1" x14ac:dyDescent="0.2"/>
    <row r="14649" ht="16" customHeight="1" x14ac:dyDescent="0.2"/>
    <row r="14650" ht="16" customHeight="1" x14ac:dyDescent="0.2"/>
    <row r="14651" ht="16" customHeight="1" x14ac:dyDescent="0.2"/>
    <row r="14652" ht="16" customHeight="1" x14ac:dyDescent="0.2"/>
    <row r="14653" ht="16" customHeight="1" x14ac:dyDescent="0.2"/>
    <row r="14654" ht="16" customHeight="1" x14ac:dyDescent="0.2"/>
    <row r="14655" ht="16" customHeight="1" x14ac:dyDescent="0.2"/>
    <row r="14656" ht="16" customHeight="1" x14ac:dyDescent="0.2"/>
    <row r="14657" ht="16" customHeight="1" x14ac:dyDescent="0.2"/>
    <row r="14658" ht="16" customHeight="1" x14ac:dyDescent="0.2"/>
    <row r="14659" ht="16" customHeight="1" x14ac:dyDescent="0.2"/>
    <row r="14660" ht="16" customHeight="1" x14ac:dyDescent="0.2"/>
    <row r="14661" ht="16" customHeight="1" x14ac:dyDescent="0.2"/>
    <row r="14662" ht="16" customHeight="1" x14ac:dyDescent="0.2"/>
    <row r="14663" ht="16" customHeight="1" x14ac:dyDescent="0.2"/>
    <row r="14664" ht="16" customHeight="1" x14ac:dyDescent="0.2"/>
    <row r="14665" ht="16" customHeight="1" x14ac:dyDescent="0.2"/>
    <row r="14666" ht="16" customHeight="1" x14ac:dyDescent="0.2"/>
    <row r="14667" ht="16" customHeight="1" x14ac:dyDescent="0.2"/>
    <row r="14668" ht="16" customHeight="1" x14ac:dyDescent="0.2"/>
    <row r="14669" ht="16" customHeight="1" x14ac:dyDescent="0.2"/>
    <row r="14670" ht="16" customHeight="1" x14ac:dyDescent="0.2"/>
    <row r="14671" ht="16" customHeight="1" x14ac:dyDescent="0.2"/>
    <row r="14672" ht="16" customHeight="1" x14ac:dyDescent="0.2"/>
    <row r="14673" ht="16" customHeight="1" x14ac:dyDescent="0.2"/>
    <row r="14674" ht="16" customHeight="1" x14ac:dyDescent="0.2"/>
    <row r="14675" ht="16" customHeight="1" x14ac:dyDescent="0.2"/>
    <row r="14676" ht="16" customHeight="1" x14ac:dyDescent="0.2"/>
    <row r="14677" ht="16" customHeight="1" x14ac:dyDescent="0.2"/>
    <row r="14678" ht="16" customHeight="1" x14ac:dyDescent="0.2"/>
    <row r="14679" ht="16" customHeight="1" x14ac:dyDescent="0.2"/>
    <row r="14680" ht="16" customHeight="1" x14ac:dyDescent="0.2"/>
    <row r="14681" ht="16" customHeight="1" x14ac:dyDescent="0.2"/>
    <row r="14682" ht="16" customHeight="1" x14ac:dyDescent="0.2"/>
    <row r="14683" ht="16" customHeight="1" x14ac:dyDescent="0.2"/>
    <row r="14684" ht="16" customHeight="1" x14ac:dyDescent="0.2"/>
    <row r="14685" ht="16" customHeight="1" x14ac:dyDescent="0.2"/>
    <row r="14686" ht="16" customHeight="1" x14ac:dyDescent="0.2"/>
    <row r="14687" ht="16" customHeight="1" x14ac:dyDescent="0.2"/>
    <row r="14688" ht="16" customHeight="1" x14ac:dyDescent="0.2"/>
    <row r="14689" ht="16" customHeight="1" x14ac:dyDescent="0.2"/>
    <row r="14690" ht="16" customHeight="1" x14ac:dyDescent="0.2"/>
    <row r="14691" ht="16" customHeight="1" x14ac:dyDescent="0.2"/>
    <row r="14692" ht="16" customHeight="1" x14ac:dyDescent="0.2"/>
    <row r="14693" ht="16" customHeight="1" x14ac:dyDescent="0.2"/>
    <row r="14694" ht="16" customHeight="1" x14ac:dyDescent="0.2"/>
    <row r="14695" ht="16" customHeight="1" x14ac:dyDescent="0.2"/>
    <row r="14696" ht="16" customHeight="1" x14ac:dyDescent="0.2"/>
    <row r="14697" ht="16" customHeight="1" x14ac:dyDescent="0.2"/>
    <row r="14698" ht="16" customHeight="1" x14ac:dyDescent="0.2"/>
    <row r="14699" ht="16" customHeight="1" x14ac:dyDescent="0.2"/>
    <row r="14700" ht="16" customHeight="1" x14ac:dyDescent="0.2"/>
    <row r="14701" ht="16" customHeight="1" x14ac:dyDescent="0.2"/>
    <row r="14702" ht="16" customHeight="1" x14ac:dyDescent="0.2"/>
    <row r="14703" ht="16" customHeight="1" x14ac:dyDescent="0.2"/>
    <row r="14704" ht="16" customHeight="1" x14ac:dyDescent="0.2"/>
    <row r="14705" ht="16" customHeight="1" x14ac:dyDescent="0.2"/>
    <row r="14706" ht="16" customHeight="1" x14ac:dyDescent="0.2"/>
    <row r="14707" ht="16" customHeight="1" x14ac:dyDescent="0.2"/>
    <row r="14708" ht="16" customHeight="1" x14ac:dyDescent="0.2"/>
    <row r="14709" ht="16" customHeight="1" x14ac:dyDescent="0.2"/>
    <row r="14710" ht="16" customHeight="1" x14ac:dyDescent="0.2"/>
    <row r="14711" ht="16" customHeight="1" x14ac:dyDescent="0.2"/>
    <row r="14712" ht="16" customHeight="1" x14ac:dyDescent="0.2"/>
    <row r="14713" ht="16" customHeight="1" x14ac:dyDescent="0.2"/>
    <row r="14714" ht="16" customHeight="1" x14ac:dyDescent="0.2"/>
    <row r="14715" ht="16" customHeight="1" x14ac:dyDescent="0.2"/>
    <row r="14716" ht="16" customHeight="1" x14ac:dyDescent="0.2"/>
    <row r="14717" ht="16" customHeight="1" x14ac:dyDescent="0.2"/>
    <row r="14718" ht="16" customHeight="1" x14ac:dyDescent="0.2"/>
    <row r="14719" ht="16" customHeight="1" x14ac:dyDescent="0.2"/>
    <row r="14720" ht="16" customHeight="1" x14ac:dyDescent="0.2"/>
    <row r="14721" ht="16" customHeight="1" x14ac:dyDescent="0.2"/>
    <row r="14722" ht="16" customHeight="1" x14ac:dyDescent="0.2"/>
    <row r="14723" ht="16" customHeight="1" x14ac:dyDescent="0.2"/>
    <row r="14724" ht="16" customHeight="1" x14ac:dyDescent="0.2"/>
    <row r="14725" ht="16" customHeight="1" x14ac:dyDescent="0.2"/>
    <row r="14726" ht="16" customHeight="1" x14ac:dyDescent="0.2"/>
    <row r="14727" ht="16" customHeight="1" x14ac:dyDescent="0.2"/>
    <row r="14728" ht="16" customHeight="1" x14ac:dyDescent="0.2"/>
    <row r="14729" ht="16" customHeight="1" x14ac:dyDescent="0.2"/>
    <row r="14730" ht="16" customHeight="1" x14ac:dyDescent="0.2"/>
    <row r="14731" ht="16" customHeight="1" x14ac:dyDescent="0.2"/>
    <row r="14732" ht="16" customHeight="1" x14ac:dyDescent="0.2"/>
    <row r="14733" ht="16" customHeight="1" x14ac:dyDescent="0.2"/>
    <row r="14734" ht="16" customHeight="1" x14ac:dyDescent="0.2"/>
    <row r="14735" ht="16" customHeight="1" x14ac:dyDescent="0.2"/>
    <row r="14736" ht="16" customHeight="1" x14ac:dyDescent="0.2"/>
    <row r="14737" ht="16" customHeight="1" x14ac:dyDescent="0.2"/>
    <row r="14738" ht="16" customHeight="1" x14ac:dyDescent="0.2"/>
    <row r="14739" ht="16" customHeight="1" x14ac:dyDescent="0.2"/>
    <row r="14740" ht="16" customHeight="1" x14ac:dyDescent="0.2"/>
    <row r="14741" ht="16" customHeight="1" x14ac:dyDescent="0.2"/>
    <row r="14742" ht="16" customHeight="1" x14ac:dyDescent="0.2"/>
    <row r="14743" ht="16" customHeight="1" x14ac:dyDescent="0.2"/>
    <row r="14744" ht="16" customHeight="1" x14ac:dyDescent="0.2"/>
    <row r="14745" ht="16" customHeight="1" x14ac:dyDescent="0.2"/>
    <row r="14746" ht="16" customHeight="1" x14ac:dyDescent="0.2"/>
    <row r="14747" ht="16" customHeight="1" x14ac:dyDescent="0.2"/>
    <row r="14748" ht="16" customHeight="1" x14ac:dyDescent="0.2"/>
    <row r="14749" ht="16" customHeight="1" x14ac:dyDescent="0.2"/>
    <row r="14750" ht="16" customHeight="1" x14ac:dyDescent="0.2"/>
    <row r="14751" ht="16" customHeight="1" x14ac:dyDescent="0.2"/>
    <row r="14752" ht="16" customHeight="1" x14ac:dyDescent="0.2"/>
    <row r="14753" ht="16" customHeight="1" x14ac:dyDescent="0.2"/>
    <row r="14754" ht="16" customHeight="1" x14ac:dyDescent="0.2"/>
    <row r="14755" ht="16" customHeight="1" x14ac:dyDescent="0.2"/>
    <row r="14756" ht="16" customHeight="1" x14ac:dyDescent="0.2"/>
    <row r="14757" ht="16" customHeight="1" x14ac:dyDescent="0.2"/>
    <row r="14758" ht="16" customHeight="1" x14ac:dyDescent="0.2"/>
    <row r="14759" ht="16" customHeight="1" x14ac:dyDescent="0.2"/>
    <row r="14760" ht="16" customHeight="1" x14ac:dyDescent="0.2"/>
    <row r="14761" ht="16" customHeight="1" x14ac:dyDescent="0.2"/>
    <row r="14762" ht="16" customHeight="1" x14ac:dyDescent="0.2"/>
    <row r="14763" ht="16" customHeight="1" x14ac:dyDescent="0.2"/>
    <row r="14764" ht="16" customHeight="1" x14ac:dyDescent="0.2"/>
    <row r="14765" ht="16" customHeight="1" x14ac:dyDescent="0.2"/>
    <row r="14766" ht="16" customHeight="1" x14ac:dyDescent="0.2"/>
    <row r="14767" ht="16" customHeight="1" x14ac:dyDescent="0.2"/>
    <row r="14768" ht="16" customHeight="1" x14ac:dyDescent="0.2"/>
    <row r="14769" ht="16" customHeight="1" x14ac:dyDescent="0.2"/>
    <row r="14770" ht="16" customHeight="1" x14ac:dyDescent="0.2"/>
    <row r="14771" ht="16" customHeight="1" x14ac:dyDescent="0.2"/>
    <row r="14772" ht="16" customHeight="1" x14ac:dyDescent="0.2"/>
    <row r="14773" ht="16" customHeight="1" x14ac:dyDescent="0.2"/>
    <row r="14774" ht="16" customHeight="1" x14ac:dyDescent="0.2"/>
    <row r="14775" ht="16" customHeight="1" x14ac:dyDescent="0.2"/>
    <row r="14776" ht="16" customHeight="1" x14ac:dyDescent="0.2"/>
    <row r="14777" ht="16" customHeight="1" x14ac:dyDescent="0.2"/>
    <row r="14778" ht="16" customHeight="1" x14ac:dyDescent="0.2"/>
    <row r="14779" ht="16" customHeight="1" x14ac:dyDescent="0.2"/>
    <row r="14780" ht="16" customHeight="1" x14ac:dyDescent="0.2"/>
    <row r="14781" ht="16" customHeight="1" x14ac:dyDescent="0.2"/>
    <row r="14782" ht="16" customHeight="1" x14ac:dyDescent="0.2"/>
    <row r="14783" ht="16" customHeight="1" x14ac:dyDescent="0.2"/>
    <row r="14784" ht="16" customHeight="1" x14ac:dyDescent="0.2"/>
    <row r="14785" ht="16" customHeight="1" x14ac:dyDescent="0.2"/>
    <row r="14786" ht="16" customHeight="1" x14ac:dyDescent="0.2"/>
    <row r="14787" ht="16" customHeight="1" x14ac:dyDescent="0.2"/>
    <row r="14788" ht="16" customHeight="1" x14ac:dyDescent="0.2"/>
    <row r="14789" ht="16" customHeight="1" x14ac:dyDescent="0.2"/>
    <row r="14790" ht="16" customHeight="1" x14ac:dyDescent="0.2"/>
    <row r="14791" ht="16" customHeight="1" x14ac:dyDescent="0.2"/>
    <row r="14792" ht="16" customHeight="1" x14ac:dyDescent="0.2"/>
    <row r="14793" ht="16" customHeight="1" x14ac:dyDescent="0.2"/>
    <row r="14794" ht="16" customHeight="1" x14ac:dyDescent="0.2"/>
    <row r="14795" ht="16" customHeight="1" x14ac:dyDescent="0.2"/>
    <row r="14796" ht="16" customHeight="1" x14ac:dyDescent="0.2"/>
    <row r="14797" ht="16" customHeight="1" x14ac:dyDescent="0.2"/>
    <row r="14798" ht="16" customHeight="1" x14ac:dyDescent="0.2"/>
    <row r="14799" ht="16" customHeight="1" x14ac:dyDescent="0.2"/>
    <row r="14800" ht="16" customHeight="1" x14ac:dyDescent="0.2"/>
    <row r="14801" ht="16" customHeight="1" x14ac:dyDescent="0.2"/>
    <row r="14802" ht="16" customHeight="1" x14ac:dyDescent="0.2"/>
    <row r="14803" ht="16" customHeight="1" x14ac:dyDescent="0.2"/>
    <row r="14804" ht="16" customHeight="1" x14ac:dyDescent="0.2"/>
    <row r="14805" ht="16" customHeight="1" x14ac:dyDescent="0.2"/>
    <row r="14806" ht="16" customHeight="1" x14ac:dyDescent="0.2"/>
    <row r="14807" ht="16" customHeight="1" x14ac:dyDescent="0.2"/>
    <row r="14808" ht="16" customHeight="1" x14ac:dyDescent="0.2"/>
    <row r="14809" ht="16" customHeight="1" x14ac:dyDescent="0.2"/>
    <row r="14810" ht="16" customHeight="1" x14ac:dyDescent="0.2"/>
    <row r="14811" ht="16" customHeight="1" x14ac:dyDescent="0.2"/>
    <row r="14812" ht="16" customHeight="1" x14ac:dyDescent="0.2"/>
    <row r="14813" ht="16" customHeight="1" x14ac:dyDescent="0.2"/>
    <row r="14814" ht="16" customHeight="1" x14ac:dyDescent="0.2"/>
    <row r="14815" ht="16" customHeight="1" x14ac:dyDescent="0.2"/>
    <row r="14816" ht="16" customHeight="1" x14ac:dyDescent="0.2"/>
    <row r="14817" ht="16" customHeight="1" x14ac:dyDescent="0.2"/>
    <row r="14818" ht="16" customHeight="1" x14ac:dyDescent="0.2"/>
    <row r="14819" ht="16" customHeight="1" x14ac:dyDescent="0.2"/>
    <row r="14820" ht="16" customHeight="1" x14ac:dyDescent="0.2"/>
    <row r="14821" ht="16" customHeight="1" x14ac:dyDescent="0.2"/>
    <row r="14822" ht="16" customHeight="1" x14ac:dyDescent="0.2"/>
    <row r="14823" ht="16" customHeight="1" x14ac:dyDescent="0.2"/>
    <row r="14824" ht="16" customHeight="1" x14ac:dyDescent="0.2"/>
    <row r="14825" ht="16" customHeight="1" x14ac:dyDescent="0.2"/>
    <row r="14826" ht="16" customHeight="1" x14ac:dyDescent="0.2"/>
    <row r="14827" ht="16" customHeight="1" x14ac:dyDescent="0.2"/>
    <row r="14828" ht="16" customHeight="1" x14ac:dyDescent="0.2"/>
    <row r="14829" ht="16" customHeight="1" x14ac:dyDescent="0.2"/>
    <row r="14830" ht="16" customHeight="1" x14ac:dyDescent="0.2"/>
    <row r="14831" ht="16" customHeight="1" x14ac:dyDescent="0.2"/>
    <row r="14832" ht="16" customHeight="1" x14ac:dyDescent="0.2"/>
    <row r="14833" ht="16" customHeight="1" x14ac:dyDescent="0.2"/>
    <row r="14834" ht="16" customHeight="1" x14ac:dyDescent="0.2"/>
    <row r="14835" ht="16" customHeight="1" x14ac:dyDescent="0.2"/>
    <row r="14836" ht="16" customHeight="1" x14ac:dyDescent="0.2"/>
    <row r="14837" ht="16" customHeight="1" x14ac:dyDescent="0.2"/>
    <row r="14838" ht="16" customHeight="1" x14ac:dyDescent="0.2"/>
    <row r="14839" ht="16" customHeight="1" x14ac:dyDescent="0.2"/>
    <row r="14840" ht="16" customHeight="1" x14ac:dyDescent="0.2"/>
    <row r="14841" ht="16" customHeight="1" x14ac:dyDescent="0.2"/>
    <row r="14842" ht="16" customHeight="1" x14ac:dyDescent="0.2"/>
    <row r="14843" ht="16" customHeight="1" x14ac:dyDescent="0.2"/>
    <row r="14844" ht="16" customHeight="1" x14ac:dyDescent="0.2"/>
    <row r="14845" ht="16" customHeight="1" x14ac:dyDescent="0.2"/>
    <row r="14846" ht="16" customHeight="1" x14ac:dyDescent="0.2"/>
    <row r="14847" ht="16" customHeight="1" x14ac:dyDescent="0.2"/>
    <row r="14848" ht="16" customHeight="1" x14ac:dyDescent="0.2"/>
    <row r="14849" ht="16" customHeight="1" x14ac:dyDescent="0.2"/>
    <row r="14850" ht="16" customHeight="1" x14ac:dyDescent="0.2"/>
    <row r="14851" ht="16" customHeight="1" x14ac:dyDescent="0.2"/>
    <row r="14852" ht="16" customHeight="1" x14ac:dyDescent="0.2"/>
    <row r="14853" ht="16" customHeight="1" x14ac:dyDescent="0.2"/>
    <row r="14854" ht="16" customHeight="1" x14ac:dyDescent="0.2"/>
    <row r="14855" ht="16" customHeight="1" x14ac:dyDescent="0.2"/>
    <row r="14856" ht="16" customHeight="1" x14ac:dyDescent="0.2"/>
    <row r="14857" ht="16" customHeight="1" x14ac:dyDescent="0.2"/>
    <row r="14858" ht="16" customHeight="1" x14ac:dyDescent="0.2"/>
    <row r="14859" ht="16" customHeight="1" x14ac:dyDescent="0.2"/>
    <row r="14860" ht="16" customHeight="1" x14ac:dyDescent="0.2"/>
    <row r="14861" ht="16" customHeight="1" x14ac:dyDescent="0.2"/>
    <row r="14862" ht="16" customHeight="1" x14ac:dyDescent="0.2"/>
    <row r="14863" ht="16" customHeight="1" x14ac:dyDescent="0.2"/>
    <row r="14864" ht="16" customHeight="1" x14ac:dyDescent="0.2"/>
    <row r="14865" ht="16" customHeight="1" x14ac:dyDescent="0.2"/>
    <row r="14866" ht="16" customHeight="1" x14ac:dyDescent="0.2"/>
    <row r="14867" ht="16" customHeight="1" x14ac:dyDescent="0.2"/>
    <row r="14868" ht="16" customHeight="1" x14ac:dyDescent="0.2"/>
    <row r="14869" ht="16" customHeight="1" x14ac:dyDescent="0.2"/>
    <row r="14870" ht="16" customHeight="1" x14ac:dyDescent="0.2"/>
    <row r="14871" ht="16" customHeight="1" x14ac:dyDescent="0.2"/>
    <row r="14872" ht="16" customHeight="1" x14ac:dyDescent="0.2"/>
    <row r="14873" ht="16" customHeight="1" x14ac:dyDescent="0.2"/>
    <row r="14874" ht="16" customHeight="1" x14ac:dyDescent="0.2"/>
    <row r="14875" ht="16" customHeight="1" x14ac:dyDescent="0.2"/>
    <row r="14876" ht="16" customHeight="1" x14ac:dyDescent="0.2"/>
    <row r="14877" ht="16" customHeight="1" x14ac:dyDescent="0.2"/>
    <row r="14878" ht="16" customHeight="1" x14ac:dyDescent="0.2"/>
    <row r="14879" ht="16" customHeight="1" x14ac:dyDescent="0.2"/>
    <row r="14880" ht="16" customHeight="1" x14ac:dyDescent="0.2"/>
    <row r="14881" ht="16" customHeight="1" x14ac:dyDescent="0.2"/>
    <row r="14882" ht="16" customHeight="1" x14ac:dyDescent="0.2"/>
    <row r="14883" ht="16" customHeight="1" x14ac:dyDescent="0.2"/>
    <row r="14884" ht="16" customHeight="1" x14ac:dyDescent="0.2"/>
    <row r="14885" ht="16" customHeight="1" x14ac:dyDescent="0.2"/>
    <row r="14886" ht="16" customHeight="1" x14ac:dyDescent="0.2"/>
    <row r="14887" ht="16" customHeight="1" x14ac:dyDescent="0.2"/>
    <row r="14888" ht="16" customHeight="1" x14ac:dyDescent="0.2"/>
    <row r="14889" ht="16" customHeight="1" x14ac:dyDescent="0.2"/>
    <row r="14890" ht="16" customHeight="1" x14ac:dyDescent="0.2"/>
    <row r="14891" ht="16" customHeight="1" x14ac:dyDescent="0.2"/>
    <row r="14892" ht="16" customHeight="1" x14ac:dyDescent="0.2"/>
    <row r="14893" ht="16" customHeight="1" x14ac:dyDescent="0.2"/>
    <row r="14894" ht="16" customHeight="1" x14ac:dyDescent="0.2"/>
    <row r="14895" ht="16" customHeight="1" x14ac:dyDescent="0.2"/>
    <row r="14896" ht="16" customHeight="1" x14ac:dyDescent="0.2"/>
    <row r="14897" ht="16" customHeight="1" x14ac:dyDescent="0.2"/>
    <row r="14898" ht="16" customHeight="1" x14ac:dyDescent="0.2"/>
    <row r="14899" ht="16" customHeight="1" x14ac:dyDescent="0.2"/>
    <row r="14900" ht="16" customHeight="1" x14ac:dyDescent="0.2"/>
    <row r="14901" ht="16" customHeight="1" x14ac:dyDescent="0.2"/>
    <row r="14902" ht="16" customHeight="1" x14ac:dyDescent="0.2"/>
    <row r="14903" ht="16" customHeight="1" x14ac:dyDescent="0.2"/>
    <row r="14904" ht="16" customHeight="1" x14ac:dyDescent="0.2"/>
    <row r="14905" ht="16" customHeight="1" x14ac:dyDescent="0.2"/>
    <row r="14906" ht="16" customHeight="1" x14ac:dyDescent="0.2"/>
    <row r="14907" ht="16" customHeight="1" x14ac:dyDescent="0.2"/>
    <row r="14908" ht="16" customHeight="1" x14ac:dyDescent="0.2"/>
    <row r="14909" ht="16" customHeight="1" x14ac:dyDescent="0.2"/>
    <row r="14910" ht="16" customHeight="1" x14ac:dyDescent="0.2"/>
    <row r="14911" ht="16" customHeight="1" x14ac:dyDescent="0.2"/>
    <row r="14912" ht="16" customHeight="1" x14ac:dyDescent="0.2"/>
    <row r="14913" ht="16" customHeight="1" x14ac:dyDescent="0.2"/>
    <row r="14914" ht="16" customHeight="1" x14ac:dyDescent="0.2"/>
    <row r="14915" ht="16" customHeight="1" x14ac:dyDescent="0.2"/>
    <row r="14916" ht="16" customHeight="1" x14ac:dyDescent="0.2"/>
    <row r="14917" ht="16" customHeight="1" x14ac:dyDescent="0.2"/>
    <row r="14918" ht="16" customHeight="1" x14ac:dyDescent="0.2"/>
    <row r="14919" ht="16" customHeight="1" x14ac:dyDescent="0.2"/>
    <row r="14920" ht="16" customHeight="1" x14ac:dyDescent="0.2"/>
    <row r="14921" ht="16" customHeight="1" x14ac:dyDescent="0.2"/>
    <row r="14922" ht="16" customHeight="1" x14ac:dyDescent="0.2"/>
    <row r="14923" ht="16" customHeight="1" x14ac:dyDescent="0.2"/>
    <row r="14924" ht="16" customHeight="1" x14ac:dyDescent="0.2"/>
    <row r="14925" ht="16" customHeight="1" x14ac:dyDescent="0.2"/>
    <row r="14926" ht="16" customHeight="1" x14ac:dyDescent="0.2"/>
    <row r="14927" ht="16" customHeight="1" x14ac:dyDescent="0.2"/>
    <row r="14928" ht="16" customHeight="1" x14ac:dyDescent="0.2"/>
    <row r="14929" ht="16" customHeight="1" x14ac:dyDescent="0.2"/>
    <row r="14930" ht="16" customHeight="1" x14ac:dyDescent="0.2"/>
    <row r="14931" ht="16" customHeight="1" x14ac:dyDescent="0.2"/>
    <row r="14932" ht="16" customHeight="1" x14ac:dyDescent="0.2"/>
    <row r="14933" ht="16" customHeight="1" x14ac:dyDescent="0.2"/>
    <row r="14934" ht="16" customHeight="1" x14ac:dyDescent="0.2"/>
    <row r="14935" ht="16" customHeight="1" x14ac:dyDescent="0.2"/>
    <row r="14936" ht="16" customHeight="1" x14ac:dyDescent="0.2"/>
    <row r="14937" ht="16" customHeight="1" x14ac:dyDescent="0.2"/>
    <row r="14938" ht="16" customHeight="1" x14ac:dyDescent="0.2"/>
    <row r="14939" ht="16" customHeight="1" x14ac:dyDescent="0.2"/>
    <row r="14940" ht="16" customHeight="1" x14ac:dyDescent="0.2"/>
    <row r="14941" ht="16" customHeight="1" x14ac:dyDescent="0.2"/>
    <row r="14942" ht="16" customHeight="1" x14ac:dyDescent="0.2"/>
    <row r="14943" ht="16" customHeight="1" x14ac:dyDescent="0.2"/>
    <row r="14944" ht="16" customHeight="1" x14ac:dyDescent="0.2"/>
    <row r="14945" ht="16" customHeight="1" x14ac:dyDescent="0.2"/>
    <row r="14946" ht="16" customHeight="1" x14ac:dyDescent="0.2"/>
    <row r="14947" ht="16" customHeight="1" x14ac:dyDescent="0.2"/>
    <row r="14948" ht="16" customHeight="1" x14ac:dyDescent="0.2"/>
    <row r="14949" ht="16" customHeight="1" x14ac:dyDescent="0.2"/>
    <row r="14950" ht="16" customHeight="1" x14ac:dyDescent="0.2"/>
    <row r="14951" ht="16" customHeight="1" x14ac:dyDescent="0.2"/>
    <row r="14952" ht="16" customHeight="1" x14ac:dyDescent="0.2"/>
    <row r="14953" ht="16" customHeight="1" x14ac:dyDescent="0.2"/>
    <row r="14954" ht="16" customHeight="1" x14ac:dyDescent="0.2"/>
    <row r="14955" ht="16" customHeight="1" x14ac:dyDescent="0.2"/>
    <row r="14956" ht="16" customHeight="1" x14ac:dyDescent="0.2"/>
    <row r="14957" ht="16" customHeight="1" x14ac:dyDescent="0.2"/>
    <row r="14958" ht="16" customHeight="1" x14ac:dyDescent="0.2"/>
    <row r="14959" ht="16" customHeight="1" x14ac:dyDescent="0.2"/>
    <row r="14960" ht="16" customHeight="1" x14ac:dyDescent="0.2"/>
    <row r="14961" ht="16" customHeight="1" x14ac:dyDescent="0.2"/>
    <row r="14962" ht="16" customHeight="1" x14ac:dyDescent="0.2"/>
    <row r="14963" ht="16" customHeight="1" x14ac:dyDescent="0.2"/>
    <row r="14964" ht="16" customHeight="1" x14ac:dyDescent="0.2"/>
    <row r="14965" ht="16" customHeight="1" x14ac:dyDescent="0.2"/>
    <row r="14966" ht="16" customHeight="1" x14ac:dyDescent="0.2"/>
    <row r="14967" ht="16" customHeight="1" x14ac:dyDescent="0.2"/>
    <row r="14968" ht="16" customHeight="1" x14ac:dyDescent="0.2"/>
    <row r="14969" ht="16" customHeight="1" x14ac:dyDescent="0.2"/>
    <row r="14970" ht="16" customHeight="1" x14ac:dyDescent="0.2"/>
    <row r="14971" ht="16" customHeight="1" x14ac:dyDescent="0.2"/>
    <row r="14972" ht="16" customHeight="1" x14ac:dyDescent="0.2"/>
    <row r="14973" ht="16" customHeight="1" x14ac:dyDescent="0.2"/>
    <row r="14974" ht="16" customHeight="1" x14ac:dyDescent="0.2"/>
    <row r="14975" ht="16" customHeight="1" x14ac:dyDescent="0.2"/>
    <row r="14976" ht="16" customHeight="1" x14ac:dyDescent="0.2"/>
    <row r="14977" ht="16" customHeight="1" x14ac:dyDescent="0.2"/>
    <row r="14978" ht="16" customHeight="1" x14ac:dyDescent="0.2"/>
    <row r="14979" ht="16" customHeight="1" x14ac:dyDescent="0.2"/>
    <row r="14980" ht="16" customHeight="1" x14ac:dyDescent="0.2"/>
    <row r="14981" ht="16" customHeight="1" x14ac:dyDescent="0.2"/>
    <row r="14982" ht="16" customHeight="1" x14ac:dyDescent="0.2"/>
    <row r="14983" ht="16" customHeight="1" x14ac:dyDescent="0.2"/>
    <row r="14984" ht="16" customHeight="1" x14ac:dyDescent="0.2"/>
    <row r="14985" ht="16" customHeight="1" x14ac:dyDescent="0.2"/>
    <row r="14986" ht="16" customHeight="1" x14ac:dyDescent="0.2"/>
    <row r="14987" ht="16" customHeight="1" x14ac:dyDescent="0.2"/>
    <row r="14988" ht="16" customHeight="1" x14ac:dyDescent="0.2"/>
    <row r="14989" ht="16" customHeight="1" x14ac:dyDescent="0.2"/>
    <row r="14990" ht="16" customHeight="1" x14ac:dyDescent="0.2"/>
    <row r="14991" ht="16" customHeight="1" x14ac:dyDescent="0.2"/>
    <row r="14992" ht="16" customHeight="1" x14ac:dyDescent="0.2"/>
    <row r="14993" ht="16" customHeight="1" x14ac:dyDescent="0.2"/>
    <row r="14994" ht="16" customHeight="1" x14ac:dyDescent="0.2"/>
    <row r="14995" ht="16" customHeight="1" x14ac:dyDescent="0.2"/>
    <row r="14996" ht="16" customHeight="1" x14ac:dyDescent="0.2"/>
    <row r="14997" ht="16" customHeight="1" x14ac:dyDescent="0.2"/>
    <row r="14998" ht="16" customHeight="1" x14ac:dyDescent="0.2"/>
    <row r="14999" ht="16" customHeight="1" x14ac:dyDescent="0.2"/>
    <row r="15000" ht="16" customHeight="1" x14ac:dyDescent="0.2"/>
    <row r="15001" ht="16" customHeight="1" x14ac:dyDescent="0.2"/>
    <row r="15002" ht="16" customHeight="1" x14ac:dyDescent="0.2"/>
    <row r="15003" ht="16" customHeight="1" x14ac:dyDescent="0.2"/>
    <row r="15004" ht="16" customHeight="1" x14ac:dyDescent="0.2"/>
    <row r="15005" ht="16" customHeight="1" x14ac:dyDescent="0.2"/>
    <row r="15006" ht="16" customHeight="1" x14ac:dyDescent="0.2"/>
    <row r="15007" ht="16" customHeight="1" x14ac:dyDescent="0.2"/>
    <row r="15008" ht="16" customHeight="1" x14ac:dyDescent="0.2"/>
    <row r="15009" ht="16" customHeight="1" x14ac:dyDescent="0.2"/>
    <row r="15010" ht="16" customHeight="1" x14ac:dyDescent="0.2"/>
    <row r="15011" ht="16" customHeight="1" x14ac:dyDescent="0.2"/>
    <row r="15012" ht="16" customHeight="1" x14ac:dyDescent="0.2"/>
    <row r="15013" ht="16" customHeight="1" x14ac:dyDescent="0.2"/>
    <row r="15014" ht="16" customHeight="1" x14ac:dyDescent="0.2"/>
    <row r="15015" ht="16" customHeight="1" x14ac:dyDescent="0.2"/>
    <row r="15016" ht="16" customHeight="1" x14ac:dyDescent="0.2"/>
    <row r="15017" ht="16" customHeight="1" x14ac:dyDescent="0.2"/>
    <row r="15018" ht="16" customHeight="1" x14ac:dyDescent="0.2"/>
    <row r="15019" ht="16" customHeight="1" x14ac:dyDescent="0.2"/>
    <row r="15020" ht="16" customHeight="1" x14ac:dyDescent="0.2"/>
    <row r="15021" ht="16" customHeight="1" x14ac:dyDescent="0.2"/>
    <row r="15022" ht="16" customHeight="1" x14ac:dyDescent="0.2"/>
    <row r="15023" ht="16" customHeight="1" x14ac:dyDescent="0.2"/>
    <row r="15024" ht="16" customHeight="1" x14ac:dyDescent="0.2"/>
    <row r="15025" ht="16" customHeight="1" x14ac:dyDescent="0.2"/>
    <row r="15026" ht="16" customHeight="1" x14ac:dyDescent="0.2"/>
    <row r="15027" ht="16" customHeight="1" x14ac:dyDescent="0.2"/>
    <row r="15028" ht="16" customHeight="1" x14ac:dyDescent="0.2"/>
    <row r="15029" ht="16" customHeight="1" x14ac:dyDescent="0.2"/>
    <row r="15030" ht="16" customHeight="1" x14ac:dyDescent="0.2"/>
    <row r="15031" ht="16" customHeight="1" x14ac:dyDescent="0.2"/>
    <row r="15032" ht="16" customHeight="1" x14ac:dyDescent="0.2"/>
    <row r="15033" ht="16" customHeight="1" x14ac:dyDescent="0.2"/>
    <row r="15034" ht="16" customHeight="1" x14ac:dyDescent="0.2"/>
    <row r="15035" ht="16" customHeight="1" x14ac:dyDescent="0.2"/>
    <row r="15036" ht="16" customHeight="1" x14ac:dyDescent="0.2"/>
    <row r="15037" ht="16" customHeight="1" x14ac:dyDescent="0.2"/>
    <row r="15038" ht="16" customHeight="1" x14ac:dyDescent="0.2"/>
    <row r="15039" ht="16" customHeight="1" x14ac:dyDescent="0.2"/>
    <row r="15040" ht="16" customHeight="1" x14ac:dyDescent="0.2"/>
    <row r="15041" ht="16" customHeight="1" x14ac:dyDescent="0.2"/>
    <row r="15042" ht="16" customHeight="1" x14ac:dyDescent="0.2"/>
    <row r="15043" ht="16" customHeight="1" x14ac:dyDescent="0.2"/>
    <row r="15044" ht="16" customHeight="1" x14ac:dyDescent="0.2"/>
    <row r="15045" ht="16" customHeight="1" x14ac:dyDescent="0.2"/>
    <row r="15046" ht="16" customHeight="1" x14ac:dyDescent="0.2"/>
    <row r="15047" ht="16" customHeight="1" x14ac:dyDescent="0.2"/>
    <row r="15048" ht="16" customHeight="1" x14ac:dyDescent="0.2"/>
    <row r="15049" ht="16" customHeight="1" x14ac:dyDescent="0.2"/>
    <row r="15050" ht="16" customHeight="1" x14ac:dyDescent="0.2"/>
    <row r="15051" ht="16" customHeight="1" x14ac:dyDescent="0.2"/>
    <row r="15052" ht="16" customHeight="1" x14ac:dyDescent="0.2"/>
    <row r="15053" ht="16" customHeight="1" x14ac:dyDescent="0.2"/>
    <row r="15054" ht="16" customHeight="1" x14ac:dyDescent="0.2"/>
    <row r="15055" ht="16" customHeight="1" x14ac:dyDescent="0.2"/>
    <row r="15056" ht="16" customHeight="1" x14ac:dyDescent="0.2"/>
    <row r="15057" ht="16" customHeight="1" x14ac:dyDescent="0.2"/>
    <row r="15058" ht="16" customHeight="1" x14ac:dyDescent="0.2"/>
    <row r="15059" ht="16" customHeight="1" x14ac:dyDescent="0.2"/>
    <row r="15060" ht="16" customHeight="1" x14ac:dyDescent="0.2"/>
    <row r="15061" ht="16" customHeight="1" x14ac:dyDescent="0.2"/>
    <row r="15062" ht="16" customHeight="1" x14ac:dyDescent="0.2"/>
    <row r="15063" ht="16" customHeight="1" x14ac:dyDescent="0.2"/>
    <row r="15064" ht="16" customHeight="1" x14ac:dyDescent="0.2"/>
    <row r="15065" ht="16" customHeight="1" x14ac:dyDescent="0.2"/>
    <row r="15066" ht="16" customHeight="1" x14ac:dyDescent="0.2"/>
    <row r="15067" ht="16" customHeight="1" x14ac:dyDescent="0.2"/>
    <row r="15068" ht="16" customHeight="1" x14ac:dyDescent="0.2"/>
    <row r="15069" ht="16" customHeight="1" x14ac:dyDescent="0.2"/>
    <row r="15070" ht="16" customHeight="1" x14ac:dyDescent="0.2"/>
    <row r="15071" ht="16" customHeight="1" x14ac:dyDescent="0.2"/>
    <row r="15072" ht="16" customHeight="1" x14ac:dyDescent="0.2"/>
    <row r="15073" ht="16" customHeight="1" x14ac:dyDescent="0.2"/>
    <row r="15074" ht="16" customHeight="1" x14ac:dyDescent="0.2"/>
    <row r="15075" ht="16" customHeight="1" x14ac:dyDescent="0.2"/>
    <row r="15076" ht="16" customHeight="1" x14ac:dyDescent="0.2"/>
    <row r="15077" ht="16" customHeight="1" x14ac:dyDescent="0.2"/>
    <row r="15078" ht="16" customHeight="1" x14ac:dyDescent="0.2"/>
    <row r="15079" ht="16" customHeight="1" x14ac:dyDescent="0.2"/>
    <row r="15080" ht="16" customHeight="1" x14ac:dyDescent="0.2"/>
    <row r="15081" ht="16" customHeight="1" x14ac:dyDescent="0.2"/>
    <row r="15082" ht="16" customHeight="1" x14ac:dyDescent="0.2"/>
    <row r="15083" ht="16" customHeight="1" x14ac:dyDescent="0.2"/>
    <row r="15084" ht="16" customHeight="1" x14ac:dyDescent="0.2"/>
    <row r="15085" ht="16" customHeight="1" x14ac:dyDescent="0.2"/>
    <row r="15086" ht="16" customHeight="1" x14ac:dyDescent="0.2"/>
    <row r="15087" ht="16" customHeight="1" x14ac:dyDescent="0.2"/>
    <row r="15088" ht="16" customHeight="1" x14ac:dyDescent="0.2"/>
    <row r="15089" ht="16" customHeight="1" x14ac:dyDescent="0.2"/>
    <row r="15090" ht="16" customHeight="1" x14ac:dyDescent="0.2"/>
    <row r="15091" ht="16" customHeight="1" x14ac:dyDescent="0.2"/>
    <row r="15092" ht="16" customHeight="1" x14ac:dyDescent="0.2"/>
    <row r="15093" ht="16" customHeight="1" x14ac:dyDescent="0.2"/>
    <row r="15094" ht="16" customHeight="1" x14ac:dyDescent="0.2"/>
    <row r="15095" ht="16" customHeight="1" x14ac:dyDescent="0.2"/>
    <row r="15096" ht="16" customHeight="1" x14ac:dyDescent="0.2"/>
    <row r="15097" ht="16" customHeight="1" x14ac:dyDescent="0.2"/>
    <row r="15098" ht="16" customHeight="1" x14ac:dyDescent="0.2"/>
    <row r="15099" ht="16" customHeight="1" x14ac:dyDescent="0.2"/>
    <row r="15100" ht="16" customHeight="1" x14ac:dyDescent="0.2"/>
    <row r="15101" ht="16" customHeight="1" x14ac:dyDescent="0.2"/>
    <row r="15102" ht="16" customHeight="1" x14ac:dyDescent="0.2"/>
    <row r="15103" ht="16" customHeight="1" x14ac:dyDescent="0.2"/>
    <row r="15104" ht="16" customHeight="1" x14ac:dyDescent="0.2"/>
    <row r="15105" ht="16" customHeight="1" x14ac:dyDescent="0.2"/>
    <row r="15106" ht="16" customHeight="1" x14ac:dyDescent="0.2"/>
    <row r="15107" ht="16" customHeight="1" x14ac:dyDescent="0.2"/>
    <row r="15108" ht="16" customHeight="1" x14ac:dyDescent="0.2"/>
    <row r="15109" ht="16" customHeight="1" x14ac:dyDescent="0.2"/>
    <row r="15110" ht="16" customHeight="1" x14ac:dyDescent="0.2"/>
    <row r="15111" ht="16" customHeight="1" x14ac:dyDescent="0.2"/>
    <row r="15112" ht="16" customHeight="1" x14ac:dyDescent="0.2"/>
    <row r="15113" ht="16" customHeight="1" x14ac:dyDescent="0.2"/>
    <row r="15114" ht="16" customHeight="1" x14ac:dyDescent="0.2"/>
    <row r="15115" ht="16" customHeight="1" x14ac:dyDescent="0.2"/>
    <row r="15116" ht="16" customHeight="1" x14ac:dyDescent="0.2"/>
    <row r="15117" ht="16" customHeight="1" x14ac:dyDescent="0.2"/>
    <row r="15118" ht="16" customHeight="1" x14ac:dyDescent="0.2"/>
    <row r="15119" ht="16" customHeight="1" x14ac:dyDescent="0.2"/>
    <row r="15120" ht="16" customHeight="1" x14ac:dyDescent="0.2"/>
    <row r="15121" ht="16" customHeight="1" x14ac:dyDescent="0.2"/>
    <row r="15122" ht="16" customHeight="1" x14ac:dyDescent="0.2"/>
    <row r="15123" ht="16" customHeight="1" x14ac:dyDescent="0.2"/>
    <row r="15124" ht="16" customHeight="1" x14ac:dyDescent="0.2"/>
    <row r="15125" ht="16" customHeight="1" x14ac:dyDescent="0.2"/>
    <row r="15126" ht="16" customHeight="1" x14ac:dyDescent="0.2"/>
    <row r="15127" ht="16" customHeight="1" x14ac:dyDescent="0.2"/>
    <row r="15128" ht="16" customHeight="1" x14ac:dyDescent="0.2"/>
    <row r="15129" ht="16" customHeight="1" x14ac:dyDescent="0.2"/>
    <row r="15130" ht="16" customHeight="1" x14ac:dyDescent="0.2"/>
    <row r="15131" ht="16" customHeight="1" x14ac:dyDescent="0.2"/>
    <row r="15132" ht="16" customHeight="1" x14ac:dyDescent="0.2"/>
    <row r="15133" ht="16" customHeight="1" x14ac:dyDescent="0.2"/>
    <row r="15134" ht="16" customHeight="1" x14ac:dyDescent="0.2"/>
    <row r="15135" ht="16" customHeight="1" x14ac:dyDescent="0.2"/>
    <row r="15136" ht="16" customHeight="1" x14ac:dyDescent="0.2"/>
    <row r="15137" ht="16" customHeight="1" x14ac:dyDescent="0.2"/>
    <row r="15138" ht="16" customHeight="1" x14ac:dyDescent="0.2"/>
    <row r="15139" ht="16" customHeight="1" x14ac:dyDescent="0.2"/>
    <row r="15140" ht="16" customHeight="1" x14ac:dyDescent="0.2"/>
    <row r="15141" ht="16" customHeight="1" x14ac:dyDescent="0.2"/>
    <row r="15142" ht="16" customHeight="1" x14ac:dyDescent="0.2"/>
    <row r="15143" ht="16" customHeight="1" x14ac:dyDescent="0.2"/>
    <row r="15144" ht="16" customHeight="1" x14ac:dyDescent="0.2"/>
    <row r="15145" ht="16" customHeight="1" x14ac:dyDescent="0.2"/>
    <row r="15146" ht="16" customHeight="1" x14ac:dyDescent="0.2"/>
    <row r="15147" ht="16" customHeight="1" x14ac:dyDescent="0.2"/>
    <row r="15148" ht="16" customHeight="1" x14ac:dyDescent="0.2"/>
    <row r="15149" ht="16" customHeight="1" x14ac:dyDescent="0.2"/>
    <row r="15150" ht="16" customHeight="1" x14ac:dyDescent="0.2"/>
    <row r="15151" ht="16" customHeight="1" x14ac:dyDescent="0.2"/>
    <row r="15152" ht="16" customHeight="1" x14ac:dyDescent="0.2"/>
    <row r="15153" ht="16" customHeight="1" x14ac:dyDescent="0.2"/>
    <row r="15154" ht="16" customHeight="1" x14ac:dyDescent="0.2"/>
    <row r="15155" ht="16" customHeight="1" x14ac:dyDescent="0.2"/>
    <row r="15156" ht="16" customHeight="1" x14ac:dyDescent="0.2"/>
    <row r="15157" ht="16" customHeight="1" x14ac:dyDescent="0.2"/>
    <row r="15158" ht="16" customHeight="1" x14ac:dyDescent="0.2"/>
    <row r="15159" ht="16" customHeight="1" x14ac:dyDescent="0.2"/>
    <row r="15160" ht="16" customHeight="1" x14ac:dyDescent="0.2"/>
    <row r="15161" ht="16" customHeight="1" x14ac:dyDescent="0.2"/>
    <row r="15162" ht="16" customHeight="1" x14ac:dyDescent="0.2"/>
    <row r="15163" ht="16" customHeight="1" x14ac:dyDescent="0.2"/>
    <row r="15164" ht="16" customHeight="1" x14ac:dyDescent="0.2"/>
    <row r="15165" ht="16" customHeight="1" x14ac:dyDescent="0.2"/>
    <row r="15166" ht="16" customHeight="1" x14ac:dyDescent="0.2"/>
    <row r="15167" ht="16" customHeight="1" x14ac:dyDescent="0.2"/>
    <row r="15168" ht="16" customHeight="1" x14ac:dyDescent="0.2"/>
    <row r="15169" ht="16" customHeight="1" x14ac:dyDescent="0.2"/>
    <row r="15170" ht="16" customHeight="1" x14ac:dyDescent="0.2"/>
    <row r="15171" ht="16" customHeight="1" x14ac:dyDescent="0.2"/>
    <row r="15172" ht="16" customHeight="1" x14ac:dyDescent="0.2"/>
    <row r="15173" ht="16" customHeight="1" x14ac:dyDescent="0.2"/>
    <row r="15174" ht="16" customHeight="1" x14ac:dyDescent="0.2"/>
    <row r="15175" ht="16" customHeight="1" x14ac:dyDescent="0.2"/>
    <row r="15176" ht="16" customHeight="1" x14ac:dyDescent="0.2"/>
    <row r="15177" ht="16" customHeight="1" x14ac:dyDescent="0.2"/>
    <row r="15178" ht="16" customHeight="1" x14ac:dyDescent="0.2"/>
    <row r="15179" ht="16" customHeight="1" x14ac:dyDescent="0.2"/>
    <row r="15180" ht="16" customHeight="1" x14ac:dyDescent="0.2"/>
    <row r="15181" ht="16" customHeight="1" x14ac:dyDescent="0.2"/>
    <row r="15182" ht="16" customHeight="1" x14ac:dyDescent="0.2"/>
    <row r="15183" ht="16" customHeight="1" x14ac:dyDescent="0.2"/>
    <row r="15184" ht="16" customHeight="1" x14ac:dyDescent="0.2"/>
    <row r="15185" ht="16" customHeight="1" x14ac:dyDescent="0.2"/>
    <row r="15186" ht="16" customHeight="1" x14ac:dyDescent="0.2"/>
    <row r="15187" ht="16" customHeight="1" x14ac:dyDescent="0.2"/>
    <row r="15188" ht="16" customHeight="1" x14ac:dyDescent="0.2"/>
    <row r="15189" ht="16" customHeight="1" x14ac:dyDescent="0.2"/>
    <row r="15190" ht="16" customHeight="1" x14ac:dyDescent="0.2"/>
    <row r="15191" ht="16" customHeight="1" x14ac:dyDescent="0.2"/>
    <row r="15192" ht="16" customHeight="1" x14ac:dyDescent="0.2"/>
    <row r="15193" ht="16" customHeight="1" x14ac:dyDescent="0.2"/>
    <row r="15194" ht="16" customHeight="1" x14ac:dyDescent="0.2"/>
    <row r="15195" ht="16" customHeight="1" x14ac:dyDescent="0.2"/>
    <row r="15196" ht="16" customHeight="1" x14ac:dyDescent="0.2"/>
    <row r="15197" ht="16" customHeight="1" x14ac:dyDescent="0.2"/>
    <row r="15198" ht="16" customHeight="1" x14ac:dyDescent="0.2"/>
    <row r="15199" ht="16" customHeight="1" x14ac:dyDescent="0.2"/>
    <row r="15200" ht="16" customHeight="1" x14ac:dyDescent="0.2"/>
    <row r="15201" ht="16" customHeight="1" x14ac:dyDescent="0.2"/>
    <row r="15202" ht="16" customHeight="1" x14ac:dyDescent="0.2"/>
    <row r="15203" ht="16" customHeight="1" x14ac:dyDescent="0.2"/>
    <row r="15204" ht="16" customHeight="1" x14ac:dyDescent="0.2"/>
    <row r="15205" ht="16" customHeight="1" x14ac:dyDescent="0.2"/>
    <row r="15206" ht="16" customHeight="1" x14ac:dyDescent="0.2"/>
    <row r="15207" ht="16" customHeight="1" x14ac:dyDescent="0.2"/>
    <row r="15208" ht="16" customHeight="1" x14ac:dyDescent="0.2"/>
    <row r="15209" ht="16" customHeight="1" x14ac:dyDescent="0.2"/>
    <row r="15210" ht="16" customHeight="1" x14ac:dyDescent="0.2"/>
    <row r="15211" ht="16" customHeight="1" x14ac:dyDescent="0.2"/>
    <row r="15212" ht="16" customHeight="1" x14ac:dyDescent="0.2"/>
    <row r="15213" ht="16" customHeight="1" x14ac:dyDescent="0.2"/>
    <row r="15214" ht="16" customHeight="1" x14ac:dyDescent="0.2"/>
    <row r="15215" ht="16" customHeight="1" x14ac:dyDescent="0.2"/>
    <row r="15216" ht="16" customHeight="1" x14ac:dyDescent="0.2"/>
    <row r="15217" ht="16" customHeight="1" x14ac:dyDescent="0.2"/>
    <row r="15218" ht="16" customHeight="1" x14ac:dyDescent="0.2"/>
    <row r="15219" ht="16" customHeight="1" x14ac:dyDescent="0.2"/>
    <row r="15220" ht="16" customHeight="1" x14ac:dyDescent="0.2"/>
    <row r="15221" ht="16" customHeight="1" x14ac:dyDescent="0.2"/>
    <row r="15222" ht="16" customHeight="1" x14ac:dyDescent="0.2"/>
    <row r="15223" ht="16" customHeight="1" x14ac:dyDescent="0.2"/>
    <row r="15224" ht="16" customHeight="1" x14ac:dyDescent="0.2"/>
    <row r="15225" ht="16" customHeight="1" x14ac:dyDescent="0.2"/>
    <row r="15226" ht="16" customHeight="1" x14ac:dyDescent="0.2"/>
    <row r="15227" ht="16" customHeight="1" x14ac:dyDescent="0.2"/>
    <row r="15228" ht="16" customHeight="1" x14ac:dyDescent="0.2"/>
    <row r="15229" ht="16" customHeight="1" x14ac:dyDescent="0.2"/>
    <row r="15230" ht="16" customHeight="1" x14ac:dyDescent="0.2"/>
    <row r="15231" ht="16" customHeight="1" x14ac:dyDescent="0.2"/>
    <row r="15232" ht="16" customHeight="1" x14ac:dyDescent="0.2"/>
    <row r="15233" ht="16" customHeight="1" x14ac:dyDescent="0.2"/>
    <row r="15234" ht="16" customHeight="1" x14ac:dyDescent="0.2"/>
    <row r="15235" ht="16" customHeight="1" x14ac:dyDescent="0.2"/>
    <row r="15236" ht="16" customHeight="1" x14ac:dyDescent="0.2"/>
    <row r="15237" ht="16" customHeight="1" x14ac:dyDescent="0.2"/>
    <row r="15238" ht="16" customHeight="1" x14ac:dyDescent="0.2"/>
    <row r="15239" ht="16" customHeight="1" x14ac:dyDescent="0.2"/>
    <row r="15240" ht="16" customHeight="1" x14ac:dyDescent="0.2"/>
    <row r="15241" ht="16" customHeight="1" x14ac:dyDescent="0.2"/>
    <row r="15242" ht="16" customHeight="1" x14ac:dyDescent="0.2"/>
    <row r="15243" ht="16" customHeight="1" x14ac:dyDescent="0.2"/>
    <row r="15244" ht="16" customHeight="1" x14ac:dyDescent="0.2"/>
    <row r="15245" ht="16" customHeight="1" x14ac:dyDescent="0.2"/>
    <row r="15246" ht="16" customHeight="1" x14ac:dyDescent="0.2"/>
    <row r="15247" ht="16" customHeight="1" x14ac:dyDescent="0.2"/>
    <row r="15248" ht="16" customHeight="1" x14ac:dyDescent="0.2"/>
    <row r="15249" ht="16" customHeight="1" x14ac:dyDescent="0.2"/>
    <row r="15250" ht="16" customHeight="1" x14ac:dyDescent="0.2"/>
    <row r="15251" ht="16" customHeight="1" x14ac:dyDescent="0.2"/>
    <row r="15252" ht="16" customHeight="1" x14ac:dyDescent="0.2"/>
    <row r="15253" ht="16" customHeight="1" x14ac:dyDescent="0.2"/>
    <row r="15254" ht="16" customHeight="1" x14ac:dyDescent="0.2"/>
    <row r="15255" ht="16" customHeight="1" x14ac:dyDescent="0.2"/>
    <row r="15256" ht="16" customHeight="1" x14ac:dyDescent="0.2"/>
    <row r="15257" ht="16" customHeight="1" x14ac:dyDescent="0.2"/>
    <row r="15258" ht="16" customHeight="1" x14ac:dyDescent="0.2"/>
    <row r="15259" ht="16" customHeight="1" x14ac:dyDescent="0.2"/>
    <row r="15260" ht="16" customHeight="1" x14ac:dyDescent="0.2"/>
    <row r="15261" ht="16" customHeight="1" x14ac:dyDescent="0.2"/>
    <row r="15262" ht="16" customHeight="1" x14ac:dyDescent="0.2"/>
    <row r="15263" ht="16" customHeight="1" x14ac:dyDescent="0.2"/>
    <row r="15264" ht="16" customHeight="1" x14ac:dyDescent="0.2"/>
    <row r="15265" ht="16" customHeight="1" x14ac:dyDescent="0.2"/>
    <row r="15266" ht="16" customHeight="1" x14ac:dyDescent="0.2"/>
    <row r="15267" ht="16" customHeight="1" x14ac:dyDescent="0.2"/>
    <row r="15268" ht="16" customHeight="1" x14ac:dyDescent="0.2"/>
    <row r="15269" ht="16" customHeight="1" x14ac:dyDescent="0.2"/>
    <row r="15270" ht="16" customHeight="1" x14ac:dyDescent="0.2"/>
    <row r="15271" ht="16" customHeight="1" x14ac:dyDescent="0.2"/>
    <row r="15272" ht="16" customHeight="1" x14ac:dyDescent="0.2"/>
    <row r="15273" ht="16" customHeight="1" x14ac:dyDescent="0.2"/>
    <row r="15274" ht="16" customHeight="1" x14ac:dyDescent="0.2"/>
    <row r="15275" ht="16" customHeight="1" x14ac:dyDescent="0.2"/>
    <row r="15276" ht="16" customHeight="1" x14ac:dyDescent="0.2"/>
    <row r="15277" ht="16" customHeight="1" x14ac:dyDescent="0.2"/>
    <row r="15278" ht="16" customHeight="1" x14ac:dyDescent="0.2"/>
    <row r="15279" ht="16" customHeight="1" x14ac:dyDescent="0.2"/>
    <row r="15280" ht="16" customHeight="1" x14ac:dyDescent="0.2"/>
    <row r="15281" ht="16" customHeight="1" x14ac:dyDescent="0.2"/>
    <row r="15282" ht="16" customHeight="1" x14ac:dyDescent="0.2"/>
    <row r="15283" ht="16" customHeight="1" x14ac:dyDescent="0.2"/>
    <row r="15284" ht="16" customHeight="1" x14ac:dyDescent="0.2"/>
    <row r="15285" ht="16" customHeight="1" x14ac:dyDescent="0.2"/>
    <row r="15286" ht="16" customHeight="1" x14ac:dyDescent="0.2"/>
    <row r="15287" ht="16" customHeight="1" x14ac:dyDescent="0.2"/>
    <row r="15288" ht="16" customHeight="1" x14ac:dyDescent="0.2"/>
    <row r="15289" ht="16" customHeight="1" x14ac:dyDescent="0.2"/>
    <row r="15290" ht="16" customHeight="1" x14ac:dyDescent="0.2"/>
    <row r="15291" ht="16" customHeight="1" x14ac:dyDescent="0.2"/>
    <row r="15292" ht="16" customHeight="1" x14ac:dyDescent="0.2"/>
    <row r="15293" ht="16" customHeight="1" x14ac:dyDescent="0.2"/>
    <row r="15294" ht="16" customHeight="1" x14ac:dyDescent="0.2"/>
    <row r="15295" ht="16" customHeight="1" x14ac:dyDescent="0.2"/>
    <row r="15296" ht="16" customHeight="1" x14ac:dyDescent="0.2"/>
    <row r="15297" ht="16" customHeight="1" x14ac:dyDescent="0.2"/>
    <row r="15298" ht="16" customHeight="1" x14ac:dyDescent="0.2"/>
    <row r="15299" ht="16" customHeight="1" x14ac:dyDescent="0.2"/>
    <row r="15300" ht="16" customHeight="1" x14ac:dyDescent="0.2"/>
    <row r="15301" ht="16" customHeight="1" x14ac:dyDescent="0.2"/>
    <row r="15302" ht="16" customHeight="1" x14ac:dyDescent="0.2"/>
    <row r="15303" ht="16" customHeight="1" x14ac:dyDescent="0.2"/>
    <row r="15304" ht="16" customHeight="1" x14ac:dyDescent="0.2"/>
    <row r="15305" ht="16" customHeight="1" x14ac:dyDescent="0.2"/>
    <row r="15306" ht="16" customHeight="1" x14ac:dyDescent="0.2"/>
    <row r="15307" ht="16" customHeight="1" x14ac:dyDescent="0.2"/>
    <row r="15308" ht="16" customHeight="1" x14ac:dyDescent="0.2"/>
    <row r="15309" ht="16" customHeight="1" x14ac:dyDescent="0.2"/>
    <row r="15310" ht="16" customHeight="1" x14ac:dyDescent="0.2"/>
    <row r="15311" ht="16" customHeight="1" x14ac:dyDescent="0.2"/>
    <row r="15312" ht="16" customHeight="1" x14ac:dyDescent="0.2"/>
    <row r="15313" ht="16" customHeight="1" x14ac:dyDescent="0.2"/>
    <row r="15314" ht="16" customHeight="1" x14ac:dyDescent="0.2"/>
    <row r="15315" ht="16" customHeight="1" x14ac:dyDescent="0.2"/>
    <row r="15316" ht="16" customHeight="1" x14ac:dyDescent="0.2"/>
    <row r="15317" ht="16" customHeight="1" x14ac:dyDescent="0.2"/>
    <row r="15318" ht="16" customHeight="1" x14ac:dyDescent="0.2"/>
    <row r="15319" ht="16" customHeight="1" x14ac:dyDescent="0.2"/>
    <row r="15320" ht="16" customHeight="1" x14ac:dyDescent="0.2"/>
    <row r="15321" ht="16" customHeight="1" x14ac:dyDescent="0.2"/>
    <row r="15322" ht="16" customHeight="1" x14ac:dyDescent="0.2"/>
    <row r="15323" ht="16" customHeight="1" x14ac:dyDescent="0.2"/>
    <row r="15324" ht="16" customHeight="1" x14ac:dyDescent="0.2"/>
    <row r="15325" ht="16" customHeight="1" x14ac:dyDescent="0.2"/>
    <row r="15326" ht="16" customHeight="1" x14ac:dyDescent="0.2"/>
    <row r="15327" ht="16" customHeight="1" x14ac:dyDescent="0.2"/>
    <row r="15328" ht="16" customHeight="1" x14ac:dyDescent="0.2"/>
    <row r="15329" ht="16" customHeight="1" x14ac:dyDescent="0.2"/>
    <row r="15330" ht="16" customHeight="1" x14ac:dyDescent="0.2"/>
    <row r="15331" ht="16" customHeight="1" x14ac:dyDescent="0.2"/>
    <row r="15332" ht="16" customHeight="1" x14ac:dyDescent="0.2"/>
    <row r="15333" ht="16" customHeight="1" x14ac:dyDescent="0.2"/>
    <row r="15334" ht="16" customHeight="1" x14ac:dyDescent="0.2"/>
    <row r="15335" ht="16" customHeight="1" x14ac:dyDescent="0.2"/>
    <row r="15336" ht="16" customHeight="1" x14ac:dyDescent="0.2"/>
    <row r="15337" ht="16" customHeight="1" x14ac:dyDescent="0.2"/>
    <row r="15338" ht="16" customHeight="1" x14ac:dyDescent="0.2"/>
    <row r="15339" ht="16" customHeight="1" x14ac:dyDescent="0.2"/>
    <row r="15340" ht="16" customHeight="1" x14ac:dyDescent="0.2"/>
    <row r="15341" ht="16" customHeight="1" x14ac:dyDescent="0.2"/>
    <row r="15342" ht="16" customHeight="1" x14ac:dyDescent="0.2"/>
    <row r="15343" ht="16" customHeight="1" x14ac:dyDescent="0.2"/>
    <row r="15344" ht="16" customHeight="1" x14ac:dyDescent="0.2"/>
    <row r="15345" ht="16" customHeight="1" x14ac:dyDescent="0.2"/>
    <row r="15346" ht="16" customHeight="1" x14ac:dyDescent="0.2"/>
    <row r="15347" ht="16" customHeight="1" x14ac:dyDescent="0.2"/>
    <row r="15348" ht="16" customHeight="1" x14ac:dyDescent="0.2"/>
    <row r="15349" ht="16" customHeight="1" x14ac:dyDescent="0.2"/>
    <row r="15350" ht="16" customHeight="1" x14ac:dyDescent="0.2"/>
    <row r="15351" ht="16" customHeight="1" x14ac:dyDescent="0.2"/>
    <row r="15352" ht="16" customHeight="1" x14ac:dyDescent="0.2"/>
    <row r="15353" ht="16" customHeight="1" x14ac:dyDescent="0.2"/>
    <row r="15354" ht="16" customHeight="1" x14ac:dyDescent="0.2"/>
    <row r="15355" ht="16" customHeight="1" x14ac:dyDescent="0.2"/>
    <row r="15356" ht="16" customHeight="1" x14ac:dyDescent="0.2"/>
    <row r="15357" ht="16" customHeight="1" x14ac:dyDescent="0.2"/>
    <row r="15358" ht="16" customHeight="1" x14ac:dyDescent="0.2"/>
    <row r="15359" ht="16" customHeight="1" x14ac:dyDescent="0.2"/>
    <row r="15360" ht="16" customHeight="1" x14ac:dyDescent="0.2"/>
    <row r="15361" ht="16" customHeight="1" x14ac:dyDescent="0.2"/>
    <row r="15362" ht="16" customHeight="1" x14ac:dyDescent="0.2"/>
    <row r="15363" ht="16" customHeight="1" x14ac:dyDescent="0.2"/>
    <row r="15364" ht="16" customHeight="1" x14ac:dyDescent="0.2"/>
    <row r="15365" ht="16" customHeight="1" x14ac:dyDescent="0.2"/>
    <row r="15366" ht="16" customHeight="1" x14ac:dyDescent="0.2"/>
    <row r="15367" ht="16" customHeight="1" x14ac:dyDescent="0.2"/>
    <row r="15368" ht="16" customHeight="1" x14ac:dyDescent="0.2"/>
    <row r="15369" ht="16" customHeight="1" x14ac:dyDescent="0.2"/>
    <row r="15370" ht="16" customHeight="1" x14ac:dyDescent="0.2"/>
    <row r="15371" ht="16" customHeight="1" x14ac:dyDescent="0.2"/>
    <row r="15372" ht="16" customHeight="1" x14ac:dyDescent="0.2"/>
    <row r="15373" ht="16" customHeight="1" x14ac:dyDescent="0.2"/>
    <row r="15374" ht="16" customHeight="1" x14ac:dyDescent="0.2"/>
    <row r="15375" ht="16" customHeight="1" x14ac:dyDescent="0.2"/>
    <row r="15376" ht="16" customHeight="1" x14ac:dyDescent="0.2"/>
    <row r="15377" ht="16" customHeight="1" x14ac:dyDescent="0.2"/>
    <row r="15378" ht="16" customHeight="1" x14ac:dyDescent="0.2"/>
    <row r="15379" ht="16" customHeight="1" x14ac:dyDescent="0.2"/>
    <row r="15380" ht="16" customHeight="1" x14ac:dyDescent="0.2"/>
    <row r="15381" ht="16" customHeight="1" x14ac:dyDescent="0.2"/>
    <row r="15382" ht="16" customHeight="1" x14ac:dyDescent="0.2"/>
    <row r="15383" ht="16" customHeight="1" x14ac:dyDescent="0.2"/>
    <row r="15384" ht="16" customHeight="1" x14ac:dyDescent="0.2"/>
    <row r="15385" ht="16" customHeight="1" x14ac:dyDescent="0.2"/>
    <row r="15386" ht="16" customHeight="1" x14ac:dyDescent="0.2"/>
    <row r="15387" ht="16" customHeight="1" x14ac:dyDescent="0.2"/>
    <row r="15388" ht="16" customHeight="1" x14ac:dyDescent="0.2"/>
    <row r="15389" ht="16" customHeight="1" x14ac:dyDescent="0.2"/>
    <row r="15390" ht="16" customHeight="1" x14ac:dyDescent="0.2"/>
    <row r="15391" ht="16" customHeight="1" x14ac:dyDescent="0.2"/>
    <row r="15392" ht="16" customHeight="1" x14ac:dyDescent="0.2"/>
    <row r="15393" ht="16" customHeight="1" x14ac:dyDescent="0.2"/>
    <row r="15394" ht="16" customHeight="1" x14ac:dyDescent="0.2"/>
    <row r="15395" ht="16" customHeight="1" x14ac:dyDescent="0.2"/>
    <row r="15396" ht="16" customHeight="1" x14ac:dyDescent="0.2"/>
    <row r="15397" ht="16" customHeight="1" x14ac:dyDescent="0.2"/>
    <row r="15398" ht="16" customHeight="1" x14ac:dyDescent="0.2"/>
    <row r="15399" ht="16" customHeight="1" x14ac:dyDescent="0.2"/>
    <row r="15400" ht="16" customHeight="1" x14ac:dyDescent="0.2"/>
    <row r="15401" ht="16" customHeight="1" x14ac:dyDescent="0.2"/>
    <row r="15402" ht="16" customHeight="1" x14ac:dyDescent="0.2"/>
    <row r="15403" ht="16" customHeight="1" x14ac:dyDescent="0.2"/>
    <row r="15404" ht="16" customHeight="1" x14ac:dyDescent="0.2"/>
    <row r="15405" ht="16" customHeight="1" x14ac:dyDescent="0.2"/>
    <row r="15406" ht="16" customHeight="1" x14ac:dyDescent="0.2"/>
    <row r="15407" ht="16" customHeight="1" x14ac:dyDescent="0.2"/>
    <row r="15408" ht="16" customHeight="1" x14ac:dyDescent="0.2"/>
    <row r="15409" ht="16" customHeight="1" x14ac:dyDescent="0.2"/>
    <row r="15410" ht="16" customHeight="1" x14ac:dyDescent="0.2"/>
    <row r="15411" ht="16" customHeight="1" x14ac:dyDescent="0.2"/>
    <row r="15412" ht="16" customHeight="1" x14ac:dyDescent="0.2"/>
    <row r="15413" ht="16" customHeight="1" x14ac:dyDescent="0.2"/>
    <row r="15414" ht="16" customHeight="1" x14ac:dyDescent="0.2"/>
    <row r="15415" ht="16" customHeight="1" x14ac:dyDescent="0.2"/>
    <row r="15416" ht="16" customHeight="1" x14ac:dyDescent="0.2"/>
    <row r="15417" ht="16" customHeight="1" x14ac:dyDescent="0.2"/>
    <row r="15418" ht="16" customHeight="1" x14ac:dyDescent="0.2"/>
    <row r="15419" ht="16" customHeight="1" x14ac:dyDescent="0.2"/>
    <row r="15420" ht="16" customHeight="1" x14ac:dyDescent="0.2"/>
    <row r="15421" ht="16" customHeight="1" x14ac:dyDescent="0.2"/>
    <row r="15422" ht="16" customHeight="1" x14ac:dyDescent="0.2"/>
    <row r="15423" ht="16" customHeight="1" x14ac:dyDescent="0.2"/>
    <row r="15424" ht="16" customHeight="1" x14ac:dyDescent="0.2"/>
    <row r="15425" ht="16" customHeight="1" x14ac:dyDescent="0.2"/>
    <row r="15426" ht="16" customHeight="1" x14ac:dyDescent="0.2"/>
    <row r="15427" ht="16" customHeight="1" x14ac:dyDescent="0.2"/>
    <row r="15428" ht="16" customHeight="1" x14ac:dyDescent="0.2"/>
    <row r="15429" ht="16" customHeight="1" x14ac:dyDescent="0.2"/>
    <row r="15430" ht="16" customHeight="1" x14ac:dyDescent="0.2"/>
    <row r="15431" ht="16" customHeight="1" x14ac:dyDescent="0.2"/>
    <row r="15432" ht="16" customHeight="1" x14ac:dyDescent="0.2"/>
    <row r="15433" ht="16" customHeight="1" x14ac:dyDescent="0.2"/>
    <row r="15434" ht="16" customHeight="1" x14ac:dyDescent="0.2"/>
    <row r="15435" ht="16" customHeight="1" x14ac:dyDescent="0.2"/>
    <row r="15436" ht="16" customHeight="1" x14ac:dyDescent="0.2"/>
    <row r="15437" ht="16" customHeight="1" x14ac:dyDescent="0.2"/>
    <row r="15438" ht="16" customHeight="1" x14ac:dyDescent="0.2"/>
    <row r="15439" ht="16" customHeight="1" x14ac:dyDescent="0.2"/>
    <row r="15440" ht="16" customHeight="1" x14ac:dyDescent="0.2"/>
    <row r="15441" ht="16" customHeight="1" x14ac:dyDescent="0.2"/>
    <row r="15442" ht="16" customHeight="1" x14ac:dyDescent="0.2"/>
    <row r="15443" ht="16" customHeight="1" x14ac:dyDescent="0.2"/>
    <row r="15444" ht="16" customHeight="1" x14ac:dyDescent="0.2"/>
    <row r="15445" ht="16" customHeight="1" x14ac:dyDescent="0.2"/>
    <row r="15446" ht="16" customHeight="1" x14ac:dyDescent="0.2"/>
    <row r="15447" ht="16" customHeight="1" x14ac:dyDescent="0.2"/>
    <row r="15448" ht="16" customHeight="1" x14ac:dyDescent="0.2"/>
    <row r="15449" ht="16" customHeight="1" x14ac:dyDescent="0.2"/>
    <row r="15450" ht="16" customHeight="1" x14ac:dyDescent="0.2"/>
    <row r="15451" ht="16" customHeight="1" x14ac:dyDescent="0.2"/>
    <row r="15452" ht="16" customHeight="1" x14ac:dyDescent="0.2"/>
    <row r="15453" ht="16" customHeight="1" x14ac:dyDescent="0.2"/>
    <row r="15454" ht="16" customHeight="1" x14ac:dyDescent="0.2"/>
    <row r="15455" ht="16" customHeight="1" x14ac:dyDescent="0.2"/>
    <row r="15456" ht="16" customHeight="1" x14ac:dyDescent="0.2"/>
    <row r="15457" ht="16" customHeight="1" x14ac:dyDescent="0.2"/>
    <row r="15458" ht="16" customHeight="1" x14ac:dyDescent="0.2"/>
    <row r="15459" ht="16" customHeight="1" x14ac:dyDescent="0.2"/>
    <row r="15460" ht="16" customHeight="1" x14ac:dyDescent="0.2"/>
    <row r="15461" ht="16" customHeight="1" x14ac:dyDescent="0.2"/>
    <row r="15462" ht="16" customHeight="1" x14ac:dyDescent="0.2"/>
    <row r="15463" ht="16" customHeight="1" x14ac:dyDescent="0.2"/>
    <row r="15464" ht="16" customHeight="1" x14ac:dyDescent="0.2"/>
    <row r="15465" ht="16" customHeight="1" x14ac:dyDescent="0.2"/>
    <row r="15466" ht="16" customHeight="1" x14ac:dyDescent="0.2"/>
    <row r="15467" ht="16" customHeight="1" x14ac:dyDescent="0.2"/>
    <row r="15468" ht="16" customHeight="1" x14ac:dyDescent="0.2"/>
    <row r="15469" ht="16" customHeight="1" x14ac:dyDescent="0.2"/>
    <row r="15470" ht="16" customHeight="1" x14ac:dyDescent="0.2"/>
    <row r="15471" ht="16" customHeight="1" x14ac:dyDescent="0.2"/>
    <row r="15472" ht="16" customHeight="1" x14ac:dyDescent="0.2"/>
    <row r="15473" ht="16" customHeight="1" x14ac:dyDescent="0.2"/>
    <row r="15474" ht="16" customHeight="1" x14ac:dyDescent="0.2"/>
    <row r="15475" ht="16" customHeight="1" x14ac:dyDescent="0.2"/>
    <row r="15476" ht="16" customHeight="1" x14ac:dyDescent="0.2"/>
    <row r="15477" ht="16" customHeight="1" x14ac:dyDescent="0.2"/>
    <row r="15478" ht="16" customHeight="1" x14ac:dyDescent="0.2"/>
    <row r="15479" ht="16" customHeight="1" x14ac:dyDescent="0.2"/>
    <row r="15480" ht="16" customHeight="1" x14ac:dyDescent="0.2"/>
    <row r="15481" ht="16" customHeight="1" x14ac:dyDescent="0.2"/>
    <row r="15482" ht="16" customHeight="1" x14ac:dyDescent="0.2"/>
    <row r="15483" ht="16" customHeight="1" x14ac:dyDescent="0.2"/>
    <row r="15484" ht="16" customHeight="1" x14ac:dyDescent="0.2"/>
    <row r="15485" ht="16" customHeight="1" x14ac:dyDescent="0.2"/>
    <row r="15486" ht="16" customHeight="1" x14ac:dyDescent="0.2"/>
    <row r="15487" ht="16" customHeight="1" x14ac:dyDescent="0.2"/>
    <row r="15488" ht="16" customHeight="1" x14ac:dyDescent="0.2"/>
    <row r="15489" ht="16" customHeight="1" x14ac:dyDescent="0.2"/>
    <row r="15490" ht="16" customHeight="1" x14ac:dyDescent="0.2"/>
    <row r="15491" ht="16" customHeight="1" x14ac:dyDescent="0.2"/>
    <row r="15492" ht="16" customHeight="1" x14ac:dyDescent="0.2"/>
    <row r="15493" ht="16" customHeight="1" x14ac:dyDescent="0.2"/>
    <row r="15494" ht="16" customHeight="1" x14ac:dyDescent="0.2"/>
    <row r="15495" ht="16" customHeight="1" x14ac:dyDescent="0.2"/>
    <row r="15496" ht="16" customHeight="1" x14ac:dyDescent="0.2"/>
    <row r="15497" ht="16" customHeight="1" x14ac:dyDescent="0.2"/>
    <row r="15498" ht="16" customHeight="1" x14ac:dyDescent="0.2"/>
    <row r="15499" ht="16" customHeight="1" x14ac:dyDescent="0.2"/>
    <row r="15500" ht="16" customHeight="1" x14ac:dyDescent="0.2"/>
    <row r="15501" ht="16" customHeight="1" x14ac:dyDescent="0.2"/>
    <row r="15502" ht="16" customHeight="1" x14ac:dyDescent="0.2"/>
    <row r="15503" ht="16" customHeight="1" x14ac:dyDescent="0.2"/>
    <row r="15504" ht="16" customHeight="1" x14ac:dyDescent="0.2"/>
    <row r="15505" ht="16" customHeight="1" x14ac:dyDescent="0.2"/>
    <row r="15506" ht="16" customHeight="1" x14ac:dyDescent="0.2"/>
    <row r="15507" ht="16" customHeight="1" x14ac:dyDescent="0.2"/>
    <row r="15508" ht="16" customHeight="1" x14ac:dyDescent="0.2"/>
    <row r="15509" ht="16" customHeight="1" x14ac:dyDescent="0.2"/>
    <row r="15510" ht="16" customHeight="1" x14ac:dyDescent="0.2"/>
    <row r="15511" ht="16" customHeight="1" x14ac:dyDescent="0.2"/>
    <row r="15512" ht="16" customHeight="1" x14ac:dyDescent="0.2"/>
    <row r="15513" ht="16" customHeight="1" x14ac:dyDescent="0.2"/>
    <row r="15514" ht="16" customHeight="1" x14ac:dyDescent="0.2"/>
    <row r="15515" ht="16" customHeight="1" x14ac:dyDescent="0.2"/>
    <row r="15516" ht="16" customHeight="1" x14ac:dyDescent="0.2"/>
    <row r="15517" ht="16" customHeight="1" x14ac:dyDescent="0.2"/>
    <row r="15518" ht="16" customHeight="1" x14ac:dyDescent="0.2"/>
    <row r="15519" ht="16" customHeight="1" x14ac:dyDescent="0.2"/>
    <row r="15520" ht="16" customHeight="1" x14ac:dyDescent="0.2"/>
    <row r="15521" ht="16" customHeight="1" x14ac:dyDescent="0.2"/>
    <row r="15522" ht="16" customHeight="1" x14ac:dyDescent="0.2"/>
    <row r="15523" ht="16" customHeight="1" x14ac:dyDescent="0.2"/>
    <row r="15524" ht="16" customHeight="1" x14ac:dyDescent="0.2"/>
    <row r="15525" ht="16" customHeight="1" x14ac:dyDescent="0.2"/>
    <row r="15526" ht="16" customHeight="1" x14ac:dyDescent="0.2"/>
    <row r="15527" ht="16" customHeight="1" x14ac:dyDescent="0.2"/>
    <row r="15528" ht="16" customHeight="1" x14ac:dyDescent="0.2"/>
    <row r="15529" ht="16" customHeight="1" x14ac:dyDescent="0.2"/>
    <row r="15530" ht="16" customHeight="1" x14ac:dyDescent="0.2"/>
    <row r="15531" ht="16" customHeight="1" x14ac:dyDescent="0.2"/>
    <row r="15532" ht="16" customHeight="1" x14ac:dyDescent="0.2"/>
    <row r="15533" ht="16" customHeight="1" x14ac:dyDescent="0.2"/>
    <row r="15534" ht="16" customHeight="1" x14ac:dyDescent="0.2"/>
    <row r="15535" ht="16" customHeight="1" x14ac:dyDescent="0.2"/>
    <row r="15536" ht="16" customHeight="1" x14ac:dyDescent="0.2"/>
    <row r="15537" ht="16" customHeight="1" x14ac:dyDescent="0.2"/>
    <row r="15538" ht="16" customHeight="1" x14ac:dyDescent="0.2"/>
    <row r="15539" ht="16" customHeight="1" x14ac:dyDescent="0.2"/>
    <row r="15540" ht="16" customHeight="1" x14ac:dyDescent="0.2"/>
    <row r="15541" ht="16" customHeight="1" x14ac:dyDescent="0.2"/>
    <row r="15542" ht="16" customHeight="1" x14ac:dyDescent="0.2"/>
    <row r="15543" ht="16" customHeight="1" x14ac:dyDescent="0.2"/>
    <row r="15544" ht="16" customHeight="1" x14ac:dyDescent="0.2"/>
    <row r="15545" ht="16" customHeight="1" x14ac:dyDescent="0.2"/>
    <row r="15546" ht="16" customHeight="1" x14ac:dyDescent="0.2"/>
    <row r="15547" ht="16" customHeight="1" x14ac:dyDescent="0.2"/>
    <row r="15548" ht="16" customHeight="1" x14ac:dyDescent="0.2"/>
    <row r="15549" ht="16" customHeight="1" x14ac:dyDescent="0.2"/>
    <row r="15550" ht="16" customHeight="1" x14ac:dyDescent="0.2"/>
    <row r="15551" ht="16" customHeight="1" x14ac:dyDescent="0.2"/>
    <row r="15552" ht="16" customHeight="1" x14ac:dyDescent="0.2"/>
    <row r="15553" ht="16" customHeight="1" x14ac:dyDescent="0.2"/>
    <row r="15554" ht="16" customHeight="1" x14ac:dyDescent="0.2"/>
    <row r="15555" ht="16" customHeight="1" x14ac:dyDescent="0.2"/>
    <row r="15556" ht="16" customHeight="1" x14ac:dyDescent="0.2"/>
    <row r="15557" ht="16" customHeight="1" x14ac:dyDescent="0.2"/>
    <row r="15558" ht="16" customHeight="1" x14ac:dyDescent="0.2"/>
    <row r="15559" ht="16" customHeight="1" x14ac:dyDescent="0.2"/>
    <row r="15560" ht="16" customHeight="1" x14ac:dyDescent="0.2"/>
    <row r="15561" ht="16" customHeight="1" x14ac:dyDescent="0.2"/>
    <row r="15562" ht="16" customHeight="1" x14ac:dyDescent="0.2"/>
    <row r="15563" ht="16" customHeight="1" x14ac:dyDescent="0.2"/>
    <row r="15564" ht="16" customHeight="1" x14ac:dyDescent="0.2"/>
    <row r="15565" ht="16" customHeight="1" x14ac:dyDescent="0.2"/>
    <row r="15566" ht="16" customHeight="1" x14ac:dyDescent="0.2"/>
    <row r="15567" ht="16" customHeight="1" x14ac:dyDescent="0.2"/>
    <row r="15568" ht="16" customHeight="1" x14ac:dyDescent="0.2"/>
    <row r="15569" ht="16" customHeight="1" x14ac:dyDescent="0.2"/>
    <row r="15570" ht="16" customHeight="1" x14ac:dyDescent="0.2"/>
    <row r="15571" ht="16" customHeight="1" x14ac:dyDescent="0.2"/>
    <row r="15572" ht="16" customHeight="1" x14ac:dyDescent="0.2"/>
    <row r="15573" ht="16" customHeight="1" x14ac:dyDescent="0.2"/>
    <row r="15574" ht="16" customHeight="1" x14ac:dyDescent="0.2"/>
    <row r="15575" ht="16" customHeight="1" x14ac:dyDescent="0.2"/>
    <row r="15576" ht="16" customHeight="1" x14ac:dyDescent="0.2"/>
    <row r="15577" ht="16" customHeight="1" x14ac:dyDescent="0.2"/>
    <row r="15578" ht="16" customHeight="1" x14ac:dyDescent="0.2"/>
    <row r="15579" ht="16" customHeight="1" x14ac:dyDescent="0.2"/>
    <row r="15580" ht="16" customHeight="1" x14ac:dyDescent="0.2"/>
    <row r="15581" ht="16" customHeight="1" x14ac:dyDescent="0.2"/>
    <row r="15582" ht="16" customHeight="1" x14ac:dyDescent="0.2"/>
    <row r="15583" ht="16" customHeight="1" x14ac:dyDescent="0.2"/>
    <row r="15584" ht="16" customHeight="1" x14ac:dyDescent="0.2"/>
    <row r="15585" ht="16" customHeight="1" x14ac:dyDescent="0.2"/>
    <row r="15586" ht="16" customHeight="1" x14ac:dyDescent="0.2"/>
    <row r="15587" ht="16" customHeight="1" x14ac:dyDescent="0.2"/>
    <row r="15588" ht="16" customHeight="1" x14ac:dyDescent="0.2"/>
    <row r="15589" ht="16" customHeight="1" x14ac:dyDescent="0.2"/>
    <row r="15590" ht="16" customHeight="1" x14ac:dyDescent="0.2"/>
    <row r="15591" ht="16" customHeight="1" x14ac:dyDescent="0.2"/>
    <row r="15592" ht="16" customHeight="1" x14ac:dyDescent="0.2"/>
    <row r="15593" ht="16" customHeight="1" x14ac:dyDescent="0.2"/>
    <row r="15594" ht="16" customHeight="1" x14ac:dyDescent="0.2"/>
    <row r="15595" ht="16" customHeight="1" x14ac:dyDescent="0.2"/>
    <row r="15596" ht="16" customHeight="1" x14ac:dyDescent="0.2"/>
    <row r="15597" ht="16" customHeight="1" x14ac:dyDescent="0.2"/>
    <row r="15598" ht="16" customHeight="1" x14ac:dyDescent="0.2"/>
    <row r="15599" ht="16" customHeight="1" x14ac:dyDescent="0.2"/>
    <row r="15600" ht="16" customHeight="1" x14ac:dyDescent="0.2"/>
    <row r="15601" ht="16" customHeight="1" x14ac:dyDescent="0.2"/>
    <row r="15602" ht="16" customHeight="1" x14ac:dyDescent="0.2"/>
    <row r="15603" ht="16" customHeight="1" x14ac:dyDescent="0.2"/>
    <row r="15604" ht="16" customHeight="1" x14ac:dyDescent="0.2"/>
    <row r="15605" ht="16" customHeight="1" x14ac:dyDescent="0.2"/>
    <row r="15606" ht="16" customHeight="1" x14ac:dyDescent="0.2"/>
    <row r="15607" ht="16" customHeight="1" x14ac:dyDescent="0.2"/>
    <row r="15608" ht="16" customHeight="1" x14ac:dyDescent="0.2"/>
    <row r="15609" ht="16" customHeight="1" x14ac:dyDescent="0.2"/>
    <row r="15610" ht="16" customHeight="1" x14ac:dyDescent="0.2"/>
    <row r="15611" ht="16" customHeight="1" x14ac:dyDescent="0.2"/>
    <row r="15612" ht="16" customHeight="1" x14ac:dyDescent="0.2"/>
    <row r="15613" ht="16" customHeight="1" x14ac:dyDescent="0.2"/>
    <row r="15614" ht="16" customHeight="1" x14ac:dyDescent="0.2"/>
    <row r="15615" ht="16" customHeight="1" x14ac:dyDescent="0.2"/>
    <row r="15616" ht="16" customHeight="1" x14ac:dyDescent="0.2"/>
    <row r="15617" ht="16" customHeight="1" x14ac:dyDescent="0.2"/>
    <row r="15618" ht="16" customHeight="1" x14ac:dyDescent="0.2"/>
    <row r="15619" ht="16" customHeight="1" x14ac:dyDescent="0.2"/>
    <row r="15620" ht="16" customHeight="1" x14ac:dyDescent="0.2"/>
    <row r="15621" ht="16" customHeight="1" x14ac:dyDescent="0.2"/>
    <row r="15622" ht="16" customHeight="1" x14ac:dyDescent="0.2"/>
    <row r="15623" ht="16" customHeight="1" x14ac:dyDescent="0.2"/>
    <row r="15624" ht="16" customHeight="1" x14ac:dyDescent="0.2"/>
    <row r="15625" ht="16" customHeight="1" x14ac:dyDescent="0.2"/>
    <row r="15626" ht="16" customHeight="1" x14ac:dyDescent="0.2"/>
    <row r="15627" ht="16" customHeight="1" x14ac:dyDescent="0.2"/>
    <row r="15628" ht="16" customHeight="1" x14ac:dyDescent="0.2"/>
    <row r="15629" ht="16" customHeight="1" x14ac:dyDescent="0.2"/>
    <row r="15630" ht="16" customHeight="1" x14ac:dyDescent="0.2"/>
    <row r="15631" ht="16" customHeight="1" x14ac:dyDescent="0.2"/>
    <row r="15632" ht="16" customHeight="1" x14ac:dyDescent="0.2"/>
    <row r="15633" ht="16" customHeight="1" x14ac:dyDescent="0.2"/>
    <row r="15634" ht="16" customHeight="1" x14ac:dyDescent="0.2"/>
    <row r="15635" ht="16" customHeight="1" x14ac:dyDescent="0.2"/>
    <row r="15636" ht="16" customHeight="1" x14ac:dyDescent="0.2"/>
    <row r="15637" ht="16" customHeight="1" x14ac:dyDescent="0.2"/>
    <row r="15638" ht="16" customHeight="1" x14ac:dyDescent="0.2"/>
    <row r="15639" ht="16" customHeight="1" x14ac:dyDescent="0.2"/>
    <row r="15640" ht="16" customHeight="1" x14ac:dyDescent="0.2"/>
    <row r="15641" ht="16" customHeight="1" x14ac:dyDescent="0.2"/>
    <row r="15642" ht="16" customHeight="1" x14ac:dyDescent="0.2"/>
    <row r="15643" ht="16" customHeight="1" x14ac:dyDescent="0.2"/>
    <row r="15644" ht="16" customHeight="1" x14ac:dyDescent="0.2"/>
    <row r="15645" ht="16" customHeight="1" x14ac:dyDescent="0.2"/>
    <row r="15646" ht="16" customHeight="1" x14ac:dyDescent="0.2"/>
    <row r="15647" ht="16" customHeight="1" x14ac:dyDescent="0.2"/>
    <row r="15648" ht="16" customHeight="1" x14ac:dyDescent="0.2"/>
    <row r="15649" ht="16" customHeight="1" x14ac:dyDescent="0.2"/>
    <row r="15650" ht="16" customHeight="1" x14ac:dyDescent="0.2"/>
    <row r="15651" ht="16" customHeight="1" x14ac:dyDescent="0.2"/>
    <row r="15652" ht="16" customHeight="1" x14ac:dyDescent="0.2"/>
    <row r="15653" ht="16" customHeight="1" x14ac:dyDescent="0.2"/>
    <row r="15654" ht="16" customHeight="1" x14ac:dyDescent="0.2"/>
    <row r="15655" ht="16" customHeight="1" x14ac:dyDescent="0.2"/>
    <row r="15656" ht="16" customHeight="1" x14ac:dyDescent="0.2"/>
    <row r="15657" ht="16" customHeight="1" x14ac:dyDescent="0.2"/>
    <row r="15658" ht="16" customHeight="1" x14ac:dyDescent="0.2"/>
    <row r="15659" ht="16" customHeight="1" x14ac:dyDescent="0.2"/>
    <row r="15660" ht="16" customHeight="1" x14ac:dyDescent="0.2"/>
    <row r="15661" ht="16" customHeight="1" x14ac:dyDescent="0.2"/>
    <row r="15662" ht="16" customHeight="1" x14ac:dyDescent="0.2"/>
    <row r="15663" ht="16" customHeight="1" x14ac:dyDescent="0.2"/>
    <row r="15664" ht="16" customHeight="1" x14ac:dyDescent="0.2"/>
    <row r="15665" ht="16" customHeight="1" x14ac:dyDescent="0.2"/>
    <row r="15666" ht="16" customHeight="1" x14ac:dyDescent="0.2"/>
    <row r="15667" ht="16" customHeight="1" x14ac:dyDescent="0.2"/>
    <row r="15668" ht="16" customHeight="1" x14ac:dyDescent="0.2"/>
    <row r="15669" ht="16" customHeight="1" x14ac:dyDescent="0.2"/>
    <row r="15670" ht="16" customHeight="1" x14ac:dyDescent="0.2"/>
    <row r="15671" ht="16" customHeight="1" x14ac:dyDescent="0.2"/>
    <row r="15672" ht="16" customHeight="1" x14ac:dyDescent="0.2"/>
    <row r="15673" ht="16" customHeight="1" x14ac:dyDescent="0.2"/>
    <row r="15674" ht="16" customHeight="1" x14ac:dyDescent="0.2"/>
    <row r="15675" ht="16" customHeight="1" x14ac:dyDescent="0.2"/>
    <row r="15676" ht="16" customHeight="1" x14ac:dyDescent="0.2"/>
    <row r="15677" ht="16" customHeight="1" x14ac:dyDescent="0.2"/>
    <row r="15678" ht="16" customHeight="1" x14ac:dyDescent="0.2"/>
    <row r="15679" ht="16" customHeight="1" x14ac:dyDescent="0.2"/>
    <row r="15680" ht="16" customHeight="1" x14ac:dyDescent="0.2"/>
    <row r="15681" ht="16" customHeight="1" x14ac:dyDescent="0.2"/>
    <row r="15682" ht="16" customHeight="1" x14ac:dyDescent="0.2"/>
    <row r="15683" ht="16" customHeight="1" x14ac:dyDescent="0.2"/>
    <row r="15684" ht="16" customHeight="1" x14ac:dyDescent="0.2"/>
    <row r="15685" ht="16" customHeight="1" x14ac:dyDescent="0.2"/>
    <row r="15686" ht="16" customHeight="1" x14ac:dyDescent="0.2"/>
    <row r="15687" ht="16" customHeight="1" x14ac:dyDescent="0.2"/>
    <row r="15688" ht="16" customHeight="1" x14ac:dyDescent="0.2"/>
    <row r="15689" ht="16" customHeight="1" x14ac:dyDescent="0.2"/>
    <row r="15690" ht="16" customHeight="1" x14ac:dyDescent="0.2"/>
    <row r="15691" ht="16" customHeight="1" x14ac:dyDescent="0.2"/>
    <row r="15692" ht="16" customHeight="1" x14ac:dyDescent="0.2"/>
    <row r="15693" ht="16" customHeight="1" x14ac:dyDescent="0.2"/>
    <row r="15694" ht="16" customHeight="1" x14ac:dyDescent="0.2"/>
    <row r="15695" ht="16" customHeight="1" x14ac:dyDescent="0.2"/>
    <row r="15696" ht="16" customHeight="1" x14ac:dyDescent="0.2"/>
    <row r="15697" ht="16" customHeight="1" x14ac:dyDescent="0.2"/>
    <row r="15698" ht="16" customHeight="1" x14ac:dyDescent="0.2"/>
    <row r="15699" ht="16" customHeight="1" x14ac:dyDescent="0.2"/>
    <row r="15700" ht="16" customHeight="1" x14ac:dyDescent="0.2"/>
    <row r="15701" ht="16" customHeight="1" x14ac:dyDescent="0.2"/>
    <row r="15702" ht="16" customHeight="1" x14ac:dyDescent="0.2"/>
    <row r="15703" ht="16" customHeight="1" x14ac:dyDescent="0.2"/>
    <row r="15704" ht="16" customHeight="1" x14ac:dyDescent="0.2"/>
    <row r="15705" ht="16" customHeight="1" x14ac:dyDescent="0.2"/>
    <row r="15706" ht="16" customHeight="1" x14ac:dyDescent="0.2"/>
    <row r="15707" ht="16" customHeight="1" x14ac:dyDescent="0.2"/>
    <row r="15708" ht="16" customHeight="1" x14ac:dyDescent="0.2"/>
    <row r="15709" ht="16" customHeight="1" x14ac:dyDescent="0.2"/>
    <row r="15710" ht="16" customHeight="1" x14ac:dyDescent="0.2"/>
    <row r="15711" ht="16" customHeight="1" x14ac:dyDescent="0.2"/>
    <row r="15712" ht="16" customHeight="1" x14ac:dyDescent="0.2"/>
    <row r="15713" ht="16" customHeight="1" x14ac:dyDescent="0.2"/>
    <row r="15714" ht="16" customHeight="1" x14ac:dyDescent="0.2"/>
    <row r="15715" ht="16" customHeight="1" x14ac:dyDescent="0.2"/>
    <row r="15716" ht="16" customHeight="1" x14ac:dyDescent="0.2"/>
    <row r="15717" ht="16" customHeight="1" x14ac:dyDescent="0.2"/>
    <row r="15718" ht="16" customHeight="1" x14ac:dyDescent="0.2"/>
    <row r="15719" ht="16" customHeight="1" x14ac:dyDescent="0.2"/>
    <row r="15720" ht="16" customHeight="1" x14ac:dyDescent="0.2"/>
    <row r="15721" ht="16" customHeight="1" x14ac:dyDescent="0.2"/>
    <row r="15722" ht="16" customHeight="1" x14ac:dyDescent="0.2"/>
    <row r="15723" ht="16" customHeight="1" x14ac:dyDescent="0.2"/>
    <row r="15724" ht="16" customHeight="1" x14ac:dyDescent="0.2"/>
    <row r="15725" ht="16" customHeight="1" x14ac:dyDescent="0.2"/>
    <row r="15726" ht="16" customHeight="1" x14ac:dyDescent="0.2"/>
    <row r="15727" ht="16" customHeight="1" x14ac:dyDescent="0.2"/>
    <row r="15728" ht="16" customHeight="1" x14ac:dyDescent="0.2"/>
    <row r="15729" ht="16" customHeight="1" x14ac:dyDescent="0.2"/>
    <row r="15730" ht="16" customHeight="1" x14ac:dyDescent="0.2"/>
    <row r="15731" ht="16" customHeight="1" x14ac:dyDescent="0.2"/>
    <row r="15732" ht="16" customHeight="1" x14ac:dyDescent="0.2"/>
    <row r="15733" ht="16" customHeight="1" x14ac:dyDescent="0.2"/>
    <row r="15734" ht="16" customHeight="1" x14ac:dyDescent="0.2"/>
    <row r="15735" ht="16" customHeight="1" x14ac:dyDescent="0.2"/>
    <row r="15736" ht="16" customHeight="1" x14ac:dyDescent="0.2"/>
    <row r="15737" ht="16" customHeight="1" x14ac:dyDescent="0.2"/>
    <row r="15738" ht="16" customHeight="1" x14ac:dyDescent="0.2"/>
    <row r="15739" ht="16" customHeight="1" x14ac:dyDescent="0.2"/>
    <row r="15740" ht="16" customHeight="1" x14ac:dyDescent="0.2"/>
    <row r="15741" ht="16" customHeight="1" x14ac:dyDescent="0.2"/>
    <row r="15742" ht="16" customHeight="1" x14ac:dyDescent="0.2"/>
    <row r="15743" ht="16" customHeight="1" x14ac:dyDescent="0.2"/>
    <row r="15744" ht="16" customHeight="1" x14ac:dyDescent="0.2"/>
    <row r="15745" ht="16" customHeight="1" x14ac:dyDescent="0.2"/>
    <row r="15746" ht="16" customHeight="1" x14ac:dyDescent="0.2"/>
    <row r="15747" ht="16" customHeight="1" x14ac:dyDescent="0.2"/>
    <row r="15748" ht="16" customHeight="1" x14ac:dyDescent="0.2"/>
    <row r="15749" ht="16" customHeight="1" x14ac:dyDescent="0.2"/>
    <row r="15750" ht="16" customHeight="1" x14ac:dyDescent="0.2"/>
    <row r="15751" ht="16" customHeight="1" x14ac:dyDescent="0.2"/>
    <row r="15752" ht="16" customHeight="1" x14ac:dyDescent="0.2"/>
    <row r="15753" ht="16" customHeight="1" x14ac:dyDescent="0.2"/>
    <row r="15754" ht="16" customHeight="1" x14ac:dyDescent="0.2"/>
    <row r="15755" ht="16" customHeight="1" x14ac:dyDescent="0.2"/>
    <row r="15756" ht="16" customHeight="1" x14ac:dyDescent="0.2"/>
    <row r="15757" ht="16" customHeight="1" x14ac:dyDescent="0.2"/>
    <row r="15758" ht="16" customHeight="1" x14ac:dyDescent="0.2"/>
    <row r="15759" ht="16" customHeight="1" x14ac:dyDescent="0.2"/>
    <row r="15760" ht="16" customHeight="1" x14ac:dyDescent="0.2"/>
    <row r="15761" ht="16" customHeight="1" x14ac:dyDescent="0.2"/>
    <row r="15762" ht="16" customHeight="1" x14ac:dyDescent="0.2"/>
    <row r="15763" ht="16" customHeight="1" x14ac:dyDescent="0.2"/>
    <row r="15764" ht="16" customHeight="1" x14ac:dyDescent="0.2"/>
    <row r="15765" ht="16" customHeight="1" x14ac:dyDescent="0.2"/>
    <row r="15766" ht="16" customHeight="1" x14ac:dyDescent="0.2"/>
    <row r="15767" ht="16" customHeight="1" x14ac:dyDescent="0.2"/>
    <row r="15768" ht="16" customHeight="1" x14ac:dyDescent="0.2"/>
    <row r="15769" ht="16" customHeight="1" x14ac:dyDescent="0.2"/>
    <row r="15770" ht="16" customHeight="1" x14ac:dyDescent="0.2"/>
    <row r="15771" ht="16" customHeight="1" x14ac:dyDescent="0.2"/>
    <row r="15772" ht="16" customHeight="1" x14ac:dyDescent="0.2"/>
    <row r="15773" ht="16" customHeight="1" x14ac:dyDescent="0.2"/>
    <row r="15774" ht="16" customHeight="1" x14ac:dyDescent="0.2"/>
    <row r="15775" ht="16" customHeight="1" x14ac:dyDescent="0.2"/>
    <row r="15776" ht="16" customHeight="1" x14ac:dyDescent="0.2"/>
    <row r="15777" ht="16" customHeight="1" x14ac:dyDescent="0.2"/>
    <row r="15778" ht="16" customHeight="1" x14ac:dyDescent="0.2"/>
    <row r="15779" ht="16" customHeight="1" x14ac:dyDescent="0.2"/>
    <row r="15780" ht="16" customHeight="1" x14ac:dyDescent="0.2"/>
    <row r="15781" ht="16" customHeight="1" x14ac:dyDescent="0.2"/>
    <row r="15782" ht="16" customHeight="1" x14ac:dyDescent="0.2"/>
    <row r="15783" ht="16" customHeight="1" x14ac:dyDescent="0.2"/>
    <row r="15784" ht="16" customHeight="1" x14ac:dyDescent="0.2"/>
    <row r="15785" ht="16" customHeight="1" x14ac:dyDescent="0.2"/>
    <row r="15786" ht="16" customHeight="1" x14ac:dyDescent="0.2"/>
    <row r="15787" ht="16" customHeight="1" x14ac:dyDescent="0.2"/>
    <row r="15788" ht="16" customHeight="1" x14ac:dyDescent="0.2"/>
    <row r="15789" ht="16" customHeight="1" x14ac:dyDescent="0.2"/>
    <row r="15790" ht="16" customHeight="1" x14ac:dyDescent="0.2"/>
    <row r="15791" ht="16" customHeight="1" x14ac:dyDescent="0.2"/>
    <row r="15792" ht="16" customHeight="1" x14ac:dyDescent="0.2"/>
    <row r="15793" ht="16" customHeight="1" x14ac:dyDescent="0.2"/>
    <row r="15794" ht="16" customHeight="1" x14ac:dyDescent="0.2"/>
    <row r="15795" ht="16" customHeight="1" x14ac:dyDescent="0.2"/>
    <row r="15796" ht="16" customHeight="1" x14ac:dyDescent="0.2"/>
    <row r="15797" ht="16" customHeight="1" x14ac:dyDescent="0.2"/>
    <row r="15798" ht="16" customHeight="1" x14ac:dyDescent="0.2"/>
    <row r="15799" ht="16" customHeight="1" x14ac:dyDescent="0.2"/>
    <row r="15800" ht="16" customHeight="1" x14ac:dyDescent="0.2"/>
    <row r="15801" ht="16" customHeight="1" x14ac:dyDescent="0.2"/>
    <row r="15802" ht="16" customHeight="1" x14ac:dyDescent="0.2"/>
    <row r="15803" ht="16" customHeight="1" x14ac:dyDescent="0.2"/>
    <row r="15804" ht="16" customHeight="1" x14ac:dyDescent="0.2"/>
    <row r="15805" ht="16" customHeight="1" x14ac:dyDescent="0.2"/>
    <row r="15806" ht="16" customHeight="1" x14ac:dyDescent="0.2"/>
    <row r="15807" ht="16" customHeight="1" x14ac:dyDescent="0.2"/>
    <row r="15808" ht="16" customHeight="1" x14ac:dyDescent="0.2"/>
    <row r="15809" ht="16" customHeight="1" x14ac:dyDescent="0.2"/>
    <row r="15810" ht="16" customHeight="1" x14ac:dyDescent="0.2"/>
    <row r="15811" ht="16" customHeight="1" x14ac:dyDescent="0.2"/>
    <row r="15812" ht="16" customHeight="1" x14ac:dyDescent="0.2"/>
    <row r="15813" ht="16" customHeight="1" x14ac:dyDescent="0.2"/>
    <row r="15814" ht="16" customHeight="1" x14ac:dyDescent="0.2"/>
    <row r="15815" ht="16" customHeight="1" x14ac:dyDescent="0.2"/>
    <row r="15816" ht="16" customHeight="1" x14ac:dyDescent="0.2"/>
    <row r="15817" ht="16" customHeight="1" x14ac:dyDescent="0.2"/>
    <row r="15818" ht="16" customHeight="1" x14ac:dyDescent="0.2"/>
    <row r="15819" ht="16" customHeight="1" x14ac:dyDescent="0.2"/>
    <row r="15820" ht="16" customHeight="1" x14ac:dyDescent="0.2"/>
    <row r="15821" ht="16" customHeight="1" x14ac:dyDescent="0.2"/>
    <row r="15822" ht="16" customHeight="1" x14ac:dyDescent="0.2"/>
    <row r="15823" ht="16" customHeight="1" x14ac:dyDescent="0.2"/>
    <row r="15824" ht="16" customHeight="1" x14ac:dyDescent="0.2"/>
    <row r="15825" ht="16" customHeight="1" x14ac:dyDescent="0.2"/>
    <row r="15826" ht="16" customHeight="1" x14ac:dyDescent="0.2"/>
    <row r="15827" ht="16" customHeight="1" x14ac:dyDescent="0.2"/>
    <row r="15828" ht="16" customHeight="1" x14ac:dyDescent="0.2"/>
    <row r="15829" ht="16" customHeight="1" x14ac:dyDescent="0.2"/>
    <row r="15830" ht="16" customHeight="1" x14ac:dyDescent="0.2"/>
    <row r="15831" ht="16" customHeight="1" x14ac:dyDescent="0.2"/>
    <row r="15832" ht="16" customHeight="1" x14ac:dyDescent="0.2"/>
    <row r="15833" ht="16" customHeight="1" x14ac:dyDescent="0.2"/>
    <row r="15834" ht="16" customHeight="1" x14ac:dyDescent="0.2"/>
    <row r="15835" ht="16" customHeight="1" x14ac:dyDescent="0.2"/>
    <row r="15836" ht="16" customHeight="1" x14ac:dyDescent="0.2"/>
    <row r="15837" ht="16" customHeight="1" x14ac:dyDescent="0.2"/>
    <row r="15838" ht="16" customHeight="1" x14ac:dyDescent="0.2"/>
    <row r="15839" ht="16" customHeight="1" x14ac:dyDescent="0.2"/>
    <row r="15840" ht="16" customHeight="1" x14ac:dyDescent="0.2"/>
    <row r="15841" ht="16" customHeight="1" x14ac:dyDescent="0.2"/>
    <row r="15842" ht="16" customHeight="1" x14ac:dyDescent="0.2"/>
    <row r="15843" ht="16" customHeight="1" x14ac:dyDescent="0.2"/>
    <row r="15844" ht="16" customHeight="1" x14ac:dyDescent="0.2"/>
    <row r="15845" ht="16" customHeight="1" x14ac:dyDescent="0.2"/>
    <row r="15846" ht="16" customHeight="1" x14ac:dyDescent="0.2"/>
    <row r="15847" ht="16" customHeight="1" x14ac:dyDescent="0.2"/>
    <row r="15848" ht="16" customHeight="1" x14ac:dyDescent="0.2"/>
    <row r="15849" ht="16" customHeight="1" x14ac:dyDescent="0.2"/>
    <row r="15850" ht="16" customHeight="1" x14ac:dyDescent="0.2"/>
    <row r="15851" ht="16" customHeight="1" x14ac:dyDescent="0.2"/>
    <row r="15852" ht="16" customHeight="1" x14ac:dyDescent="0.2"/>
    <row r="15853" ht="16" customHeight="1" x14ac:dyDescent="0.2"/>
    <row r="15854" ht="16" customHeight="1" x14ac:dyDescent="0.2"/>
    <row r="15855" ht="16" customHeight="1" x14ac:dyDescent="0.2"/>
    <row r="15856" ht="16" customHeight="1" x14ac:dyDescent="0.2"/>
    <row r="15857" ht="16" customHeight="1" x14ac:dyDescent="0.2"/>
    <row r="15858" ht="16" customHeight="1" x14ac:dyDescent="0.2"/>
    <row r="15859" ht="16" customHeight="1" x14ac:dyDescent="0.2"/>
    <row r="15860" ht="16" customHeight="1" x14ac:dyDescent="0.2"/>
    <row r="15861" ht="16" customHeight="1" x14ac:dyDescent="0.2"/>
    <row r="15862" ht="16" customHeight="1" x14ac:dyDescent="0.2"/>
    <row r="15863" ht="16" customHeight="1" x14ac:dyDescent="0.2"/>
    <row r="15864" ht="16" customHeight="1" x14ac:dyDescent="0.2"/>
    <row r="15865" ht="16" customHeight="1" x14ac:dyDescent="0.2"/>
    <row r="15866" ht="16" customHeight="1" x14ac:dyDescent="0.2"/>
    <row r="15867" ht="16" customHeight="1" x14ac:dyDescent="0.2"/>
    <row r="15868" ht="16" customHeight="1" x14ac:dyDescent="0.2"/>
    <row r="15869" ht="16" customHeight="1" x14ac:dyDescent="0.2"/>
    <row r="15870" ht="16" customHeight="1" x14ac:dyDescent="0.2"/>
    <row r="15871" ht="16" customHeight="1" x14ac:dyDescent="0.2"/>
    <row r="15872" ht="16" customHeight="1" x14ac:dyDescent="0.2"/>
    <row r="15873" ht="16" customHeight="1" x14ac:dyDescent="0.2"/>
    <row r="15874" ht="16" customHeight="1" x14ac:dyDescent="0.2"/>
    <row r="15875" ht="16" customHeight="1" x14ac:dyDescent="0.2"/>
    <row r="15876" ht="16" customHeight="1" x14ac:dyDescent="0.2"/>
    <row r="15877" ht="16" customHeight="1" x14ac:dyDescent="0.2"/>
    <row r="15878" ht="16" customHeight="1" x14ac:dyDescent="0.2"/>
    <row r="15879" ht="16" customHeight="1" x14ac:dyDescent="0.2"/>
    <row r="15880" ht="16" customHeight="1" x14ac:dyDescent="0.2"/>
    <row r="15881" ht="16" customHeight="1" x14ac:dyDescent="0.2"/>
    <row r="15882" ht="16" customHeight="1" x14ac:dyDescent="0.2"/>
    <row r="15883" ht="16" customHeight="1" x14ac:dyDescent="0.2"/>
    <row r="15884" ht="16" customHeight="1" x14ac:dyDescent="0.2"/>
    <row r="15885" ht="16" customHeight="1" x14ac:dyDescent="0.2"/>
    <row r="15886" ht="16" customHeight="1" x14ac:dyDescent="0.2"/>
    <row r="15887" ht="16" customHeight="1" x14ac:dyDescent="0.2"/>
    <row r="15888" ht="16" customHeight="1" x14ac:dyDescent="0.2"/>
    <row r="15889" ht="16" customHeight="1" x14ac:dyDescent="0.2"/>
    <row r="15890" ht="16" customHeight="1" x14ac:dyDescent="0.2"/>
    <row r="15891" ht="16" customHeight="1" x14ac:dyDescent="0.2"/>
    <row r="15892" ht="16" customHeight="1" x14ac:dyDescent="0.2"/>
    <row r="15893" ht="16" customHeight="1" x14ac:dyDescent="0.2"/>
    <row r="15894" ht="16" customHeight="1" x14ac:dyDescent="0.2"/>
    <row r="15895" ht="16" customHeight="1" x14ac:dyDescent="0.2"/>
    <row r="15896" ht="16" customHeight="1" x14ac:dyDescent="0.2"/>
    <row r="15897" ht="16" customHeight="1" x14ac:dyDescent="0.2"/>
    <row r="15898" ht="16" customHeight="1" x14ac:dyDescent="0.2"/>
    <row r="15899" ht="16" customHeight="1" x14ac:dyDescent="0.2"/>
    <row r="15900" ht="16" customHeight="1" x14ac:dyDescent="0.2"/>
    <row r="15901" ht="16" customHeight="1" x14ac:dyDescent="0.2"/>
    <row r="15902" ht="16" customHeight="1" x14ac:dyDescent="0.2"/>
    <row r="15903" ht="16" customHeight="1" x14ac:dyDescent="0.2"/>
    <row r="15904" ht="16" customHeight="1" x14ac:dyDescent="0.2"/>
    <row r="15905" ht="16" customHeight="1" x14ac:dyDescent="0.2"/>
    <row r="15906" ht="16" customHeight="1" x14ac:dyDescent="0.2"/>
    <row r="15907" ht="16" customHeight="1" x14ac:dyDescent="0.2"/>
    <row r="15908" ht="16" customHeight="1" x14ac:dyDescent="0.2"/>
    <row r="15909" ht="16" customHeight="1" x14ac:dyDescent="0.2"/>
    <row r="15910" ht="16" customHeight="1" x14ac:dyDescent="0.2"/>
    <row r="15911" ht="16" customHeight="1" x14ac:dyDescent="0.2"/>
    <row r="15912" ht="16" customHeight="1" x14ac:dyDescent="0.2"/>
    <row r="15913" ht="16" customHeight="1" x14ac:dyDescent="0.2"/>
    <row r="15914" ht="16" customHeight="1" x14ac:dyDescent="0.2"/>
    <row r="15915" ht="16" customHeight="1" x14ac:dyDescent="0.2"/>
    <row r="15916" ht="16" customHeight="1" x14ac:dyDescent="0.2"/>
    <row r="15917" ht="16" customHeight="1" x14ac:dyDescent="0.2"/>
    <row r="15918" ht="16" customHeight="1" x14ac:dyDescent="0.2"/>
    <row r="15919" ht="16" customHeight="1" x14ac:dyDescent="0.2"/>
    <row r="15920" ht="16" customHeight="1" x14ac:dyDescent="0.2"/>
    <row r="15921" ht="16" customHeight="1" x14ac:dyDescent="0.2"/>
    <row r="15922" ht="16" customHeight="1" x14ac:dyDescent="0.2"/>
    <row r="15923" ht="16" customHeight="1" x14ac:dyDescent="0.2"/>
    <row r="15924" ht="16" customHeight="1" x14ac:dyDescent="0.2"/>
    <row r="15925" ht="16" customHeight="1" x14ac:dyDescent="0.2"/>
    <row r="15926" ht="16" customHeight="1" x14ac:dyDescent="0.2"/>
    <row r="15927" ht="16" customHeight="1" x14ac:dyDescent="0.2"/>
    <row r="15928" ht="16" customHeight="1" x14ac:dyDescent="0.2"/>
    <row r="15929" ht="16" customHeight="1" x14ac:dyDescent="0.2"/>
    <row r="15930" ht="16" customHeight="1" x14ac:dyDescent="0.2"/>
    <row r="15931" ht="16" customHeight="1" x14ac:dyDescent="0.2"/>
    <row r="15932" ht="16" customHeight="1" x14ac:dyDescent="0.2"/>
    <row r="15933" ht="16" customHeight="1" x14ac:dyDescent="0.2"/>
    <row r="15934" ht="16" customHeight="1" x14ac:dyDescent="0.2"/>
    <row r="15935" ht="16" customHeight="1" x14ac:dyDescent="0.2"/>
    <row r="15936" ht="16" customHeight="1" x14ac:dyDescent="0.2"/>
    <row r="15937" ht="16" customHeight="1" x14ac:dyDescent="0.2"/>
    <row r="15938" ht="16" customHeight="1" x14ac:dyDescent="0.2"/>
    <row r="15939" ht="16" customHeight="1" x14ac:dyDescent="0.2"/>
    <row r="15940" ht="16" customHeight="1" x14ac:dyDescent="0.2"/>
    <row r="15941" ht="16" customHeight="1" x14ac:dyDescent="0.2"/>
    <row r="15942" ht="16" customHeight="1" x14ac:dyDescent="0.2"/>
    <row r="15943" ht="16" customHeight="1" x14ac:dyDescent="0.2"/>
    <row r="15944" ht="16" customHeight="1" x14ac:dyDescent="0.2"/>
    <row r="15945" ht="16" customHeight="1" x14ac:dyDescent="0.2"/>
    <row r="15946" ht="16" customHeight="1" x14ac:dyDescent="0.2"/>
    <row r="15947" ht="16" customHeight="1" x14ac:dyDescent="0.2"/>
    <row r="15948" ht="16" customHeight="1" x14ac:dyDescent="0.2"/>
    <row r="15949" ht="16" customHeight="1" x14ac:dyDescent="0.2"/>
    <row r="15950" ht="16" customHeight="1" x14ac:dyDescent="0.2"/>
    <row r="15951" ht="16" customHeight="1" x14ac:dyDescent="0.2"/>
    <row r="15952" ht="16" customHeight="1" x14ac:dyDescent="0.2"/>
    <row r="15953" ht="16" customHeight="1" x14ac:dyDescent="0.2"/>
    <row r="15954" ht="16" customHeight="1" x14ac:dyDescent="0.2"/>
    <row r="15955" ht="16" customHeight="1" x14ac:dyDescent="0.2"/>
    <row r="15956" ht="16" customHeight="1" x14ac:dyDescent="0.2"/>
    <row r="15957" ht="16" customHeight="1" x14ac:dyDescent="0.2"/>
    <row r="15958" ht="16" customHeight="1" x14ac:dyDescent="0.2"/>
    <row r="15959" ht="16" customHeight="1" x14ac:dyDescent="0.2"/>
    <row r="15960" ht="16" customHeight="1" x14ac:dyDescent="0.2"/>
    <row r="15961" ht="16" customHeight="1" x14ac:dyDescent="0.2"/>
    <row r="15962" ht="16" customHeight="1" x14ac:dyDescent="0.2"/>
    <row r="15963" ht="16" customHeight="1" x14ac:dyDescent="0.2"/>
    <row r="15964" ht="16" customHeight="1" x14ac:dyDescent="0.2"/>
    <row r="15965" ht="16" customHeight="1" x14ac:dyDescent="0.2"/>
    <row r="15966" ht="16" customHeight="1" x14ac:dyDescent="0.2"/>
    <row r="15967" ht="16" customHeight="1" x14ac:dyDescent="0.2"/>
    <row r="15968" ht="16" customHeight="1" x14ac:dyDescent="0.2"/>
    <row r="15969" ht="16" customHeight="1" x14ac:dyDescent="0.2"/>
    <row r="15970" ht="16" customHeight="1" x14ac:dyDescent="0.2"/>
    <row r="15971" ht="16" customHeight="1" x14ac:dyDescent="0.2"/>
    <row r="15972" ht="16" customHeight="1" x14ac:dyDescent="0.2"/>
    <row r="15973" ht="16" customHeight="1" x14ac:dyDescent="0.2"/>
    <row r="15974" ht="16" customHeight="1" x14ac:dyDescent="0.2"/>
    <row r="15975" ht="16" customHeight="1" x14ac:dyDescent="0.2"/>
    <row r="15976" ht="16" customHeight="1" x14ac:dyDescent="0.2"/>
    <row r="15977" ht="16" customHeight="1" x14ac:dyDescent="0.2"/>
    <row r="15978" ht="16" customHeight="1" x14ac:dyDescent="0.2"/>
    <row r="15979" ht="16" customHeight="1" x14ac:dyDescent="0.2"/>
    <row r="15980" ht="16" customHeight="1" x14ac:dyDescent="0.2"/>
    <row r="15981" ht="16" customHeight="1" x14ac:dyDescent="0.2"/>
    <row r="15982" ht="16" customHeight="1" x14ac:dyDescent="0.2"/>
    <row r="15983" ht="16" customHeight="1" x14ac:dyDescent="0.2"/>
    <row r="15984" ht="16" customHeight="1" x14ac:dyDescent="0.2"/>
    <row r="15985" ht="16" customHeight="1" x14ac:dyDescent="0.2"/>
    <row r="15986" ht="16" customHeight="1" x14ac:dyDescent="0.2"/>
    <row r="15987" ht="16" customHeight="1" x14ac:dyDescent="0.2"/>
    <row r="15988" ht="16" customHeight="1" x14ac:dyDescent="0.2"/>
    <row r="15989" ht="16" customHeight="1" x14ac:dyDescent="0.2"/>
    <row r="15990" ht="16" customHeight="1" x14ac:dyDescent="0.2"/>
    <row r="15991" ht="16" customHeight="1" x14ac:dyDescent="0.2"/>
    <row r="15992" ht="16" customHeight="1" x14ac:dyDescent="0.2"/>
    <row r="15993" ht="16" customHeight="1" x14ac:dyDescent="0.2"/>
    <row r="15994" ht="16" customHeight="1" x14ac:dyDescent="0.2"/>
    <row r="15995" ht="16" customHeight="1" x14ac:dyDescent="0.2"/>
    <row r="15996" ht="16" customHeight="1" x14ac:dyDescent="0.2"/>
    <row r="15997" ht="16" customHeight="1" x14ac:dyDescent="0.2"/>
    <row r="15998" ht="16" customHeight="1" x14ac:dyDescent="0.2"/>
    <row r="15999" ht="16" customHeight="1" x14ac:dyDescent="0.2"/>
    <row r="16000" ht="16" customHeight="1" x14ac:dyDescent="0.2"/>
    <row r="16001" ht="16" customHeight="1" x14ac:dyDescent="0.2"/>
    <row r="16002" ht="16" customHeight="1" x14ac:dyDescent="0.2"/>
    <row r="16003" ht="16" customHeight="1" x14ac:dyDescent="0.2"/>
    <row r="16004" ht="16" customHeight="1" x14ac:dyDescent="0.2"/>
    <row r="16005" ht="16" customHeight="1" x14ac:dyDescent="0.2"/>
    <row r="16006" ht="16" customHeight="1" x14ac:dyDescent="0.2"/>
    <row r="16007" ht="16" customHeight="1" x14ac:dyDescent="0.2"/>
    <row r="16008" ht="16" customHeight="1" x14ac:dyDescent="0.2"/>
    <row r="16009" ht="16" customHeight="1" x14ac:dyDescent="0.2"/>
    <row r="16010" ht="16" customHeight="1" x14ac:dyDescent="0.2"/>
    <row r="16011" ht="16" customHeight="1" x14ac:dyDescent="0.2"/>
    <row r="16012" ht="16" customHeight="1" x14ac:dyDescent="0.2"/>
    <row r="16013" ht="16" customHeight="1" x14ac:dyDescent="0.2"/>
    <row r="16014" ht="16" customHeight="1" x14ac:dyDescent="0.2"/>
    <row r="16015" ht="16" customHeight="1" x14ac:dyDescent="0.2"/>
    <row r="16016" ht="16" customHeight="1" x14ac:dyDescent="0.2"/>
    <row r="16017" ht="16" customHeight="1" x14ac:dyDescent="0.2"/>
    <row r="16018" ht="16" customHeight="1" x14ac:dyDescent="0.2"/>
    <row r="16019" ht="16" customHeight="1" x14ac:dyDescent="0.2"/>
    <row r="16020" ht="16" customHeight="1" x14ac:dyDescent="0.2"/>
    <row r="16021" ht="16" customHeight="1" x14ac:dyDescent="0.2"/>
    <row r="16022" ht="16" customHeight="1" x14ac:dyDescent="0.2"/>
    <row r="16023" ht="16" customHeight="1" x14ac:dyDescent="0.2"/>
    <row r="16024" ht="16" customHeight="1" x14ac:dyDescent="0.2"/>
    <row r="16025" ht="16" customHeight="1" x14ac:dyDescent="0.2"/>
    <row r="16026" ht="16" customHeight="1" x14ac:dyDescent="0.2"/>
    <row r="16027" ht="16" customHeight="1" x14ac:dyDescent="0.2"/>
    <row r="16028" ht="16" customHeight="1" x14ac:dyDescent="0.2"/>
    <row r="16029" ht="16" customHeight="1" x14ac:dyDescent="0.2"/>
    <row r="16030" ht="16" customHeight="1" x14ac:dyDescent="0.2"/>
    <row r="16031" ht="16" customHeight="1" x14ac:dyDescent="0.2"/>
    <row r="16032" ht="16" customHeight="1" x14ac:dyDescent="0.2"/>
    <row r="16033" ht="16" customHeight="1" x14ac:dyDescent="0.2"/>
    <row r="16034" ht="16" customHeight="1" x14ac:dyDescent="0.2"/>
    <row r="16035" ht="16" customHeight="1" x14ac:dyDescent="0.2"/>
    <row r="16036" ht="16" customHeight="1" x14ac:dyDescent="0.2"/>
    <row r="16037" ht="16" customHeight="1" x14ac:dyDescent="0.2"/>
    <row r="16038" ht="16" customHeight="1" x14ac:dyDescent="0.2"/>
    <row r="16039" ht="16" customHeight="1" x14ac:dyDescent="0.2"/>
    <row r="16040" ht="16" customHeight="1" x14ac:dyDescent="0.2"/>
    <row r="16041" ht="16" customHeight="1" x14ac:dyDescent="0.2"/>
    <row r="16042" ht="16" customHeight="1" x14ac:dyDescent="0.2"/>
    <row r="16043" ht="16" customHeight="1" x14ac:dyDescent="0.2"/>
    <row r="16044" ht="16" customHeight="1" x14ac:dyDescent="0.2"/>
    <row r="16045" ht="16" customHeight="1" x14ac:dyDescent="0.2"/>
    <row r="16046" ht="16" customHeight="1" x14ac:dyDescent="0.2"/>
    <row r="16047" ht="16" customHeight="1" x14ac:dyDescent="0.2"/>
    <row r="16048" ht="16" customHeight="1" x14ac:dyDescent="0.2"/>
    <row r="16049" ht="16" customHeight="1" x14ac:dyDescent="0.2"/>
    <row r="16050" ht="16" customHeight="1" x14ac:dyDescent="0.2"/>
    <row r="16051" ht="16" customHeight="1" x14ac:dyDescent="0.2"/>
    <row r="16052" ht="16" customHeight="1" x14ac:dyDescent="0.2"/>
    <row r="16053" ht="16" customHeight="1" x14ac:dyDescent="0.2"/>
    <row r="16054" ht="16" customHeight="1" x14ac:dyDescent="0.2"/>
    <row r="16055" ht="16" customHeight="1" x14ac:dyDescent="0.2"/>
    <row r="16056" ht="16" customHeight="1" x14ac:dyDescent="0.2"/>
    <row r="16057" ht="16" customHeight="1" x14ac:dyDescent="0.2"/>
    <row r="16058" ht="16" customHeight="1" x14ac:dyDescent="0.2"/>
    <row r="16059" ht="16" customHeight="1" x14ac:dyDescent="0.2"/>
    <row r="16060" ht="16" customHeight="1" x14ac:dyDescent="0.2"/>
    <row r="16061" ht="16" customHeight="1" x14ac:dyDescent="0.2"/>
    <row r="16062" ht="16" customHeight="1" x14ac:dyDescent="0.2"/>
    <row r="16063" ht="16" customHeight="1" x14ac:dyDescent="0.2"/>
    <row r="16064" ht="16" customHeight="1" x14ac:dyDescent="0.2"/>
    <row r="16065" ht="16" customHeight="1" x14ac:dyDescent="0.2"/>
    <row r="16066" ht="16" customHeight="1" x14ac:dyDescent="0.2"/>
    <row r="16067" ht="16" customHeight="1" x14ac:dyDescent="0.2"/>
    <row r="16068" ht="16" customHeight="1" x14ac:dyDescent="0.2"/>
    <row r="16069" ht="16" customHeight="1" x14ac:dyDescent="0.2"/>
    <row r="16070" ht="16" customHeight="1" x14ac:dyDescent="0.2"/>
    <row r="16071" ht="16" customHeight="1" x14ac:dyDescent="0.2"/>
    <row r="16072" ht="16" customHeight="1" x14ac:dyDescent="0.2"/>
    <row r="16073" ht="16" customHeight="1" x14ac:dyDescent="0.2"/>
    <row r="16074" ht="16" customHeight="1" x14ac:dyDescent="0.2"/>
    <row r="16075" ht="16" customHeight="1" x14ac:dyDescent="0.2"/>
    <row r="16076" ht="16" customHeight="1" x14ac:dyDescent="0.2"/>
    <row r="16077" ht="16" customHeight="1" x14ac:dyDescent="0.2"/>
    <row r="16078" ht="16" customHeight="1" x14ac:dyDescent="0.2"/>
    <row r="16079" ht="16" customHeight="1" x14ac:dyDescent="0.2"/>
    <row r="16080" ht="16" customHeight="1" x14ac:dyDescent="0.2"/>
    <row r="16081" ht="16" customHeight="1" x14ac:dyDescent="0.2"/>
    <row r="16082" ht="16" customHeight="1" x14ac:dyDescent="0.2"/>
    <row r="16083" ht="16" customHeight="1" x14ac:dyDescent="0.2"/>
    <row r="16084" ht="16" customHeight="1" x14ac:dyDescent="0.2"/>
    <row r="16085" ht="16" customHeight="1" x14ac:dyDescent="0.2"/>
    <row r="16086" ht="16" customHeight="1" x14ac:dyDescent="0.2"/>
    <row r="16087" ht="16" customHeight="1" x14ac:dyDescent="0.2"/>
    <row r="16088" ht="16" customHeight="1" x14ac:dyDescent="0.2"/>
    <row r="16089" ht="16" customHeight="1" x14ac:dyDescent="0.2"/>
    <row r="16090" ht="16" customHeight="1" x14ac:dyDescent="0.2"/>
    <row r="16091" ht="16" customHeight="1" x14ac:dyDescent="0.2"/>
    <row r="16092" ht="16" customHeight="1" x14ac:dyDescent="0.2"/>
    <row r="16093" ht="16" customHeight="1" x14ac:dyDescent="0.2"/>
    <row r="16094" ht="16" customHeight="1" x14ac:dyDescent="0.2"/>
    <row r="16095" ht="16" customHeight="1" x14ac:dyDescent="0.2"/>
    <row r="16096" ht="16" customHeight="1" x14ac:dyDescent="0.2"/>
    <row r="16097" ht="16" customHeight="1" x14ac:dyDescent="0.2"/>
    <row r="16098" ht="16" customHeight="1" x14ac:dyDescent="0.2"/>
    <row r="16099" ht="16" customHeight="1" x14ac:dyDescent="0.2"/>
    <row r="16100" ht="16" customHeight="1" x14ac:dyDescent="0.2"/>
    <row r="16101" ht="16" customHeight="1" x14ac:dyDescent="0.2"/>
    <row r="16102" ht="16" customHeight="1" x14ac:dyDescent="0.2"/>
    <row r="16103" ht="16" customHeight="1" x14ac:dyDescent="0.2"/>
    <row r="16104" ht="16" customHeight="1" x14ac:dyDescent="0.2"/>
    <row r="16105" ht="16" customHeight="1" x14ac:dyDescent="0.2"/>
    <row r="16106" ht="16" customHeight="1" x14ac:dyDescent="0.2"/>
    <row r="16107" ht="16" customHeight="1" x14ac:dyDescent="0.2"/>
    <row r="16108" ht="16" customHeight="1" x14ac:dyDescent="0.2"/>
    <row r="16109" ht="16" customHeight="1" x14ac:dyDescent="0.2"/>
    <row r="16110" ht="16" customHeight="1" x14ac:dyDescent="0.2"/>
    <row r="16111" ht="16" customHeight="1" x14ac:dyDescent="0.2"/>
    <row r="16112" ht="16" customHeight="1" x14ac:dyDescent="0.2"/>
    <row r="16113" ht="16" customHeight="1" x14ac:dyDescent="0.2"/>
    <row r="16114" ht="16" customHeight="1" x14ac:dyDescent="0.2"/>
    <row r="16115" ht="16" customHeight="1" x14ac:dyDescent="0.2"/>
    <row r="16116" ht="16" customHeight="1" x14ac:dyDescent="0.2"/>
    <row r="16117" ht="16" customHeight="1" x14ac:dyDescent="0.2"/>
    <row r="16118" ht="16" customHeight="1" x14ac:dyDescent="0.2"/>
    <row r="16119" ht="16" customHeight="1" x14ac:dyDescent="0.2"/>
    <row r="16120" ht="16" customHeight="1" x14ac:dyDescent="0.2"/>
    <row r="16121" ht="16" customHeight="1" x14ac:dyDescent="0.2"/>
    <row r="16122" ht="16" customHeight="1" x14ac:dyDescent="0.2"/>
    <row r="16123" ht="16" customHeight="1" x14ac:dyDescent="0.2"/>
    <row r="16124" ht="16" customHeight="1" x14ac:dyDescent="0.2"/>
    <row r="16125" ht="16" customHeight="1" x14ac:dyDescent="0.2"/>
    <row r="16126" ht="16" customHeight="1" x14ac:dyDescent="0.2"/>
    <row r="16127" ht="16" customHeight="1" x14ac:dyDescent="0.2"/>
    <row r="16128" ht="16" customHeight="1" x14ac:dyDescent="0.2"/>
    <row r="16129" ht="16" customHeight="1" x14ac:dyDescent="0.2"/>
    <row r="16130" ht="16" customHeight="1" x14ac:dyDescent="0.2"/>
    <row r="16131" ht="16" customHeight="1" x14ac:dyDescent="0.2"/>
    <row r="16132" ht="16" customHeight="1" x14ac:dyDescent="0.2"/>
    <row r="16133" ht="16" customHeight="1" x14ac:dyDescent="0.2"/>
    <row r="16134" ht="16" customHeight="1" x14ac:dyDescent="0.2"/>
    <row r="16135" ht="16" customHeight="1" x14ac:dyDescent="0.2"/>
    <row r="16136" ht="16" customHeight="1" x14ac:dyDescent="0.2"/>
    <row r="16137" ht="16" customHeight="1" x14ac:dyDescent="0.2"/>
    <row r="16138" ht="16" customHeight="1" x14ac:dyDescent="0.2"/>
    <row r="16139" ht="16" customHeight="1" x14ac:dyDescent="0.2"/>
    <row r="16140" ht="16" customHeight="1" x14ac:dyDescent="0.2"/>
    <row r="16141" ht="16" customHeight="1" x14ac:dyDescent="0.2"/>
    <row r="16142" ht="16" customHeight="1" x14ac:dyDescent="0.2"/>
    <row r="16143" ht="16" customHeight="1" x14ac:dyDescent="0.2"/>
    <row r="16144" ht="16" customHeight="1" x14ac:dyDescent="0.2"/>
    <row r="16145" ht="16" customHeight="1" x14ac:dyDescent="0.2"/>
    <row r="16146" ht="16" customHeight="1" x14ac:dyDescent="0.2"/>
    <row r="16147" ht="16" customHeight="1" x14ac:dyDescent="0.2"/>
    <row r="16148" ht="16" customHeight="1" x14ac:dyDescent="0.2"/>
    <row r="16149" ht="16" customHeight="1" x14ac:dyDescent="0.2"/>
    <row r="16150" ht="16" customHeight="1" x14ac:dyDescent="0.2"/>
    <row r="16151" ht="16" customHeight="1" x14ac:dyDescent="0.2"/>
    <row r="16152" ht="16" customHeight="1" x14ac:dyDescent="0.2"/>
    <row r="16153" ht="16" customHeight="1" x14ac:dyDescent="0.2"/>
    <row r="16154" ht="16" customHeight="1" x14ac:dyDescent="0.2"/>
    <row r="16155" ht="16" customHeight="1" x14ac:dyDescent="0.2"/>
    <row r="16156" ht="16" customHeight="1" x14ac:dyDescent="0.2"/>
    <row r="16157" ht="16" customHeight="1" x14ac:dyDescent="0.2"/>
    <row r="16158" ht="16" customHeight="1" x14ac:dyDescent="0.2"/>
    <row r="16159" ht="16" customHeight="1" x14ac:dyDescent="0.2"/>
    <row r="16160" ht="16" customHeight="1" x14ac:dyDescent="0.2"/>
    <row r="16161" ht="16" customHeight="1" x14ac:dyDescent="0.2"/>
    <row r="16162" ht="16" customHeight="1" x14ac:dyDescent="0.2"/>
    <row r="16163" ht="16" customHeight="1" x14ac:dyDescent="0.2"/>
    <row r="16164" ht="16" customHeight="1" x14ac:dyDescent="0.2"/>
    <row r="16165" ht="16" customHeight="1" x14ac:dyDescent="0.2"/>
    <row r="16166" ht="16" customHeight="1" x14ac:dyDescent="0.2"/>
    <row r="16167" ht="16" customHeight="1" x14ac:dyDescent="0.2"/>
    <row r="16168" ht="16" customHeight="1" x14ac:dyDescent="0.2"/>
    <row r="16169" ht="16" customHeight="1" x14ac:dyDescent="0.2"/>
    <row r="16170" ht="16" customHeight="1" x14ac:dyDescent="0.2"/>
    <row r="16171" ht="16" customHeight="1" x14ac:dyDescent="0.2"/>
    <row r="16172" ht="16" customHeight="1" x14ac:dyDescent="0.2"/>
    <row r="16173" ht="16" customHeight="1" x14ac:dyDescent="0.2"/>
    <row r="16174" ht="16" customHeight="1" x14ac:dyDescent="0.2"/>
    <row r="16175" ht="16" customHeight="1" x14ac:dyDescent="0.2"/>
    <row r="16176" ht="16" customHeight="1" x14ac:dyDescent="0.2"/>
    <row r="16177" ht="16" customHeight="1" x14ac:dyDescent="0.2"/>
    <row r="16178" ht="16" customHeight="1" x14ac:dyDescent="0.2"/>
    <row r="16179" ht="16" customHeight="1" x14ac:dyDescent="0.2"/>
    <row r="16180" ht="16" customHeight="1" x14ac:dyDescent="0.2"/>
    <row r="16181" ht="16" customHeight="1" x14ac:dyDescent="0.2"/>
    <row r="16182" ht="16" customHeight="1" x14ac:dyDescent="0.2"/>
    <row r="16183" ht="16" customHeight="1" x14ac:dyDescent="0.2"/>
    <row r="16184" ht="16" customHeight="1" x14ac:dyDescent="0.2"/>
    <row r="16185" ht="16" customHeight="1" x14ac:dyDescent="0.2"/>
    <row r="16186" ht="16" customHeight="1" x14ac:dyDescent="0.2"/>
    <row r="16187" ht="16" customHeight="1" x14ac:dyDescent="0.2"/>
    <row r="16188" ht="16" customHeight="1" x14ac:dyDescent="0.2"/>
    <row r="16189" ht="16" customHeight="1" x14ac:dyDescent="0.2"/>
    <row r="16190" ht="16" customHeight="1" x14ac:dyDescent="0.2"/>
    <row r="16191" ht="16" customHeight="1" x14ac:dyDescent="0.2"/>
    <row r="16192" ht="16" customHeight="1" x14ac:dyDescent="0.2"/>
    <row r="16193" ht="16" customHeight="1" x14ac:dyDescent="0.2"/>
    <row r="16194" ht="16" customHeight="1" x14ac:dyDescent="0.2"/>
    <row r="16195" ht="16" customHeight="1" x14ac:dyDescent="0.2"/>
    <row r="16196" ht="16" customHeight="1" x14ac:dyDescent="0.2"/>
    <row r="16197" ht="16" customHeight="1" x14ac:dyDescent="0.2"/>
    <row r="16198" ht="16" customHeight="1" x14ac:dyDescent="0.2"/>
    <row r="16199" ht="16" customHeight="1" x14ac:dyDescent="0.2"/>
    <row r="16200" ht="16" customHeight="1" x14ac:dyDescent="0.2"/>
    <row r="16201" ht="16" customHeight="1" x14ac:dyDescent="0.2"/>
    <row r="16202" ht="16" customHeight="1" x14ac:dyDescent="0.2"/>
    <row r="16203" ht="16" customHeight="1" x14ac:dyDescent="0.2"/>
    <row r="16204" ht="16" customHeight="1" x14ac:dyDescent="0.2"/>
    <row r="16205" ht="16" customHeight="1" x14ac:dyDescent="0.2"/>
    <row r="16206" ht="16" customHeight="1" x14ac:dyDescent="0.2"/>
    <row r="16207" ht="16" customHeight="1" x14ac:dyDescent="0.2"/>
    <row r="16208" ht="16" customHeight="1" x14ac:dyDescent="0.2"/>
    <row r="16209" ht="16" customHeight="1" x14ac:dyDescent="0.2"/>
    <row r="16210" ht="16" customHeight="1" x14ac:dyDescent="0.2"/>
    <row r="16211" ht="16" customHeight="1" x14ac:dyDescent="0.2"/>
    <row r="16212" ht="16" customHeight="1" x14ac:dyDescent="0.2"/>
    <row r="16213" ht="16" customHeight="1" x14ac:dyDescent="0.2"/>
    <row r="16214" ht="16" customHeight="1" x14ac:dyDescent="0.2"/>
    <row r="16215" ht="16" customHeight="1" x14ac:dyDescent="0.2"/>
    <row r="16216" ht="16" customHeight="1" x14ac:dyDescent="0.2"/>
    <row r="16217" ht="16" customHeight="1" x14ac:dyDescent="0.2"/>
    <row r="16218" ht="16" customHeight="1" x14ac:dyDescent="0.2"/>
    <row r="16219" ht="16" customHeight="1" x14ac:dyDescent="0.2"/>
    <row r="16220" ht="16" customHeight="1" x14ac:dyDescent="0.2"/>
    <row r="16221" ht="16" customHeight="1" x14ac:dyDescent="0.2"/>
    <row r="16222" ht="16" customHeight="1" x14ac:dyDescent="0.2"/>
    <row r="16223" ht="16" customHeight="1" x14ac:dyDescent="0.2"/>
    <row r="16224" ht="16" customHeight="1" x14ac:dyDescent="0.2"/>
    <row r="16225" ht="16" customHeight="1" x14ac:dyDescent="0.2"/>
    <row r="16226" ht="16" customHeight="1" x14ac:dyDescent="0.2"/>
    <row r="16227" ht="16" customHeight="1" x14ac:dyDescent="0.2"/>
    <row r="16228" ht="16" customHeight="1" x14ac:dyDescent="0.2"/>
    <row r="16229" ht="16" customHeight="1" x14ac:dyDescent="0.2"/>
    <row r="16230" ht="16" customHeight="1" x14ac:dyDescent="0.2"/>
    <row r="16231" ht="16" customHeight="1" x14ac:dyDescent="0.2"/>
    <row r="16232" ht="16" customHeight="1" x14ac:dyDescent="0.2"/>
    <row r="16233" ht="16" customHeight="1" x14ac:dyDescent="0.2"/>
    <row r="16234" ht="16" customHeight="1" x14ac:dyDescent="0.2"/>
    <row r="16235" ht="16" customHeight="1" x14ac:dyDescent="0.2"/>
    <row r="16236" ht="16" customHeight="1" x14ac:dyDescent="0.2"/>
    <row r="16237" ht="16" customHeight="1" x14ac:dyDescent="0.2"/>
    <row r="16238" ht="16" customHeight="1" x14ac:dyDescent="0.2"/>
    <row r="16239" ht="16" customHeight="1" x14ac:dyDescent="0.2"/>
    <row r="16240" ht="16" customHeight="1" x14ac:dyDescent="0.2"/>
    <row r="16241" ht="16" customHeight="1" x14ac:dyDescent="0.2"/>
    <row r="16242" ht="16" customHeight="1" x14ac:dyDescent="0.2"/>
    <row r="16243" ht="16" customHeight="1" x14ac:dyDescent="0.2"/>
    <row r="16244" ht="16" customHeight="1" x14ac:dyDescent="0.2"/>
    <row r="16245" ht="16" customHeight="1" x14ac:dyDescent="0.2"/>
    <row r="16246" ht="16" customHeight="1" x14ac:dyDescent="0.2"/>
    <row r="16247" ht="16" customHeight="1" x14ac:dyDescent="0.2"/>
    <row r="16248" ht="16" customHeight="1" x14ac:dyDescent="0.2"/>
    <row r="16249" ht="16" customHeight="1" x14ac:dyDescent="0.2"/>
    <row r="16250" ht="16" customHeight="1" x14ac:dyDescent="0.2"/>
    <row r="16251" ht="16" customHeight="1" x14ac:dyDescent="0.2"/>
    <row r="16252" ht="16" customHeight="1" x14ac:dyDescent="0.2"/>
    <row r="16253" ht="16" customHeight="1" x14ac:dyDescent="0.2"/>
    <row r="16254" ht="16" customHeight="1" x14ac:dyDescent="0.2"/>
    <row r="16255" ht="16" customHeight="1" x14ac:dyDescent="0.2"/>
    <row r="16256" ht="16" customHeight="1" x14ac:dyDescent="0.2"/>
    <row r="16257" ht="16" customHeight="1" x14ac:dyDescent="0.2"/>
    <row r="16258" ht="16" customHeight="1" x14ac:dyDescent="0.2"/>
    <row r="16259" ht="16" customHeight="1" x14ac:dyDescent="0.2"/>
    <row r="16260" ht="16" customHeight="1" x14ac:dyDescent="0.2"/>
    <row r="16261" ht="16" customHeight="1" x14ac:dyDescent="0.2"/>
    <row r="16262" ht="16" customHeight="1" x14ac:dyDescent="0.2"/>
    <row r="16263" ht="16" customHeight="1" x14ac:dyDescent="0.2"/>
    <row r="16264" ht="16" customHeight="1" x14ac:dyDescent="0.2"/>
    <row r="16265" ht="16" customHeight="1" x14ac:dyDescent="0.2"/>
    <row r="16266" ht="16" customHeight="1" x14ac:dyDescent="0.2"/>
    <row r="16267" ht="16" customHeight="1" x14ac:dyDescent="0.2"/>
    <row r="16268" ht="16" customHeight="1" x14ac:dyDescent="0.2"/>
    <row r="16269" ht="16" customHeight="1" x14ac:dyDescent="0.2"/>
    <row r="16270" ht="16" customHeight="1" x14ac:dyDescent="0.2"/>
    <row r="16271" ht="16" customHeight="1" x14ac:dyDescent="0.2"/>
    <row r="16272" ht="16" customHeight="1" x14ac:dyDescent="0.2"/>
    <row r="16273" ht="16" customHeight="1" x14ac:dyDescent="0.2"/>
    <row r="16274" ht="16" customHeight="1" x14ac:dyDescent="0.2"/>
    <row r="16275" ht="16" customHeight="1" x14ac:dyDescent="0.2"/>
    <row r="16276" ht="16" customHeight="1" x14ac:dyDescent="0.2"/>
    <row r="16277" ht="16" customHeight="1" x14ac:dyDescent="0.2"/>
    <row r="16278" ht="16" customHeight="1" x14ac:dyDescent="0.2"/>
    <row r="16279" ht="16" customHeight="1" x14ac:dyDescent="0.2"/>
    <row r="16280" ht="16" customHeight="1" x14ac:dyDescent="0.2"/>
    <row r="16281" ht="16" customHeight="1" x14ac:dyDescent="0.2"/>
    <row r="16282" ht="16" customHeight="1" x14ac:dyDescent="0.2"/>
    <row r="16283" ht="16" customHeight="1" x14ac:dyDescent="0.2"/>
    <row r="16284" ht="16" customHeight="1" x14ac:dyDescent="0.2"/>
    <row r="16285" ht="16" customHeight="1" x14ac:dyDescent="0.2"/>
    <row r="16286" ht="16" customHeight="1" x14ac:dyDescent="0.2"/>
    <row r="16287" ht="16" customHeight="1" x14ac:dyDescent="0.2"/>
    <row r="16288" ht="16" customHeight="1" x14ac:dyDescent="0.2"/>
    <row r="16289" ht="16" customHeight="1" x14ac:dyDescent="0.2"/>
    <row r="16290" ht="16" customHeight="1" x14ac:dyDescent="0.2"/>
    <row r="16291" ht="16" customHeight="1" x14ac:dyDescent="0.2"/>
    <row r="16292" ht="16" customHeight="1" x14ac:dyDescent="0.2"/>
    <row r="16293" ht="16" customHeight="1" x14ac:dyDescent="0.2"/>
    <row r="16294" ht="16" customHeight="1" x14ac:dyDescent="0.2"/>
    <row r="16295" ht="16" customHeight="1" x14ac:dyDescent="0.2"/>
    <row r="16296" ht="16" customHeight="1" x14ac:dyDescent="0.2"/>
    <row r="16297" ht="16" customHeight="1" x14ac:dyDescent="0.2"/>
    <row r="16298" ht="16" customHeight="1" x14ac:dyDescent="0.2"/>
    <row r="16299" ht="16" customHeight="1" x14ac:dyDescent="0.2"/>
    <row r="16300" ht="16" customHeight="1" x14ac:dyDescent="0.2"/>
    <row r="16301" ht="16" customHeight="1" x14ac:dyDescent="0.2"/>
    <row r="16302" ht="16" customHeight="1" x14ac:dyDescent="0.2"/>
    <row r="16303" ht="16" customHeight="1" x14ac:dyDescent="0.2"/>
    <row r="16304" ht="16" customHeight="1" x14ac:dyDescent="0.2"/>
    <row r="16305" ht="16" customHeight="1" x14ac:dyDescent="0.2"/>
    <row r="16306" ht="16" customHeight="1" x14ac:dyDescent="0.2"/>
    <row r="16307" ht="16" customHeight="1" x14ac:dyDescent="0.2"/>
    <row r="16308" ht="16" customHeight="1" x14ac:dyDescent="0.2"/>
    <row r="16309" ht="16" customHeight="1" x14ac:dyDescent="0.2"/>
    <row r="16310" ht="16" customHeight="1" x14ac:dyDescent="0.2"/>
    <row r="16311" ht="16" customHeight="1" x14ac:dyDescent="0.2"/>
    <row r="16312" ht="16" customHeight="1" x14ac:dyDescent="0.2"/>
    <row r="16313" ht="16" customHeight="1" x14ac:dyDescent="0.2"/>
    <row r="16314" ht="16" customHeight="1" x14ac:dyDescent="0.2"/>
    <row r="16315" ht="16" customHeight="1" x14ac:dyDescent="0.2"/>
    <row r="16316" ht="16" customHeight="1" x14ac:dyDescent="0.2"/>
    <row r="16317" ht="16" customHeight="1" x14ac:dyDescent="0.2"/>
    <row r="16318" ht="16" customHeight="1" x14ac:dyDescent="0.2"/>
    <row r="16319" ht="16" customHeight="1" x14ac:dyDescent="0.2"/>
    <row r="16320" ht="16" customHeight="1" x14ac:dyDescent="0.2"/>
    <row r="16321" ht="16" customHeight="1" x14ac:dyDescent="0.2"/>
    <row r="16322" ht="16" customHeight="1" x14ac:dyDescent="0.2"/>
    <row r="16323" ht="16" customHeight="1" x14ac:dyDescent="0.2"/>
    <row r="16324" ht="16" customHeight="1" x14ac:dyDescent="0.2"/>
    <row r="16325" ht="16" customHeight="1" x14ac:dyDescent="0.2"/>
    <row r="16326" ht="16" customHeight="1" x14ac:dyDescent="0.2"/>
    <row r="16327" ht="16" customHeight="1" x14ac:dyDescent="0.2"/>
    <row r="16328" ht="16" customHeight="1" x14ac:dyDescent="0.2"/>
    <row r="16329" ht="16" customHeight="1" x14ac:dyDescent="0.2"/>
    <row r="16330" ht="16" customHeight="1" x14ac:dyDescent="0.2"/>
    <row r="16331" ht="16" customHeight="1" x14ac:dyDescent="0.2"/>
    <row r="16332" ht="16" customHeight="1" x14ac:dyDescent="0.2"/>
    <row r="16333" ht="16" customHeight="1" x14ac:dyDescent="0.2"/>
    <row r="16334" ht="16" customHeight="1" x14ac:dyDescent="0.2"/>
    <row r="16335" ht="16" customHeight="1" x14ac:dyDescent="0.2"/>
    <row r="16336" ht="16" customHeight="1" x14ac:dyDescent="0.2"/>
    <row r="16337" ht="16" customHeight="1" x14ac:dyDescent="0.2"/>
    <row r="16338" ht="16" customHeight="1" x14ac:dyDescent="0.2"/>
    <row r="16339" ht="16" customHeight="1" x14ac:dyDescent="0.2"/>
    <row r="16340" ht="16" customHeight="1" x14ac:dyDescent="0.2"/>
    <row r="16341" ht="16" customHeight="1" x14ac:dyDescent="0.2"/>
    <row r="16342" ht="16" customHeight="1" x14ac:dyDescent="0.2"/>
    <row r="16343" ht="16" customHeight="1" x14ac:dyDescent="0.2"/>
    <row r="16344" ht="16" customHeight="1" x14ac:dyDescent="0.2"/>
    <row r="16345" ht="16" customHeight="1" x14ac:dyDescent="0.2"/>
    <row r="16346" ht="16" customHeight="1" x14ac:dyDescent="0.2"/>
    <row r="16347" ht="16" customHeight="1" x14ac:dyDescent="0.2"/>
    <row r="16348" ht="16" customHeight="1" x14ac:dyDescent="0.2"/>
    <row r="16349" ht="16" customHeight="1" x14ac:dyDescent="0.2"/>
    <row r="16350" ht="16" customHeight="1" x14ac:dyDescent="0.2"/>
    <row r="16351" ht="16" customHeight="1" x14ac:dyDescent="0.2"/>
    <row r="16352" ht="16" customHeight="1" x14ac:dyDescent="0.2"/>
    <row r="16353" ht="16" customHeight="1" x14ac:dyDescent="0.2"/>
    <row r="16354" ht="16" customHeight="1" x14ac:dyDescent="0.2"/>
    <row r="16355" ht="16" customHeight="1" x14ac:dyDescent="0.2"/>
    <row r="16356" ht="16" customHeight="1" x14ac:dyDescent="0.2"/>
    <row r="16357" ht="16" customHeight="1" x14ac:dyDescent="0.2"/>
    <row r="16358" ht="16" customHeight="1" x14ac:dyDescent="0.2"/>
    <row r="16359" ht="16" customHeight="1" x14ac:dyDescent="0.2"/>
    <row r="16360" ht="16" customHeight="1" x14ac:dyDescent="0.2"/>
    <row r="16361" ht="16" customHeight="1" x14ac:dyDescent="0.2"/>
    <row r="16362" ht="16" customHeight="1" x14ac:dyDescent="0.2"/>
    <row r="16363" ht="16" customHeight="1" x14ac:dyDescent="0.2"/>
    <row r="16364" ht="16" customHeight="1" x14ac:dyDescent="0.2"/>
    <row r="16365" ht="16" customHeight="1" x14ac:dyDescent="0.2"/>
    <row r="16366" ht="16" customHeight="1" x14ac:dyDescent="0.2"/>
    <row r="16367" ht="16" customHeight="1" x14ac:dyDescent="0.2"/>
    <row r="16368" ht="16" customHeight="1" x14ac:dyDescent="0.2"/>
    <row r="16369" ht="16" customHeight="1" x14ac:dyDescent="0.2"/>
    <row r="16370" ht="16" customHeight="1" x14ac:dyDescent="0.2"/>
    <row r="16371" ht="16" customHeight="1" x14ac:dyDescent="0.2"/>
    <row r="16372" ht="16" customHeight="1" x14ac:dyDescent="0.2"/>
    <row r="16373" ht="16" customHeight="1" x14ac:dyDescent="0.2"/>
    <row r="16374" ht="16" customHeight="1" x14ac:dyDescent="0.2"/>
    <row r="16375" ht="16" customHeight="1" x14ac:dyDescent="0.2"/>
    <row r="16376" ht="16" customHeight="1" x14ac:dyDescent="0.2"/>
    <row r="16377" ht="16" customHeight="1" x14ac:dyDescent="0.2"/>
    <row r="16378" ht="16" customHeight="1" x14ac:dyDescent="0.2"/>
    <row r="16379" ht="16" customHeight="1" x14ac:dyDescent="0.2"/>
    <row r="16380" ht="16" customHeight="1" x14ac:dyDescent="0.2"/>
    <row r="16381" ht="16" customHeight="1" x14ac:dyDescent="0.2"/>
    <row r="16382" ht="16" customHeight="1" x14ac:dyDescent="0.2"/>
    <row r="16383" ht="16" customHeight="1" x14ac:dyDescent="0.2"/>
    <row r="16384" ht="16" customHeight="1" x14ac:dyDescent="0.2"/>
    <row r="16385" ht="16" customHeight="1" x14ac:dyDescent="0.2"/>
    <row r="16386" ht="16" customHeight="1" x14ac:dyDescent="0.2"/>
    <row r="16387" ht="16" customHeight="1" x14ac:dyDescent="0.2"/>
    <row r="16388" ht="16" customHeight="1" x14ac:dyDescent="0.2"/>
    <row r="16389" ht="16" customHeight="1" x14ac:dyDescent="0.2"/>
    <row r="16390" ht="16" customHeight="1" x14ac:dyDescent="0.2"/>
    <row r="16391" ht="16" customHeight="1" x14ac:dyDescent="0.2"/>
    <row r="16392" ht="16" customHeight="1" x14ac:dyDescent="0.2"/>
    <row r="16393" ht="16" customHeight="1" x14ac:dyDescent="0.2"/>
    <row r="16394" ht="16" customHeight="1" x14ac:dyDescent="0.2"/>
    <row r="16395" ht="16" customHeight="1" x14ac:dyDescent="0.2"/>
    <row r="16396" ht="16" customHeight="1" x14ac:dyDescent="0.2"/>
    <row r="16397" ht="16" customHeight="1" x14ac:dyDescent="0.2"/>
    <row r="16398" ht="16" customHeight="1" x14ac:dyDescent="0.2"/>
    <row r="16399" ht="16" customHeight="1" x14ac:dyDescent="0.2"/>
    <row r="16400" ht="16" customHeight="1" x14ac:dyDescent="0.2"/>
    <row r="16401" ht="16" customHeight="1" x14ac:dyDescent="0.2"/>
    <row r="16402" ht="16" customHeight="1" x14ac:dyDescent="0.2"/>
    <row r="16403" ht="16" customHeight="1" x14ac:dyDescent="0.2"/>
    <row r="16404" ht="16" customHeight="1" x14ac:dyDescent="0.2"/>
    <row r="16405" ht="16" customHeight="1" x14ac:dyDescent="0.2"/>
    <row r="16406" ht="16" customHeight="1" x14ac:dyDescent="0.2"/>
    <row r="16407" ht="16" customHeight="1" x14ac:dyDescent="0.2"/>
    <row r="16408" ht="16" customHeight="1" x14ac:dyDescent="0.2"/>
    <row r="16409" ht="16" customHeight="1" x14ac:dyDescent="0.2"/>
    <row r="16410" ht="16" customHeight="1" x14ac:dyDescent="0.2"/>
    <row r="16411" ht="16" customHeight="1" x14ac:dyDescent="0.2"/>
    <row r="16412" ht="16" customHeight="1" x14ac:dyDescent="0.2"/>
    <row r="16413" ht="16" customHeight="1" x14ac:dyDescent="0.2"/>
    <row r="16414" ht="16" customHeight="1" x14ac:dyDescent="0.2"/>
    <row r="16415" ht="16" customHeight="1" x14ac:dyDescent="0.2"/>
    <row r="16416" ht="16" customHeight="1" x14ac:dyDescent="0.2"/>
    <row r="16417" ht="16" customHeight="1" x14ac:dyDescent="0.2"/>
    <row r="16418" ht="16" customHeight="1" x14ac:dyDescent="0.2"/>
    <row r="16419" ht="16" customHeight="1" x14ac:dyDescent="0.2"/>
    <row r="16420" ht="16" customHeight="1" x14ac:dyDescent="0.2"/>
    <row r="16421" ht="16" customHeight="1" x14ac:dyDescent="0.2"/>
    <row r="16422" ht="16" customHeight="1" x14ac:dyDescent="0.2"/>
    <row r="16423" ht="16" customHeight="1" x14ac:dyDescent="0.2"/>
    <row r="16424" ht="16" customHeight="1" x14ac:dyDescent="0.2"/>
    <row r="16425" ht="16" customHeight="1" x14ac:dyDescent="0.2"/>
    <row r="16426" ht="16" customHeight="1" x14ac:dyDescent="0.2"/>
    <row r="16427" ht="16" customHeight="1" x14ac:dyDescent="0.2"/>
    <row r="16428" ht="16" customHeight="1" x14ac:dyDescent="0.2"/>
    <row r="16429" ht="16" customHeight="1" x14ac:dyDescent="0.2"/>
    <row r="16430" ht="16" customHeight="1" x14ac:dyDescent="0.2"/>
    <row r="16431" ht="16" customHeight="1" x14ac:dyDescent="0.2"/>
    <row r="16432" ht="16" customHeight="1" x14ac:dyDescent="0.2"/>
    <row r="16433" ht="16" customHeight="1" x14ac:dyDescent="0.2"/>
    <row r="16434" ht="16" customHeight="1" x14ac:dyDescent="0.2"/>
    <row r="16435" ht="16" customHeight="1" x14ac:dyDescent="0.2"/>
    <row r="16436" ht="16" customHeight="1" x14ac:dyDescent="0.2"/>
    <row r="16437" ht="16" customHeight="1" x14ac:dyDescent="0.2"/>
    <row r="16438" ht="16" customHeight="1" x14ac:dyDescent="0.2"/>
    <row r="16439" ht="16" customHeight="1" x14ac:dyDescent="0.2"/>
    <row r="16440" ht="16" customHeight="1" x14ac:dyDescent="0.2"/>
    <row r="16441" ht="16" customHeight="1" x14ac:dyDescent="0.2"/>
    <row r="16442" ht="16" customHeight="1" x14ac:dyDescent="0.2"/>
    <row r="16443" ht="16" customHeight="1" x14ac:dyDescent="0.2"/>
    <row r="16444" ht="16" customHeight="1" x14ac:dyDescent="0.2"/>
    <row r="16445" ht="16" customHeight="1" x14ac:dyDescent="0.2"/>
    <row r="16446" ht="16" customHeight="1" x14ac:dyDescent="0.2"/>
    <row r="16447" ht="16" customHeight="1" x14ac:dyDescent="0.2"/>
    <row r="16448" ht="16" customHeight="1" x14ac:dyDescent="0.2"/>
    <row r="16449" ht="16" customHeight="1" x14ac:dyDescent="0.2"/>
    <row r="16450" ht="16" customHeight="1" x14ac:dyDescent="0.2"/>
    <row r="16451" ht="16" customHeight="1" x14ac:dyDescent="0.2"/>
    <row r="16452" ht="16" customHeight="1" x14ac:dyDescent="0.2"/>
    <row r="16453" ht="16" customHeight="1" x14ac:dyDescent="0.2"/>
    <row r="16454" ht="16" customHeight="1" x14ac:dyDescent="0.2"/>
    <row r="16455" ht="16" customHeight="1" x14ac:dyDescent="0.2"/>
    <row r="16456" ht="16" customHeight="1" x14ac:dyDescent="0.2"/>
    <row r="16457" ht="16" customHeight="1" x14ac:dyDescent="0.2"/>
    <row r="16458" ht="16" customHeight="1" x14ac:dyDescent="0.2"/>
    <row r="16459" ht="16" customHeight="1" x14ac:dyDescent="0.2"/>
    <row r="16460" ht="16" customHeight="1" x14ac:dyDescent="0.2"/>
    <row r="16461" ht="16" customHeight="1" x14ac:dyDescent="0.2"/>
    <row r="16462" ht="16" customHeight="1" x14ac:dyDescent="0.2"/>
    <row r="16463" ht="16" customHeight="1" x14ac:dyDescent="0.2"/>
    <row r="16464" ht="16" customHeight="1" x14ac:dyDescent="0.2"/>
    <row r="16465" ht="16" customHeight="1" x14ac:dyDescent="0.2"/>
    <row r="16466" ht="16" customHeight="1" x14ac:dyDescent="0.2"/>
    <row r="16467" ht="16" customHeight="1" x14ac:dyDescent="0.2"/>
    <row r="16468" ht="16" customHeight="1" x14ac:dyDescent="0.2"/>
    <row r="16469" ht="16" customHeight="1" x14ac:dyDescent="0.2"/>
    <row r="16470" ht="16" customHeight="1" x14ac:dyDescent="0.2"/>
    <row r="16471" ht="16" customHeight="1" x14ac:dyDescent="0.2"/>
    <row r="16472" ht="16" customHeight="1" x14ac:dyDescent="0.2"/>
    <row r="16473" ht="16" customHeight="1" x14ac:dyDescent="0.2"/>
    <row r="16474" ht="16" customHeight="1" x14ac:dyDescent="0.2"/>
    <row r="16475" ht="16" customHeight="1" x14ac:dyDescent="0.2"/>
    <row r="16476" ht="16" customHeight="1" x14ac:dyDescent="0.2"/>
    <row r="16477" ht="16" customHeight="1" x14ac:dyDescent="0.2"/>
    <row r="16478" ht="16" customHeight="1" x14ac:dyDescent="0.2"/>
    <row r="16479" ht="16" customHeight="1" x14ac:dyDescent="0.2"/>
    <row r="16480" ht="16" customHeight="1" x14ac:dyDescent="0.2"/>
    <row r="16481" ht="16" customHeight="1" x14ac:dyDescent="0.2"/>
    <row r="16482" ht="16" customHeight="1" x14ac:dyDescent="0.2"/>
    <row r="16483" ht="16" customHeight="1" x14ac:dyDescent="0.2"/>
    <row r="16484" ht="16" customHeight="1" x14ac:dyDescent="0.2"/>
    <row r="16485" ht="16" customHeight="1" x14ac:dyDescent="0.2"/>
    <row r="16486" ht="16" customHeight="1" x14ac:dyDescent="0.2"/>
    <row r="16487" ht="16" customHeight="1" x14ac:dyDescent="0.2"/>
    <row r="16488" ht="16" customHeight="1" x14ac:dyDescent="0.2"/>
    <row r="16489" ht="16" customHeight="1" x14ac:dyDescent="0.2"/>
    <row r="16490" ht="16" customHeight="1" x14ac:dyDescent="0.2"/>
    <row r="16491" ht="16" customHeight="1" x14ac:dyDescent="0.2"/>
    <row r="16492" ht="16" customHeight="1" x14ac:dyDescent="0.2"/>
    <row r="16493" ht="16" customHeight="1" x14ac:dyDescent="0.2"/>
    <row r="16494" ht="16" customHeight="1" x14ac:dyDescent="0.2"/>
    <row r="16495" ht="16" customHeight="1" x14ac:dyDescent="0.2"/>
    <row r="16496" ht="16" customHeight="1" x14ac:dyDescent="0.2"/>
    <row r="16497" ht="16" customHeight="1" x14ac:dyDescent="0.2"/>
    <row r="16498" ht="16" customHeight="1" x14ac:dyDescent="0.2"/>
    <row r="16499" ht="16" customHeight="1" x14ac:dyDescent="0.2"/>
    <row r="16500" ht="16" customHeight="1" x14ac:dyDescent="0.2"/>
    <row r="16501" ht="16" customHeight="1" x14ac:dyDescent="0.2"/>
    <row r="16502" ht="16" customHeight="1" x14ac:dyDescent="0.2"/>
    <row r="16503" ht="16" customHeight="1" x14ac:dyDescent="0.2"/>
    <row r="16504" ht="16" customHeight="1" x14ac:dyDescent="0.2"/>
    <row r="16505" ht="16" customHeight="1" x14ac:dyDescent="0.2"/>
    <row r="16506" ht="16" customHeight="1" x14ac:dyDescent="0.2"/>
    <row r="16507" ht="16" customHeight="1" x14ac:dyDescent="0.2"/>
    <row r="16508" ht="16" customHeight="1" x14ac:dyDescent="0.2"/>
    <row r="16509" ht="16" customHeight="1" x14ac:dyDescent="0.2"/>
    <row r="16510" ht="16" customHeight="1" x14ac:dyDescent="0.2"/>
    <row r="16511" ht="16" customHeight="1" x14ac:dyDescent="0.2"/>
    <row r="16512" ht="16" customHeight="1" x14ac:dyDescent="0.2"/>
    <row r="16513" ht="16" customHeight="1" x14ac:dyDescent="0.2"/>
    <row r="16514" ht="16" customHeight="1" x14ac:dyDescent="0.2"/>
    <row r="16515" ht="16" customHeight="1" x14ac:dyDescent="0.2"/>
    <row r="16516" ht="16" customHeight="1" x14ac:dyDescent="0.2"/>
    <row r="16517" ht="16" customHeight="1" x14ac:dyDescent="0.2"/>
    <row r="16518" ht="16" customHeight="1" x14ac:dyDescent="0.2"/>
    <row r="16519" ht="16" customHeight="1" x14ac:dyDescent="0.2"/>
    <row r="16520" ht="16" customHeight="1" x14ac:dyDescent="0.2"/>
    <row r="16521" ht="16" customHeight="1" x14ac:dyDescent="0.2"/>
    <row r="16522" ht="16" customHeight="1" x14ac:dyDescent="0.2"/>
    <row r="16523" ht="16" customHeight="1" x14ac:dyDescent="0.2"/>
    <row r="16524" ht="16" customHeight="1" x14ac:dyDescent="0.2"/>
    <row r="16525" ht="16" customHeight="1" x14ac:dyDescent="0.2"/>
    <row r="16526" ht="16" customHeight="1" x14ac:dyDescent="0.2"/>
    <row r="16527" ht="16" customHeight="1" x14ac:dyDescent="0.2"/>
    <row r="16528" ht="16" customHeight="1" x14ac:dyDescent="0.2"/>
    <row r="16529" ht="16" customHeight="1" x14ac:dyDescent="0.2"/>
    <row r="16530" ht="16" customHeight="1" x14ac:dyDescent="0.2"/>
    <row r="16531" ht="16" customHeight="1" x14ac:dyDescent="0.2"/>
    <row r="16532" ht="16" customHeight="1" x14ac:dyDescent="0.2"/>
    <row r="16533" ht="16" customHeight="1" x14ac:dyDescent="0.2"/>
    <row r="16534" ht="16" customHeight="1" x14ac:dyDescent="0.2"/>
    <row r="16535" ht="16" customHeight="1" x14ac:dyDescent="0.2"/>
    <row r="16536" ht="16" customHeight="1" x14ac:dyDescent="0.2"/>
    <row r="16537" ht="16" customHeight="1" x14ac:dyDescent="0.2"/>
    <row r="16538" ht="16" customHeight="1" x14ac:dyDescent="0.2"/>
    <row r="16539" ht="16" customHeight="1" x14ac:dyDescent="0.2"/>
    <row r="16540" ht="16" customHeight="1" x14ac:dyDescent="0.2"/>
    <row r="16541" ht="16" customHeight="1" x14ac:dyDescent="0.2"/>
    <row r="16542" ht="16" customHeight="1" x14ac:dyDescent="0.2"/>
    <row r="16543" ht="16" customHeight="1" x14ac:dyDescent="0.2"/>
    <row r="16544" ht="16" customHeight="1" x14ac:dyDescent="0.2"/>
    <row r="16545" ht="16" customHeight="1" x14ac:dyDescent="0.2"/>
    <row r="16546" ht="16" customHeight="1" x14ac:dyDescent="0.2"/>
    <row r="16547" ht="16" customHeight="1" x14ac:dyDescent="0.2"/>
    <row r="16548" ht="16" customHeight="1" x14ac:dyDescent="0.2"/>
    <row r="16549" ht="16" customHeight="1" x14ac:dyDescent="0.2"/>
    <row r="16550" ht="16" customHeight="1" x14ac:dyDescent="0.2"/>
    <row r="16551" ht="16" customHeight="1" x14ac:dyDescent="0.2"/>
    <row r="16552" ht="16" customHeight="1" x14ac:dyDescent="0.2"/>
    <row r="16553" ht="16" customHeight="1" x14ac:dyDescent="0.2"/>
    <row r="16554" ht="16" customHeight="1" x14ac:dyDescent="0.2"/>
    <row r="16555" ht="16" customHeight="1" x14ac:dyDescent="0.2"/>
    <row r="16556" ht="16" customHeight="1" x14ac:dyDescent="0.2"/>
    <row r="16557" ht="16" customHeight="1" x14ac:dyDescent="0.2"/>
    <row r="16558" ht="16" customHeight="1" x14ac:dyDescent="0.2"/>
    <row r="16559" ht="16" customHeight="1" x14ac:dyDescent="0.2"/>
    <row r="16560" ht="16" customHeight="1" x14ac:dyDescent="0.2"/>
    <row r="16561" ht="16" customHeight="1" x14ac:dyDescent="0.2"/>
    <row r="16562" ht="16" customHeight="1" x14ac:dyDescent="0.2"/>
    <row r="16563" ht="16" customHeight="1" x14ac:dyDescent="0.2"/>
    <row r="16564" ht="16" customHeight="1" x14ac:dyDescent="0.2"/>
    <row r="16565" ht="16" customHeight="1" x14ac:dyDescent="0.2"/>
    <row r="16566" ht="16" customHeight="1" x14ac:dyDescent="0.2"/>
    <row r="16567" ht="16" customHeight="1" x14ac:dyDescent="0.2"/>
    <row r="16568" ht="16" customHeight="1" x14ac:dyDescent="0.2"/>
    <row r="16569" ht="16" customHeight="1" x14ac:dyDescent="0.2"/>
    <row r="16570" ht="16" customHeight="1" x14ac:dyDescent="0.2"/>
    <row r="16571" ht="16" customHeight="1" x14ac:dyDescent="0.2"/>
    <row r="16572" ht="16" customHeight="1" x14ac:dyDescent="0.2"/>
    <row r="16573" ht="16" customHeight="1" x14ac:dyDescent="0.2"/>
    <row r="16574" ht="16" customHeight="1" x14ac:dyDescent="0.2"/>
    <row r="16575" ht="16" customHeight="1" x14ac:dyDescent="0.2"/>
    <row r="16576" ht="16" customHeight="1" x14ac:dyDescent="0.2"/>
    <row r="16577" ht="16" customHeight="1" x14ac:dyDescent="0.2"/>
    <row r="16578" ht="16" customHeight="1" x14ac:dyDescent="0.2"/>
    <row r="16579" ht="16" customHeight="1" x14ac:dyDescent="0.2"/>
    <row r="16580" ht="16" customHeight="1" x14ac:dyDescent="0.2"/>
    <row r="16581" ht="16" customHeight="1" x14ac:dyDescent="0.2"/>
    <row r="16582" ht="16" customHeight="1" x14ac:dyDescent="0.2"/>
    <row r="16583" ht="16" customHeight="1" x14ac:dyDescent="0.2"/>
    <row r="16584" ht="16" customHeight="1" x14ac:dyDescent="0.2"/>
    <row r="16585" ht="16" customHeight="1" x14ac:dyDescent="0.2"/>
    <row r="16586" ht="16" customHeight="1" x14ac:dyDescent="0.2"/>
    <row r="16587" ht="16" customHeight="1" x14ac:dyDescent="0.2"/>
    <row r="16588" ht="16" customHeight="1" x14ac:dyDescent="0.2"/>
    <row r="16589" ht="16" customHeight="1" x14ac:dyDescent="0.2"/>
    <row r="16590" ht="16" customHeight="1" x14ac:dyDescent="0.2"/>
    <row r="16591" ht="16" customHeight="1" x14ac:dyDescent="0.2"/>
    <row r="16592" ht="16" customHeight="1" x14ac:dyDescent="0.2"/>
    <row r="16593" ht="16" customHeight="1" x14ac:dyDescent="0.2"/>
    <row r="16594" ht="16" customHeight="1" x14ac:dyDescent="0.2"/>
    <row r="16595" ht="16" customHeight="1" x14ac:dyDescent="0.2"/>
    <row r="16596" ht="16" customHeight="1" x14ac:dyDescent="0.2"/>
    <row r="16597" ht="16" customHeight="1" x14ac:dyDescent="0.2"/>
    <row r="16598" ht="16" customHeight="1" x14ac:dyDescent="0.2"/>
    <row r="16599" ht="16" customHeight="1" x14ac:dyDescent="0.2"/>
    <row r="16600" ht="16" customHeight="1" x14ac:dyDescent="0.2"/>
    <row r="16601" ht="16" customHeight="1" x14ac:dyDescent="0.2"/>
    <row r="16602" ht="16" customHeight="1" x14ac:dyDescent="0.2"/>
    <row r="16603" ht="16" customHeight="1" x14ac:dyDescent="0.2"/>
    <row r="16604" ht="16" customHeight="1" x14ac:dyDescent="0.2"/>
    <row r="16605" ht="16" customHeight="1" x14ac:dyDescent="0.2"/>
    <row r="16606" ht="16" customHeight="1" x14ac:dyDescent="0.2"/>
    <row r="16607" ht="16" customHeight="1" x14ac:dyDescent="0.2"/>
    <row r="16608" ht="16" customHeight="1" x14ac:dyDescent="0.2"/>
    <row r="16609" ht="16" customHeight="1" x14ac:dyDescent="0.2"/>
    <row r="16610" ht="16" customHeight="1" x14ac:dyDescent="0.2"/>
    <row r="16611" ht="16" customHeight="1" x14ac:dyDescent="0.2"/>
    <row r="16612" ht="16" customHeight="1" x14ac:dyDescent="0.2"/>
    <row r="16613" ht="16" customHeight="1" x14ac:dyDescent="0.2"/>
    <row r="16614" ht="16" customHeight="1" x14ac:dyDescent="0.2"/>
    <row r="16615" ht="16" customHeight="1" x14ac:dyDescent="0.2"/>
    <row r="16616" ht="16" customHeight="1" x14ac:dyDescent="0.2"/>
    <row r="16617" ht="16" customHeight="1" x14ac:dyDescent="0.2"/>
    <row r="16618" ht="16" customHeight="1" x14ac:dyDescent="0.2"/>
    <row r="16619" ht="16" customHeight="1" x14ac:dyDescent="0.2"/>
    <row r="16620" ht="16" customHeight="1" x14ac:dyDescent="0.2"/>
    <row r="16621" ht="16" customHeight="1" x14ac:dyDescent="0.2"/>
    <row r="16622" ht="16" customHeight="1" x14ac:dyDescent="0.2"/>
    <row r="16623" ht="16" customHeight="1" x14ac:dyDescent="0.2"/>
    <row r="16624" ht="16" customHeight="1" x14ac:dyDescent="0.2"/>
    <row r="16625" ht="16" customHeight="1" x14ac:dyDescent="0.2"/>
    <row r="16626" ht="16" customHeight="1" x14ac:dyDescent="0.2"/>
    <row r="16627" ht="16" customHeight="1" x14ac:dyDescent="0.2"/>
    <row r="16628" ht="16" customHeight="1" x14ac:dyDescent="0.2"/>
    <row r="16629" ht="16" customHeight="1" x14ac:dyDescent="0.2"/>
    <row r="16630" ht="16" customHeight="1" x14ac:dyDescent="0.2"/>
    <row r="16631" ht="16" customHeight="1" x14ac:dyDescent="0.2"/>
    <row r="16632" ht="16" customHeight="1" x14ac:dyDescent="0.2"/>
    <row r="16633" ht="16" customHeight="1" x14ac:dyDescent="0.2"/>
    <row r="16634" ht="16" customHeight="1" x14ac:dyDescent="0.2"/>
    <row r="16635" ht="16" customHeight="1" x14ac:dyDescent="0.2"/>
    <row r="16636" ht="16" customHeight="1" x14ac:dyDescent="0.2"/>
    <row r="16637" ht="16" customHeight="1" x14ac:dyDescent="0.2"/>
    <row r="16638" ht="16" customHeight="1" x14ac:dyDescent="0.2"/>
    <row r="16639" ht="16" customHeight="1" x14ac:dyDescent="0.2"/>
    <row r="16640" ht="16" customHeight="1" x14ac:dyDescent="0.2"/>
    <row r="16641" ht="16" customHeight="1" x14ac:dyDescent="0.2"/>
    <row r="16642" ht="16" customHeight="1" x14ac:dyDescent="0.2"/>
    <row r="16643" ht="16" customHeight="1" x14ac:dyDescent="0.2"/>
    <row r="16644" ht="16" customHeight="1" x14ac:dyDescent="0.2"/>
    <row r="16645" ht="16" customHeight="1" x14ac:dyDescent="0.2"/>
    <row r="16646" ht="16" customHeight="1" x14ac:dyDescent="0.2"/>
    <row r="16647" ht="16" customHeight="1" x14ac:dyDescent="0.2"/>
    <row r="16648" ht="16" customHeight="1" x14ac:dyDescent="0.2"/>
    <row r="16649" ht="16" customHeight="1" x14ac:dyDescent="0.2"/>
    <row r="16650" ht="16" customHeight="1" x14ac:dyDescent="0.2"/>
    <row r="16651" ht="16" customHeight="1" x14ac:dyDescent="0.2"/>
    <row r="16652" ht="16" customHeight="1" x14ac:dyDescent="0.2"/>
    <row r="16653" ht="16" customHeight="1" x14ac:dyDescent="0.2"/>
    <row r="16654" ht="16" customHeight="1" x14ac:dyDescent="0.2"/>
    <row r="16655" ht="16" customHeight="1" x14ac:dyDescent="0.2"/>
    <row r="16656" ht="16" customHeight="1" x14ac:dyDescent="0.2"/>
    <row r="16657" ht="16" customHeight="1" x14ac:dyDescent="0.2"/>
    <row r="16658" ht="16" customHeight="1" x14ac:dyDescent="0.2"/>
    <row r="16659" ht="16" customHeight="1" x14ac:dyDescent="0.2"/>
    <row r="16660" ht="16" customHeight="1" x14ac:dyDescent="0.2"/>
    <row r="16661" ht="16" customHeight="1" x14ac:dyDescent="0.2"/>
    <row r="16662" ht="16" customHeight="1" x14ac:dyDescent="0.2"/>
    <row r="16663" ht="16" customHeight="1" x14ac:dyDescent="0.2"/>
    <row r="16664" ht="16" customHeight="1" x14ac:dyDescent="0.2"/>
    <row r="16665" ht="16" customHeight="1" x14ac:dyDescent="0.2"/>
    <row r="16666" ht="16" customHeight="1" x14ac:dyDescent="0.2"/>
    <row r="16667" ht="16" customHeight="1" x14ac:dyDescent="0.2"/>
    <row r="16668" ht="16" customHeight="1" x14ac:dyDescent="0.2"/>
    <row r="16669" ht="16" customHeight="1" x14ac:dyDescent="0.2"/>
    <row r="16670" ht="16" customHeight="1" x14ac:dyDescent="0.2"/>
    <row r="16671" ht="16" customHeight="1" x14ac:dyDescent="0.2"/>
    <row r="16672" ht="16" customHeight="1" x14ac:dyDescent="0.2"/>
    <row r="16673" ht="16" customHeight="1" x14ac:dyDescent="0.2"/>
    <row r="16674" ht="16" customHeight="1" x14ac:dyDescent="0.2"/>
    <row r="16675" ht="16" customHeight="1" x14ac:dyDescent="0.2"/>
    <row r="16676" ht="16" customHeight="1" x14ac:dyDescent="0.2"/>
    <row r="16677" ht="16" customHeight="1" x14ac:dyDescent="0.2"/>
    <row r="16678" ht="16" customHeight="1" x14ac:dyDescent="0.2"/>
    <row r="16679" ht="16" customHeight="1" x14ac:dyDescent="0.2"/>
    <row r="16680" ht="16" customHeight="1" x14ac:dyDescent="0.2"/>
    <row r="16681" ht="16" customHeight="1" x14ac:dyDescent="0.2"/>
    <row r="16682" ht="16" customHeight="1" x14ac:dyDescent="0.2"/>
    <row r="16683" ht="16" customHeight="1" x14ac:dyDescent="0.2"/>
    <row r="16684" ht="16" customHeight="1" x14ac:dyDescent="0.2"/>
    <row r="16685" ht="16" customHeight="1" x14ac:dyDescent="0.2"/>
    <row r="16686" ht="16" customHeight="1" x14ac:dyDescent="0.2"/>
    <row r="16687" ht="16" customHeight="1" x14ac:dyDescent="0.2"/>
    <row r="16688" ht="16" customHeight="1" x14ac:dyDescent="0.2"/>
    <row r="16689" ht="16" customHeight="1" x14ac:dyDescent="0.2"/>
    <row r="16690" ht="16" customHeight="1" x14ac:dyDescent="0.2"/>
    <row r="16691" ht="16" customHeight="1" x14ac:dyDescent="0.2"/>
    <row r="16692" ht="16" customHeight="1" x14ac:dyDescent="0.2"/>
    <row r="16693" ht="16" customHeight="1" x14ac:dyDescent="0.2"/>
    <row r="16694" ht="16" customHeight="1" x14ac:dyDescent="0.2"/>
    <row r="16695" ht="16" customHeight="1" x14ac:dyDescent="0.2"/>
    <row r="16696" ht="16" customHeight="1" x14ac:dyDescent="0.2"/>
    <row r="16697" ht="16" customHeight="1" x14ac:dyDescent="0.2"/>
    <row r="16698" ht="16" customHeight="1" x14ac:dyDescent="0.2"/>
    <row r="16699" ht="16" customHeight="1" x14ac:dyDescent="0.2"/>
    <row r="16700" ht="16" customHeight="1" x14ac:dyDescent="0.2"/>
    <row r="16701" ht="16" customHeight="1" x14ac:dyDescent="0.2"/>
    <row r="16702" ht="16" customHeight="1" x14ac:dyDescent="0.2"/>
    <row r="16703" ht="16" customHeight="1" x14ac:dyDescent="0.2"/>
    <row r="16704" ht="16" customHeight="1" x14ac:dyDescent="0.2"/>
    <row r="16705" ht="16" customHeight="1" x14ac:dyDescent="0.2"/>
    <row r="16706" ht="16" customHeight="1" x14ac:dyDescent="0.2"/>
    <row r="16707" ht="16" customHeight="1" x14ac:dyDescent="0.2"/>
    <row r="16708" ht="16" customHeight="1" x14ac:dyDescent="0.2"/>
    <row r="16709" ht="16" customHeight="1" x14ac:dyDescent="0.2"/>
    <row r="16710" ht="16" customHeight="1" x14ac:dyDescent="0.2"/>
    <row r="16711" ht="16" customHeight="1" x14ac:dyDescent="0.2"/>
    <row r="16712" ht="16" customHeight="1" x14ac:dyDescent="0.2"/>
    <row r="16713" ht="16" customHeight="1" x14ac:dyDescent="0.2"/>
    <row r="16714" ht="16" customHeight="1" x14ac:dyDescent="0.2"/>
    <row r="16715" ht="16" customHeight="1" x14ac:dyDescent="0.2"/>
    <row r="16716" ht="16" customHeight="1" x14ac:dyDescent="0.2"/>
    <row r="16717" ht="16" customHeight="1" x14ac:dyDescent="0.2"/>
    <row r="16718" ht="16" customHeight="1" x14ac:dyDescent="0.2"/>
    <row r="16719" ht="16" customHeight="1" x14ac:dyDescent="0.2"/>
    <row r="16720" ht="16" customHeight="1" x14ac:dyDescent="0.2"/>
    <row r="16721" ht="16" customHeight="1" x14ac:dyDescent="0.2"/>
    <row r="16722" ht="16" customHeight="1" x14ac:dyDescent="0.2"/>
    <row r="16723" ht="16" customHeight="1" x14ac:dyDescent="0.2"/>
    <row r="16724" ht="16" customHeight="1" x14ac:dyDescent="0.2"/>
    <row r="16725" ht="16" customHeight="1" x14ac:dyDescent="0.2"/>
    <row r="16726" ht="16" customHeight="1" x14ac:dyDescent="0.2"/>
    <row r="16727" ht="16" customHeight="1" x14ac:dyDescent="0.2"/>
    <row r="16728" ht="16" customHeight="1" x14ac:dyDescent="0.2"/>
    <row r="16729" ht="16" customHeight="1" x14ac:dyDescent="0.2"/>
    <row r="16730" ht="16" customHeight="1" x14ac:dyDescent="0.2"/>
    <row r="16731" ht="16" customHeight="1" x14ac:dyDescent="0.2"/>
    <row r="16732" ht="16" customHeight="1" x14ac:dyDescent="0.2"/>
    <row r="16733" ht="16" customHeight="1" x14ac:dyDescent="0.2"/>
    <row r="16734" ht="16" customHeight="1" x14ac:dyDescent="0.2"/>
    <row r="16735" ht="16" customHeight="1" x14ac:dyDescent="0.2"/>
    <row r="16736" ht="16" customHeight="1" x14ac:dyDescent="0.2"/>
    <row r="16737" ht="16" customHeight="1" x14ac:dyDescent="0.2"/>
    <row r="16738" ht="16" customHeight="1" x14ac:dyDescent="0.2"/>
    <row r="16739" ht="16" customHeight="1" x14ac:dyDescent="0.2"/>
    <row r="16740" ht="16" customHeight="1" x14ac:dyDescent="0.2"/>
    <row r="16741" ht="16" customHeight="1" x14ac:dyDescent="0.2"/>
    <row r="16742" ht="16" customHeight="1" x14ac:dyDescent="0.2"/>
    <row r="16743" ht="16" customHeight="1" x14ac:dyDescent="0.2"/>
    <row r="16744" ht="16" customHeight="1" x14ac:dyDescent="0.2"/>
    <row r="16745" ht="16" customHeight="1" x14ac:dyDescent="0.2"/>
    <row r="16746" ht="16" customHeight="1" x14ac:dyDescent="0.2"/>
    <row r="16747" ht="16" customHeight="1" x14ac:dyDescent="0.2"/>
    <row r="16748" ht="16" customHeight="1" x14ac:dyDescent="0.2"/>
    <row r="16749" ht="16" customHeight="1" x14ac:dyDescent="0.2"/>
    <row r="16750" ht="16" customHeight="1" x14ac:dyDescent="0.2"/>
    <row r="16751" ht="16" customHeight="1" x14ac:dyDescent="0.2"/>
    <row r="16752" ht="16" customHeight="1" x14ac:dyDescent="0.2"/>
    <row r="16753" ht="16" customHeight="1" x14ac:dyDescent="0.2"/>
    <row r="16754" ht="16" customHeight="1" x14ac:dyDescent="0.2"/>
    <row r="16755" ht="16" customHeight="1" x14ac:dyDescent="0.2"/>
    <row r="16756" ht="16" customHeight="1" x14ac:dyDescent="0.2"/>
    <row r="16757" ht="16" customHeight="1" x14ac:dyDescent="0.2"/>
    <row r="16758" ht="16" customHeight="1" x14ac:dyDescent="0.2"/>
    <row r="16759" ht="16" customHeight="1" x14ac:dyDescent="0.2"/>
    <row r="16760" ht="16" customHeight="1" x14ac:dyDescent="0.2"/>
    <row r="16761" ht="16" customHeight="1" x14ac:dyDescent="0.2"/>
    <row r="16762" ht="16" customHeight="1" x14ac:dyDescent="0.2"/>
    <row r="16763" ht="16" customHeight="1" x14ac:dyDescent="0.2"/>
    <row r="16764" ht="16" customHeight="1" x14ac:dyDescent="0.2"/>
    <row r="16765" ht="16" customHeight="1" x14ac:dyDescent="0.2"/>
    <row r="16766" ht="16" customHeight="1" x14ac:dyDescent="0.2"/>
    <row r="16767" ht="16" customHeight="1" x14ac:dyDescent="0.2"/>
    <row r="16768" ht="16" customHeight="1" x14ac:dyDescent="0.2"/>
    <row r="16769" ht="16" customHeight="1" x14ac:dyDescent="0.2"/>
    <row r="16770" ht="16" customHeight="1" x14ac:dyDescent="0.2"/>
    <row r="16771" ht="16" customHeight="1" x14ac:dyDescent="0.2"/>
    <row r="16772" ht="16" customHeight="1" x14ac:dyDescent="0.2"/>
    <row r="16773" ht="16" customHeight="1" x14ac:dyDescent="0.2"/>
    <row r="16774" ht="16" customHeight="1" x14ac:dyDescent="0.2"/>
    <row r="16775" ht="16" customHeight="1" x14ac:dyDescent="0.2"/>
    <row r="16776" ht="16" customHeight="1" x14ac:dyDescent="0.2"/>
    <row r="16777" ht="16" customHeight="1" x14ac:dyDescent="0.2"/>
    <row r="16778" ht="16" customHeight="1" x14ac:dyDescent="0.2"/>
    <row r="16779" ht="16" customHeight="1" x14ac:dyDescent="0.2"/>
    <row r="16780" ht="16" customHeight="1" x14ac:dyDescent="0.2"/>
    <row r="16781" ht="16" customHeight="1" x14ac:dyDescent="0.2"/>
    <row r="16782" ht="16" customHeight="1" x14ac:dyDescent="0.2"/>
    <row r="16783" ht="16" customHeight="1" x14ac:dyDescent="0.2"/>
    <row r="16784" ht="16" customHeight="1" x14ac:dyDescent="0.2"/>
    <row r="16785" ht="16" customHeight="1" x14ac:dyDescent="0.2"/>
    <row r="16786" ht="16" customHeight="1" x14ac:dyDescent="0.2"/>
    <row r="16787" ht="16" customHeight="1" x14ac:dyDescent="0.2"/>
    <row r="16788" ht="16" customHeight="1" x14ac:dyDescent="0.2"/>
    <row r="16789" ht="16" customHeight="1" x14ac:dyDescent="0.2"/>
    <row r="16790" ht="16" customHeight="1" x14ac:dyDescent="0.2"/>
    <row r="16791" ht="16" customHeight="1" x14ac:dyDescent="0.2"/>
    <row r="16792" ht="16" customHeight="1" x14ac:dyDescent="0.2"/>
    <row r="16793" ht="16" customHeight="1" x14ac:dyDescent="0.2"/>
    <row r="16794" ht="16" customHeight="1" x14ac:dyDescent="0.2"/>
    <row r="16795" ht="16" customHeight="1" x14ac:dyDescent="0.2"/>
    <row r="16796" ht="16" customHeight="1" x14ac:dyDescent="0.2"/>
    <row r="16797" ht="16" customHeight="1" x14ac:dyDescent="0.2"/>
    <row r="16798" ht="16" customHeight="1" x14ac:dyDescent="0.2"/>
    <row r="16799" ht="16" customHeight="1" x14ac:dyDescent="0.2"/>
    <row r="16800" ht="16" customHeight="1" x14ac:dyDescent="0.2"/>
    <row r="16801" ht="16" customHeight="1" x14ac:dyDescent="0.2"/>
    <row r="16802" ht="16" customHeight="1" x14ac:dyDescent="0.2"/>
    <row r="16803" ht="16" customHeight="1" x14ac:dyDescent="0.2"/>
    <row r="16804" ht="16" customHeight="1" x14ac:dyDescent="0.2"/>
    <row r="16805" ht="16" customHeight="1" x14ac:dyDescent="0.2"/>
    <row r="16806" ht="16" customHeight="1" x14ac:dyDescent="0.2"/>
    <row r="16807" ht="16" customHeight="1" x14ac:dyDescent="0.2"/>
    <row r="16808" ht="16" customHeight="1" x14ac:dyDescent="0.2"/>
    <row r="16809" ht="16" customHeight="1" x14ac:dyDescent="0.2"/>
    <row r="16810" ht="16" customHeight="1" x14ac:dyDescent="0.2"/>
    <row r="16811" ht="16" customHeight="1" x14ac:dyDescent="0.2"/>
    <row r="16812" ht="16" customHeight="1" x14ac:dyDescent="0.2"/>
    <row r="16813" ht="16" customHeight="1" x14ac:dyDescent="0.2"/>
    <row r="16814" ht="16" customHeight="1" x14ac:dyDescent="0.2"/>
    <row r="16815" ht="16" customHeight="1" x14ac:dyDescent="0.2"/>
    <row r="16816" ht="16" customHeight="1" x14ac:dyDescent="0.2"/>
    <row r="16817" ht="16" customHeight="1" x14ac:dyDescent="0.2"/>
    <row r="16818" ht="16" customHeight="1" x14ac:dyDescent="0.2"/>
    <row r="16819" ht="16" customHeight="1" x14ac:dyDescent="0.2"/>
    <row r="16820" ht="16" customHeight="1" x14ac:dyDescent="0.2"/>
    <row r="16821" ht="16" customHeight="1" x14ac:dyDescent="0.2"/>
    <row r="16822" ht="16" customHeight="1" x14ac:dyDescent="0.2"/>
    <row r="16823" ht="16" customHeight="1" x14ac:dyDescent="0.2"/>
    <row r="16824" ht="16" customHeight="1" x14ac:dyDescent="0.2"/>
    <row r="16825" ht="16" customHeight="1" x14ac:dyDescent="0.2"/>
    <row r="16826" ht="16" customHeight="1" x14ac:dyDescent="0.2"/>
    <row r="16827" ht="16" customHeight="1" x14ac:dyDescent="0.2"/>
    <row r="16828" ht="16" customHeight="1" x14ac:dyDescent="0.2"/>
    <row r="16829" ht="16" customHeight="1" x14ac:dyDescent="0.2"/>
    <row r="16830" ht="16" customHeight="1" x14ac:dyDescent="0.2"/>
    <row r="16831" ht="16" customHeight="1" x14ac:dyDescent="0.2"/>
    <row r="16832" ht="16" customHeight="1" x14ac:dyDescent="0.2"/>
    <row r="16833" ht="16" customHeight="1" x14ac:dyDescent="0.2"/>
    <row r="16834" ht="16" customHeight="1" x14ac:dyDescent="0.2"/>
    <row r="16835" ht="16" customHeight="1" x14ac:dyDescent="0.2"/>
    <row r="16836" ht="16" customHeight="1" x14ac:dyDescent="0.2"/>
    <row r="16837" ht="16" customHeight="1" x14ac:dyDescent="0.2"/>
    <row r="16838" ht="16" customHeight="1" x14ac:dyDescent="0.2"/>
    <row r="16839" ht="16" customHeight="1" x14ac:dyDescent="0.2"/>
    <row r="16840" ht="16" customHeight="1" x14ac:dyDescent="0.2"/>
    <row r="16841" ht="16" customHeight="1" x14ac:dyDescent="0.2"/>
    <row r="16842" ht="16" customHeight="1" x14ac:dyDescent="0.2"/>
    <row r="16843" ht="16" customHeight="1" x14ac:dyDescent="0.2"/>
    <row r="16844" ht="16" customHeight="1" x14ac:dyDescent="0.2"/>
    <row r="16845" ht="16" customHeight="1" x14ac:dyDescent="0.2"/>
    <row r="16846" ht="16" customHeight="1" x14ac:dyDescent="0.2"/>
    <row r="16847" ht="16" customHeight="1" x14ac:dyDescent="0.2"/>
    <row r="16848" ht="16" customHeight="1" x14ac:dyDescent="0.2"/>
    <row r="16849" ht="16" customHeight="1" x14ac:dyDescent="0.2"/>
    <row r="16850" ht="16" customHeight="1" x14ac:dyDescent="0.2"/>
    <row r="16851" ht="16" customHeight="1" x14ac:dyDescent="0.2"/>
    <row r="16852" ht="16" customHeight="1" x14ac:dyDescent="0.2"/>
    <row r="16853" ht="16" customHeight="1" x14ac:dyDescent="0.2"/>
    <row r="16854" ht="16" customHeight="1" x14ac:dyDescent="0.2"/>
    <row r="16855" ht="16" customHeight="1" x14ac:dyDescent="0.2"/>
    <row r="16856" ht="16" customHeight="1" x14ac:dyDescent="0.2"/>
    <row r="16857" ht="16" customHeight="1" x14ac:dyDescent="0.2"/>
    <row r="16858" ht="16" customHeight="1" x14ac:dyDescent="0.2"/>
    <row r="16859" ht="16" customHeight="1" x14ac:dyDescent="0.2"/>
    <row r="16860" ht="16" customHeight="1" x14ac:dyDescent="0.2"/>
    <row r="16861" ht="16" customHeight="1" x14ac:dyDescent="0.2"/>
    <row r="16862" ht="16" customHeight="1" x14ac:dyDescent="0.2"/>
    <row r="16863" ht="16" customHeight="1" x14ac:dyDescent="0.2"/>
    <row r="16864" ht="16" customHeight="1" x14ac:dyDescent="0.2"/>
    <row r="16865" ht="16" customHeight="1" x14ac:dyDescent="0.2"/>
    <row r="16866" ht="16" customHeight="1" x14ac:dyDescent="0.2"/>
    <row r="16867" ht="16" customHeight="1" x14ac:dyDescent="0.2"/>
    <row r="16868" ht="16" customHeight="1" x14ac:dyDescent="0.2"/>
    <row r="16869" ht="16" customHeight="1" x14ac:dyDescent="0.2"/>
    <row r="16870" ht="16" customHeight="1" x14ac:dyDescent="0.2"/>
    <row r="16871" ht="16" customHeight="1" x14ac:dyDescent="0.2"/>
    <row r="16872" ht="16" customHeight="1" x14ac:dyDescent="0.2"/>
    <row r="16873" ht="16" customHeight="1" x14ac:dyDescent="0.2"/>
    <row r="16874" ht="16" customHeight="1" x14ac:dyDescent="0.2"/>
    <row r="16875" ht="16" customHeight="1" x14ac:dyDescent="0.2"/>
    <row r="16876" ht="16" customHeight="1" x14ac:dyDescent="0.2"/>
    <row r="16877" ht="16" customHeight="1" x14ac:dyDescent="0.2"/>
    <row r="16878" ht="16" customHeight="1" x14ac:dyDescent="0.2"/>
    <row r="16879" ht="16" customHeight="1" x14ac:dyDescent="0.2"/>
    <row r="16880" ht="16" customHeight="1" x14ac:dyDescent="0.2"/>
    <row r="16881" ht="16" customHeight="1" x14ac:dyDescent="0.2"/>
    <row r="16882" ht="16" customHeight="1" x14ac:dyDescent="0.2"/>
    <row r="16883" ht="16" customHeight="1" x14ac:dyDescent="0.2"/>
    <row r="16884" ht="16" customHeight="1" x14ac:dyDescent="0.2"/>
    <row r="16885" ht="16" customHeight="1" x14ac:dyDescent="0.2"/>
    <row r="16886" ht="16" customHeight="1" x14ac:dyDescent="0.2"/>
    <row r="16887" ht="16" customHeight="1" x14ac:dyDescent="0.2"/>
    <row r="16888" ht="16" customHeight="1" x14ac:dyDescent="0.2"/>
    <row r="16889" ht="16" customHeight="1" x14ac:dyDescent="0.2"/>
    <row r="16890" ht="16" customHeight="1" x14ac:dyDescent="0.2"/>
    <row r="16891" ht="16" customHeight="1" x14ac:dyDescent="0.2"/>
    <row r="16892" ht="16" customHeight="1" x14ac:dyDescent="0.2"/>
    <row r="16893" ht="16" customHeight="1" x14ac:dyDescent="0.2"/>
    <row r="16894" ht="16" customHeight="1" x14ac:dyDescent="0.2"/>
    <row r="16895" ht="16" customHeight="1" x14ac:dyDescent="0.2"/>
    <row r="16896" ht="16" customHeight="1" x14ac:dyDescent="0.2"/>
    <row r="16897" ht="16" customHeight="1" x14ac:dyDescent="0.2"/>
    <row r="16898" ht="16" customHeight="1" x14ac:dyDescent="0.2"/>
    <row r="16899" ht="16" customHeight="1" x14ac:dyDescent="0.2"/>
    <row r="16900" ht="16" customHeight="1" x14ac:dyDescent="0.2"/>
    <row r="16901" ht="16" customHeight="1" x14ac:dyDescent="0.2"/>
    <row r="16902" ht="16" customHeight="1" x14ac:dyDescent="0.2"/>
    <row r="16903" ht="16" customHeight="1" x14ac:dyDescent="0.2"/>
    <row r="16904" ht="16" customHeight="1" x14ac:dyDescent="0.2"/>
    <row r="16905" ht="16" customHeight="1" x14ac:dyDescent="0.2"/>
    <row r="16906" ht="16" customHeight="1" x14ac:dyDescent="0.2"/>
    <row r="16907" ht="16" customHeight="1" x14ac:dyDescent="0.2"/>
    <row r="16908" ht="16" customHeight="1" x14ac:dyDescent="0.2"/>
    <row r="16909" ht="16" customHeight="1" x14ac:dyDescent="0.2"/>
    <row r="16910" ht="16" customHeight="1" x14ac:dyDescent="0.2"/>
    <row r="16911" ht="16" customHeight="1" x14ac:dyDescent="0.2"/>
    <row r="16912" ht="16" customHeight="1" x14ac:dyDescent="0.2"/>
    <row r="16913" ht="16" customHeight="1" x14ac:dyDescent="0.2"/>
    <row r="16914" ht="16" customHeight="1" x14ac:dyDescent="0.2"/>
    <row r="16915" ht="16" customHeight="1" x14ac:dyDescent="0.2"/>
    <row r="16916" ht="16" customHeight="1" x14ac:dyDescent="0.2"/>
    <row r="16917" ht="16" customHeight="1" x14ac:dyDescent="0.2"/>
    <row r="16918" ht="16" customHeight="1" x14ac:dyDescent="0.2"/>
    <row r="16919" ht="16" customHeight="1" x14ac:dyDescent="0.2"/>
    <row r="16920" ht="16" customHeight="1" x14ac:dyDescent="0.2"/>
    <row r="16921" ht="16" customHeight="1" x14ac:dyDescent="0.2"/>
    <row r="16922" ht="16" customHeight="1" x14ac:dyDescent="0.2"/>
    <row r="16923" ht="16" customHeight="1" x14ac:dyDescent="0.2"/>
    <row r="16924" ht="16" customHeight="1" x14ac:dyDescent="0.2"/>
    <row r="16925" ht="16" customHeight="1" x14ac:dyDescent="0.2"/>
    <row r="16926" ht="16" customHeight="1" x14ac:dyDescent="0.2"/>
    <row r="16927" ht="16" customHeight="1" x14ac:dyDescent="0.2"/>
    <row r="16928" ht="16" customHeight="1" x14ac:dyDescent="0.2"/>
    <row r="16929" ht="16" customHeight="1" x14ac:dyDescent="0.2"/>
    <row r="16930" ht="16" customHeight="1" x14ac:dyDescent="0.2"/>
    <row r="16931" ht="16" customHeight="1" x14ac:dyDescent="0.2"/>
    <row r="16932" ht="16" customHeight="1" x14ac:dyDescent="0.2"/>
    <row r="16933" ht="16" customHeight="1" x14ac:dyDescent="0.2"/>
    <row r="16934" ht="16" customHeight="1" x14ac:dyDescent="0.2"/>
    <row r="16935" ht="16" customHeight="1" x14ac:dyDescent="0.2"/>
    <row r="16936" ht="16" customHeight="1" x14ac:dyDescent="0.2"/>
    <row r="16937" ht="16" customHeight="1" x14ac:dyDescent="0.2"/>
    <row r="16938" ht="16" customHeight="1" x14ac:dyDescent="0.2"/>
    <row r="16939" ht="16" customHeight="1" x14ac:dyDescent="0.2"/>
    <row r="16940" ht="16" customHeight="1" x14ac:dyDescent="0.2"/>
    <row r="16941" ht="16" customHeight="1" x14ac:dyDescent="0.2"/>
    <row r="16942" ht="16" customHeight="1" x14ac:dyDescent="0.2"/>
    <row r="16943" ht="16" customHeight="1" x14ac:dyDescent="0.2"/>
    <row r="16944" ht="16" customHeight="1" x14ac:dyDescent="0.2"/>
    <row r="16945" ht="16" customHeight="1" x14ac:dyDescent="0.2"/>
    <row r="16946" ht="16" customHeight="1" x14ac:dyDescent="0.2"/>
    <row r="16947" ht="16" customHeight="1" x14ac:dyDescent="0.2"/>
    <row r="16948" ht="16" customHeight="1" x14ac:dyDescent="0.2"/>
    <row r="16949" ht="16" customHeight="1" x14ac:dyDescent="0.2"/>
    <row r="16950" ht="16" customHeight="1" x14ac:dyDescent="0.2"/>
    <row r="16951" ht="16" customHeight="1" x14ac:dyDescent="0.2"/>
    <row r="16952" ht="16" customHeight="1" x14ac:dyDescent="0.2"/>
    <row r="16953" ht="16" customHeight="1" x14ac:dyDescent="0.2"/>
    <row r="16954" ht="16" customHeight="1" x14ac:dyDescent="0.2"/>
    <row r="16955" ht="16" customHeight="1" x14ac:dyDescent="0.2"/>
    <row r="16956" ht="16" customHeight="1" x14ac:dyDescent="0.2"/>
    <row r="16957" ht="16" customHeight="1" x14ac:dyDescent="0.2"/>
    <row r="16958" ht="16" customHeight="1" x14ac:dyDescent="0.2"/>
    <row r="16959" ht="16" customHeight="1" x14ac:dyDescent="0.2"/>
    <row r="16960" ht="16" customHeight="1" x14ac:dyDescent="0.2"/>
    <row r="16961" ht="16" customHeight="1" x14ac:dyDescent="0.2"/>
    <row r="16962" ht="16" customHeight="1" x14ac:dyDescent="0.2"/>
    <row r="16963" ht="16" customHeight="1" x14ac:dyDescent="0.2"/>
    <row r="16964" ht="16" customHeight="1" x14ac:dyDescent="0.2"/>
    <row r="16965" ht="16" customHeight="1" x14ac:dyDescent="0.2"/>
    <row r="16966" ht="16" customHeight="1" x14ac:dyDescent="0.2"/>
    <row r="16967" ht="16" customHeight="1" x14ac:dyDescent="0.2"/>
    <row r="16968" ht="16" customHeight="1" x14ac:dyDescent="0.2"/>
    <row r="16969" ht="16" customHeight="1" x14ac:dyDescent="0.2"/>
    <row r="16970" ht="16" customHeight="1" x14ac:dyDescent="0.2"/>
    <row r="16971" ht="16" customHeight="1" x14ac:dyDescent="0.2"/>
    <row r="16972" ht="16" customHeight="1" x14ac:dyDescent="0.2"/>
    <row r="16973" ht="16" customHeight="1" x14ac:dyDescent="0.2"/>
    <row r="16974" ht="16" customHeight="1" x14ac:dyDescent="0.2"/>
    <row r="16975" ht="16" customHeight="1" x14ac:dyDescent="0.2"/>
    <row r="16976" ht="16" customHeight="1" x14ac:dyDescent="0.2"/>
    <row r="16977" ht="16" customHeight="1" x14ac:dyDescent="0.2"/>
    <row r="16978" ht="16" customHeight="1" x14ac:dyDescent="0.2"/>
    <row r="16979" ht="16" customHeight="1" x14ac:dyDescent="0.2"/>
    <row r="16980" ht="16" customHeight="1" x14ac:dyDescent="0.2"/>
    <row r="16981" ht="16" customHeight="1" x14ac:dyDescent="0.2"/>
    <row r="16982" ht="16" customHeight="1" x14ac:dyDescent="0.2"/>
    <row r="16983" ht="16" customHeight="1" x14ac:dyDescent="0.2"/>
    <row r="16984" ht="16" customHeight="1" x14ac:dyDescent="0.2"/>
    <row r="16985" ht="16" customHeight="1" x14ac:dyDescent="0.2"/>
    <row r="16986" ht="16" customHeight="1" x14ac:dyDescent="0.2"/>
    <row r="16987" ht="16" customHeight="1" x14ac:dyDescent="0.2"/>
    <row r="16988" ht="16" customHeight="1" x14ac:dyDescent="0.2"/>
    <row r="16989" ht="16" customHeight="1" x14ac:dyDescent="0.2"/>
    <row r="16990" ht="16" customHeight="1" x14ac:dyDescent="0.2"/>
    <row r="16991" ht="16" customHeight="1" x14ac:dyDescent="0.2"/>
    <row r="16992" ht="16" customHeight="1" x14ac:dyDescent="0.2"/>
    <row r="16993" ht="16" customHeight="1" x14ac:dyDescent="0.2"/>
    <row r="16994" ht="16" customHeight="1" x14ac:dyDescent="0.2"/>
    <row r="16995" ht="16" customHeight="1" x14ac:dyDescent="0.2"/>
    <row r="16996" ht="16" customHeight="1" x14ac:dyDescent="0.2"/>
    <row r="16997" ht="16" customHeight="1" x14ac:dyDescent="0.2"/>
    <row r="16998" ht="16" customHeight="1" x14ac:dyDescent="0.2"/>
    <row r="16999" ht="16" customHeight="1" x14ac:dyDescent="0.2"/>
    <row r="17000" ht="16" customHeight="1" x14ac:dyDescent="0.2"/>
    <row r="17001" ht="16" customHeight="1" x14ac:dyDescent="0.2"/>
    <row r="17002" ht="16" customHeight="1" x14ac:dyDescent="0.2"/>
    <row r="17003" ht="16" customHeight="1" x14ac:dyDescent="0.2"/>
    <row r="17004" ht="16" customHeight="1" x14ac:dyDescent="0.2"/>
    <row r="17005" ht="16" customHeight="1" x14ac:dyDescent="0.2"/>
    <row r="17006" ht="16" customHeight="1" x14ac:dyDescent="0.2"/>
    <row r="17007" ht="16" customHeight="1" x14ac:dyDescent="0.2"/>
    <row r="17008" ht="16" customHeight="1" x14ac:dyDescent="0.2"/>
    <row r="17009" ht="16" customHeight="1" x14ac:dyDescent="0.2"/>
    <row r="17010" ht="16" customHeight="1" x14ac:dyDescent="0.2"/>
    <row r="17011" ht="16" customHeight="1" x14ac:dyDescent="0.2"/>
    <row r="17012" ht="16" customHeight="1" x14ac:dyDescent="0.2"/>
    <row r="17013" ht="16" customHeight="1" x14ac:dyDescent="0.2"/>
    <row r="17014" ht="16" customHeight="1" x14ac:dyDescent="0.2"/>
    <row r="17015" ht="16" customHeight="1" x14ac:dyDescent="0.2"/>
    <row r="17016" ht="16" customHeight="1" x14ac:dyDescent="0.2"/>
    <row r="17017" ht="16" customHeight="1" x14ac:dyDescent="0.2"/>
    <row r="17018" ht="16" customHeight="1" x14ac:dyDescent="0.2"/>
    <row r="17019" ht="16" customHeight="1" x14ac:dyDescent="0.2"/>
    <row r="17020" ht="16" customHeight="1" x14ac:dyDescent="0.2"/>
    <row r="17021" ht="16" customHeight="1" x14ac:dyDescent="0.2"/>
    <row r="17022" ht="16" customHeight="1" x14ac:dyDescent="0.2"/>
    <row r="17023" ht="16" customHeight="1" x14ac:dyDescent="0.2"/>
    <row r="17024" ht="16" customHeight="1" x14ac:dyDescent="0.2"/>
    <row r="17025" ht="16" customHeight="1" x14ac:dyDescent="0.2"/>
    <row r="17026" ht="16" customHeight="1" x14ac:dyDescent="0.2"/>
    <row r="17027" ht="16" customHeight="1" x14ac:dyDescent="0.2"/>
    <row r="17028" ht="16" customHeight="1" x14ac:dyDescent="0.2"/>
    <row r="17029" ht="16" customHeight="1" x14ac:dyDescent="0.2"/>
    <row r="17030" ht="16" customHeight="1" x14ac:dyDescent="0.2"/>
    <row r="17031" ht="16" customHeight="1" x14ac:dyDescent="0.2"/>
    <row r="17032" ht="16" customHeight="1" x14ac:dyDescent="0.2"/>
    <row r="17033" ht="16" customHeight="1" x14ac:dyDescent="0.2"/>
    <row r="17034" ht="16" customHeight="1" x14ac:dyDescent="0.2"/>
    <row r="17035" ht="16" customHeight="1" x14ac:dyDescent="0.2"/>
    <row r="17036" ht="16" customHeight="1" x14ac:dyDescent="0.2"/>
    <row r="17037" ht="16" customHeight="1" x14ac:dyDescent="0.2"/>
    <row r="17038" ht="16" customHeight="1" x14ac:dyDescent="0.2"/>
    <row r="17039" ht="16" customHeight="1" x14ac:dyDescent="0.2"/>
    <row r="17040" ht="16" customHeight="1" x14ac:dyDescent="0.2"/>
    <row r="17041" ht="16" customHeight="1" x14ac:dyDescent="0.2"/>
    <row r="17042" ht="16" customHeight="1" x14ac:dyDescent="0.2"/>
    <row r="17043" ht="16" customHeight="1" x14ac:dyDescent="0.2"/>
    <row r="17044" ht="16" customHeight="1" x14ac:dyDescent="0.2"/>
    <row r="17045" ht="16" customHeight="1" x14ac:dyDescent="0.2"/>
    <row r="17046" ht="16" customHeight="1" x14ac:dyDescent="0.2"/>
    <row r="17047" ht="16" customHeight="1" x14ac:dyDescent="0.2"/>
    <row r="17048" ht="16" customHeight="1" x14ac:dyDescent="0.2"/>
    <row r="17049" ht="16" customHeight="1" x14ac:dyDescent="0.2"/>
    <row r="17050" ht="16" customHeight="1" x14ac:dyDescent="0.2"/>
    <row r="17051" ht="16" customHeight="1" x14ac:dyDescent="0.2"/>
    <row r="17052" ht="16" customHeight="1" x14ac:dyDescent="0.2"/>
    <row r="17053" ht="16" customHeight="1" x14ac:dyDescent="0.2"/>
    <row r="17054" ht="16" customHeight="1" x14ac:dyDescent="0.2"/>
    <row r="17055" ht="16" customHeight="1" x14ac:dyDescent="0.2"/>
    <row r="17056" ht="16" customHeight="1" x14ac:dyDescent="0.2"/>
    <row r="17057" ht="16" customHeight="1" x14ac:dyDescent="0.2"/>
    <row r="17058" ht="16" customHeight="1" x14ac:dyDescent="0.2"/>
    <row r="17059" ht="16" customHeight="1" x14ac:dyDescent="0.2"/>
    <row r="17060" ht="16" customHeight="1" x14ac:dyDescent="0.2"/>
    <row r="17061" ht="16" customHeight="1" x14ac:dyDescent="0.2"/>
    <row r="17062" ht="16" customHeight="1" x14ac:dyDescent="0.2"/>
    <row r="17063" ht="16" customHeight="1" x14ac:dyDescent="0.2"/>
    <row r="17064" ht="16" customHeight="1" x14ac:dyDescent="0.2"/>
    <row r="17065" ht="16" customHeight="1" x14ac:dyDescent="0.2"/>
    <row r="17066" ht="16" customHeight="1" x14ac:dyDescent="0.2"/>
    <row r="17067" ht="16" customHeight="1" x14ac:dyDescent="0.2"/>
    <row r="17068" ht="16" customHeight="1" x14ac:dyDescent="0.2"/>
    <row r="17069" ht="16" customHeight="1" x14ac:dyDescent="0.2"/>
    <row r="17070" ht="16" customHeight="1" x14ac:dyDescent="0.2"/>
    <row r="17071" ht="16" customHeight="1" x14ac:dyDescent="0.2"/>
    <row r="17072" ht="16" customHeight="1" x14ac:dyDescent="0.2"/>
    <row r="17073" ht="16" customHeight="1" x14ac:dyDescent="0.2"/>
    <row r="17074" ht="16" customHeight="1" x14ac:dyDescent="0.2"/>
    <row r="17075" ht="16" customHeight="1" x14ac:dyDescent="0.2"/>
    <row r="17076" ht="16" customHeight="1" x14ac:dyDescent="0.2"/>
    <row r="17077" ht="16" customHeight="1" x14ac:dyDescent="0.2"/>
    <row r="17078" ht="16" customHeight="1" x14ac:dyDescent="0.2"/>
    <row r="17079" ht="16" customHeight="1" x14ac:dyDescent="0.2"/>
    <row r="17080" ht="16" customHeight="1" x14ac:dyDescent="0.2"/>
    <row r="17081" ht="16" customHeight="1" x14ac:dyDescent="0.2"/>
    <row r="17082" ht="16" customHeight="1" x14ac:dyDescent="0.2"/>
    <row r="17083" ht="16" customHeight="1" x14ac:dyDescent="0.2"/>
    <row r="17084" ht="16" customHeight="1" x14ac:dyDescent="0.2"/>
    <row r="17085" ht="16" customHeight="1" x14ac:dyDescent="0.2"/>
    <row r="17086" ht="16" customHeight="1" x14ac:dyDescent="0.2"/>
    <row r="17087" ht="16" customHeight="1" x14ac:dyDescent="0.2"/>
    <row r="17088" ht="16" customHeight="1" x14ac:dyDescent="0.2"/>
    <row r="17089" ht="16" customHeight="1" x14ac:dyDescent="0.2"/>
    <row r="17090" ht="16" customHeight="1" x14ac:dyDescent="0.2"/>
    <row r="17091" ht="16" customHeight="1" x14ac:dyDescent="0.2"/>
    <row r="17092" ht="16" customHeight="1" x14ac:dyDescent="0.2"/>
    <row r="17093" ht="16" customHeight="1" x14ac:dyDescent="0.2"/>
    <row r="17094" ht="16" customHeight="1" x14ac:dyDescent="0.2"/>
    <row r="17095" ht="16" customHeight="1" x14ac:dyDescent="0.2"/>
    <row r="17096" ht="16" customHeight="1" x14ac:dyDescent="0.2"/>
    <row r="17097" ht="16" customHeight="1" x14ac:dyDescent="0.2"/>
    <row r="17098" ht="16" customHeight="1" x14ac:dyDescent="0.2"/>
    <row r="17099" ht="16" customHeight="1" x14ac:dyDescent="0.2"/>
    <row r="17100" ht="16" customHeight="1" x14ac:dyDescent="0.2"/>
    <row r="17101" ht="16" customHeight="1" x14ac:dyDescent="0.2"/>
    <row r="17102" ht="16" customHeight="1" x14ac:dyDescent="0.2"/>
    <row r="17103" ht="16" customHeight="1" x14ac:dyDescent="0.2"/>
    <row r="17104" ht="16" customHeight="1" x14ac:dyDescent="0.2"/>
    <row r="17105" ht="16" customHeight="1" x14ac:dyDescent="0.2"/>
    <row r="17106" ht="16" customHeight="1" x14ac:dyDescent="0.2"/>
    <row r="17107" ht="16" customHeight="1" x14ac:dyDescent="0.2"/>
    <row r="17108" ht="16" customHeight="1" x14ac:dyDescent="0.2"/>
    <row r="17109" ht="16" customHeight="1" x14ac:dyDescent="0.2"/>
    <row r="17110" ht="16" customHeight="1" x14ac:dyDescent="0.2"/>
    <row r="17111" ht="16" customHeight="1" x14ac:dyDescent="0.2"/>
    <row r="17112" ht="16" customHeight="1" x14ac:dyDescent="0.2"/>
    <row r="17113" ht="16" customHeight="1" x14ac:dyDescent="0.2"/>
    <row r="17114" ht="16" customHeight="1" x14ac:dyDescent="0.2"/>
    <row r="17115" ht="16" customHeight="1" x14ac:dyDescent="0.2"/>
    <row r="17116" ht="16" customHeight="1" x14ac:dyDescent="0.2"/>
    <row r="17117" ht="16" customHeight="1" x14ac:dyDescent="0.2"/>
    <row r="17118" ht="16" customHeight="1" x14ac:dyDescent="0.2"/>
    <row r="17119" ht="16" customHeight="1" x14ac:dyDescent="0.2"/>
    <row r="17120" ht="16" customHeight="1" x14ac:dyDescent="0.2"/>
    <row r="17121" ht="16" customHeight="1" x14ac:dyDescent="0.2"/>
    <row r="17122" ht="16" customHeight="1" x14ac:dyDescent="0.2"/>
    <row r="17123" ht="16" customHeight="1" x14ac:dyDescent="0.2"/>
    <row r="17124" ht="16" customHeight="1" x14ac:dyDescent="0.2"/>
    <row r="17125" ht="16" customHeight="1" x14ac:dyDescent="0.2"/>
    <row r="17126" ht="16" customHeight="1" x14ac:dyDescent="0.2"/>
    <row r="17127" ht="16" customHeight="1" x14ac:dyDescent="0.2"/>
    <row r="17128" ht="16" customHeight="1" x14ac:dyDescent="0.2"/>
    <row r="17129" ht="16" customHeight="1" x14ac:dyDescent="0.2"/>
    <row r="17130" ht="16" customHeight="1" x14ac:dyDescent="0.2"/>
    <row r="17131" ht="16" customHeight="1" x14ac:dyDescent="0.2"/>
    <row r="17132" ht="16" customHeight="1" x14ac:dyDescent="0.2"/>
    <row r="17133" ht="16" customHeight="1" x14ac:dyDescent="0.2"/>
    <row r="17134" ht="16" customHeight="1" x14ac:dyDescent="0.2"/>
    <row r="17135" ht="16" customHeight="1" x14ac:dyDescent="0.2"/>
    <row r="17136" ht="16" customHeight="1" x14ac:dyDescent="0.2"/>
    <row r="17137" ht="16" customHeight="1" x14ac:dyDescent="0.2"/>
    <row r="17138" ht="16" customHeight="1" x14ac:dyDescent="0.2"/>
    <row r="17139" ht="16" customHeight="1" x14ac:dyDescent="0.2"/>
    <row r="17140" ht="16" customHeight="1" x14ac:dyDescent="0.2"/>
    <row r="17141" ht="16" customHeight="1" x14ac:dyDescent="0.2"/>
    <row r="17142" ht="16" customHeight="1" x14ac:dyDescent="0.2"/>
    <row r="17143" ht="16" customHeight="1" x14ac:dyDescent="0.2"/>
    <row r="17144" ht="16" customHeight="1" x14ac:dyDescent="0.2"/>
    <row r="17145" ht="16" customHeight="1" x14ac:dyDescent="0.2"/>
    <row r="17146" ht="16" customHeight="1" x14ac:dyDescent="0.2"/>
    <row r="17147" ht="16" customHeight="1" x14ac:dyDescent="0.2"/>
    <row r="17148" ht="16" customHeight="1" x14ac:dyDescent="0.2"/>
    <row r="17149" ht="16" customHeight="1" x14ac:dyDescent="0.2"/>
    <row r="17150" ht="16" customHeight="1" x14ac:dyDescent="0.2"/>
    <row r="17151" ht="16" customHeight="1" x14ac:dyDescent="0.2"/>
    <row r="17152" ht="16" customHeight="1" x14ac:dyDescent="0.2"/>
    <row r="17153" ht="16" customHeight="1" x14ac:dyDescent="0.2"/>
    <row r="17154" ht="16" customHeight="1" x14ac:dyDescent="0.2"/>
    <row r="17155" ht="16" customHeight="1" x14ac:dyDescent="0.2"/>
    <row r="17156" ht="16" customHeight="1" x14ac:dyDescent="0.2"/>
    <row r="17157" ht="16" customHeight="1" x14ac:dyDescent="0.2"/>
    <row r="17158" ht="16" customHeight="1" x14ac:dyDescent="0.2"/>
    <row r="17159" ht="16" customHeight="1" x14ac:dyDescent="0.2"/>
    <row r="17160" ht="16" customHeight="1" x14ac:dyDescent="0.2"/>
    <row r="17161" ht="16" customHeight="1" x14ac:dyDescent="0.2"/>
    <row r="17162" ht="16" customHeight="1" x14ac:dyDescent="0.2"/>
    <row r="17163" ht="16" customHeight="1" x14ac:dyDescent="0.2"/>
    <row r="17164" ht="16" customHeight="1" x14ac:dyDescent="0.2"/>
    <row r="17165" ht="16" customHeight="1" x14ac:dyDescent="0.2"/>
    <row r="17166" ht="16" customHeight="1" x14ac:dyDescent="0.2"/>
    <row r="17167" ht="16" customHeight="1" x14ac:dyDescent="0.2"/>
    <row r="17168" ht="16" customHeight="1" x14ac:dyDescent="0.2"/>
    <row r="17169" ht="16" customHeight="1" x14ac:dyDescent="0.2"/>
    <row r="17170" ht="16" customHeight="1" x14ac:dyDescent="0.2"/>
    <row r="17171" ht="16" customHeight="1" x14ac:dyDescent="0.2"/>
    <row r="17172" ht="16" customHeight="1" x14ac:dyDescent="0.2"/>
    <row r="17173" ht="16" customHeight="1" x14ac:dyDescent="0.2"/>
    <row r="17174" ht="16" customHeight="1" x14ac:dyDescent="0.2"/>
    <row r="17175" ht="16" customHeight="1" x14ac:dyDescent="0.2"/>
    <row r="17176" ht="16" customHeight="1" x14ac:dyDescent="0.2"/>
    <row r="17177" ht="16" customHeight="1" x14ac:dyDescent="0.2"/>
    <row r="17178" ht="16" customHeight="1" x14ac:dyDescent="0.2"/>
    <row r="17179" ht="16" customHeight="1" x14ac:dyDescent="0.2"/>
    <row r="17180" ht="16" customHeight="1" x14ac:dyDescent="0.2"/>
    <row r="17181" ht="16" customHeight="1" x14ac:dyDescent="0.2"/>
    <row r="17182" ht="16" customHeight="1" x14ac:dyDescent="0.2"/>
    <row r="17183" ht="16" customHeight="1" x14ac:dyDescent="0.2"/>
    <row r="17184" ht="16" customHeight="1" x14ac:dyDescent="0.2"/>
    <row r="17185" ht="16" customHeight="1" x14ac:dyDescent="0.2"/>
    <row r="17186" ht="16" customHeight="1" x14ac:dyDescent="0.2"/>
    <row r="17187" ht="16" customHeight="1" x14ac:dyDescent="0.2"/>
    <row r="17188" ht="16" customHeight="1" x14ac:dyDescent="0.2"/>
    <row r="17189" ht="16" customHeight="1" x14ac:dyDescent="0.2"/>
    <row r="17190" ht="16" customHeight="1" x14ac:dyDescent="0.2"/>
    <row r="17191" ht="16" customHeight="1" x14ac:dyDescent="0.2"/>
    <row r="17192" ht="16" customHeight="1" x14ac:dyDescent="0.2"/>
    <row r="17193" ht="16" customHeight="1" x14ac:dyDescent="0.2"/>
    <row r="17194" ht="16" customHeight="1" x14ac:dyDescent="0.2"/>
    <row r="17195" ht="16" customHeight="1" x14ac:dyDescent="0.2"/>
    <row r="17196" ht="16" customHeight="1" x14ac:dyDescent="0.2"/>
    <row r="17197" ht="16" customHeight="1" x14ac:dyDescent="0.2"/>
    <row r="17198" ht="16" customHeight="1" x14ac:dyDescent="0.2"/>
    <row r="17199" ht="16" customHeight="1" x14ac:dyDescent="0.2"/>
    <row r="17200" ht="16" customHeight="1" x14ac:dyDescent="0.2"/>
    <row r="17201" ht="16" customHeight="1" x14ac:dyDescent="0.2"/>
    <row r="17202" ht="16" customHeight="1" x14ac:dyDescent="0.2"/>
    <row r="17203" ht="16" customHeight="1" x14ac:dyDescent="0.2"/>
    <row r="17204" ht="16" customHeight="1" x14ac:dyDescent="0.2"/>
    <row r="17205" ht="16" customHeight="1" x14ac:dyDescent="0.2"/>
    <row r="17206" ht="16" customHeight="1" x14ac:dyDescent="0.2"/>
    <row r="17207" ht="16" customHeight="1" x14ac:dyDescent="0.2"/>
    <row r="17208" ht="16" customHeight="1" x14ac:dyDescent="0.2"/>
    <row r="17209" ht="16" customHeight="1" x14ac:dyDescent="0.2"/>
    <row r="17210" ht="16" customHeight="1" x14ac:dyDescent="0.2"/>
    <row r="17211" ht="16" customHeight="1" x14ac:dyDescent="0.2"/>
    <row r="17212" ht="16" customHeight="1" x14ac:dyDescent="0.2"/>
    <row r="17213" ht="16" customHeight="1" x14ac:dyDescent="0.2"/>
    <row r="17214" ht="16" customHeight="1" x14ac:dyDescent="0.2"/>
    <row r="17215" ht="16" customHeight="1" x14ac:dyDescent="0.2"/>
    <row r="17216" ht="16" customHeight="1" x14ac:dyDescent="0.2"/>
    <row r="17217" ht="16" customHeight="1" x14ac:dyDescent="0.2"/>
    <row r="17218" ht="16" customHeight="1" x14ac:dyDescent="0.2"/>
    <row r="17219" ht="16" customHeight="1" x14ac:dyDescent="0.2"/>
    <row r="17220" ht="16" customHeight="1" x14ac:dyDescent="0.2"/>
    <row r="17221" ht="16" customHeight="1" x14ac:dyDescent="0.2"/>
    <row r="17222" ht="16" customHeight="1" x14ac:dyDescent="0.2"/>
    <row r="17223" ht="16" customHeight="1" x14ac:dyDescent="0.2"/>
    <row r="17224" ht="16" customHeight="1" x14ac:dyDescent="0.2"/>
    <row r="17225" ht="16" customHeight="1" x14ac:dyDescent="0.2"/>
    <row r="17226" ht="16" customHeight="1" x14ac:dyDescent="0.2"/>
    <row r="17227" ht="16" customHeight="1" x14ac:dyDescent="0.2"/>
    <row r="17228" ht="16" customHeight="1" x14ac:dyDescent="0.2"/>
    <row r="17229" ht="16" customHeight="1" x14ac:dyDescent="0.2"/>
    <row r="17230" ht="16" customHeight="1" x14ac:dyDescent="0.2"/>
    <row r="17231" ht="16" customHeight="1" x14ac:dyDescent="0.2"/>
    <row r="17232" ht="16" customHeight="1" x14ac:dyDescent="0.2"/>
    <row r="17233" ht="16" customHeight="1" x14ac:dyDescent="0.2"/>
    <row r="17234" ht="16" customHeight="1" x14ac:dyDescent="0.2"/>
    <row r="17235" ht="16" customHeight="1" x14ac:dyDescent="0.2"/>
    <row r="17236" ht="16" customHeight="1" x14ac:dyDescent="0.2"/>
    <row r="17237" ht="16" customHeight="1" x14ac:dyDescent="0.2"/>
    <row r="17238" ht="16" customHeight="1" x14ac:dyDescent="0.2"/>
    <row r="17239" ht="16" customHeight="1" x14ac:dyDescent="0.2"/>
    <row r="17240" ht="16" customHeight="1" x14ac:dyDescent="0.2"/>
    <row r="17241" ht="16" customHeight="1" x14ac:dyDescent="0.2"/>
    <row r="17242" ht="16" customHeight="1" x14ac:dyDescent="0.2"/>
    <row r="17243" ht="16" customHeight="1" x14ac:dyDescent="0.2"/>
    <row r="17244" ht="16" customHeight="1" x14ac:dyDescent="0.2"/>
    <row r="17245" ht="16" customHeight="1" x14ac:dyDescent="0.2"/>
    <row r="17246" ht="16" customHeight="1" x14ac:dyDescent="0.2"/>
    <row r="17247" ht="16" customHeight="1" x14ac:dyDescent="0.2"/>
    <row r="17248" ht="16" customHeight="1" x14ac:dyDescent="0.2"/>
    <row r="17249" ht="16" customHeight="1" x14ac:dyDescent="0.2"/>
    <row r="17250" ht="16" customHeight="1" x14ac:dyDescent="0.2"/>
    <row r="17251" ht="16" customHeight="1" x14ac:dyDescent="0.2"/>
    <row r="17252" ht="16" customHeight="1" x14ac:dyDescent="0.2"/>
    <row r="17253" ht="16" customHeight="1" x14ac:dyDescent="0.2"/>
    <row r="17254" ht="16" customHeight="1" x14ac:dyDescent="0.2"/>
    <row r="17255" ht="16" customHeight="1" x14ac:dyDescent="0.2"/>
    <row r="17256" ht="16" customHeight="1" x14ac:dyDescent="0.2"/>
    <row r="17257" ht="16" customHeight="1" x14ac:dyDescent="0.2"/>
    <row r="17258" ht="16" customHeight="1" x14ac:dyDescent="0.2"/>
    <row r="17259" ht="16" customHeight="1" x14ac:dyDescent="0.2"/>
    <row r="17260" ht="16" customHeight="1" x14ac:dyDescent="0.2"/>
    <row r="17261" ht="16" customHeight="1" x14ac:dyDescent="0.2"/>
    <row r="17262" ht="16" customHeight="1" x14ac:dyDescent="0.2"/>
    <row r="17263" ht="16" customHeight="1" x14ac:dyDescent="0.2"/>
    <row r="17264" ht="16" customHeight="1" x14ac:dyDescent="0.2"/>
    <row r="17265" ht="16" customHeight="1" x14ac:dyDescent="0.2"/>
    <row r="17266" ht="16" customHeight="1" x14ac:dyDescent="0.2"/>
    <row r="17267" ht="16" customHeight="1" x14ac:dyDescent="0.2"/>
    <row r="17268" ht="16" customHeight="1" x14ac:dyDescent="0.2"/>
    <row r="17269" ht="16" customHeight="1" x14ac:dyDescent="0.2"/>
    <row r="17270" ht="16" customHeight="1" x14ac:dyDescent="0.2"/>
    <row r="17271" ht="16" customHeight="1" x14ac:dyDescent="0.2"/>
    <row r="17272" ht="16" customHeight="1" x14ac:dyDescent="0.2"/>
    <row r="17273" ht="16" customHeight="1" x14ac:dyDescent="0.2"/>
    <row r="17274" ht="16" customHeight="1" x14ac:dyDescent="0.2"/>
    <row r="17275" ht="16" customHeight="1" x14ac:dyDescent="0.2"/>
    <row r="17276" ht="16" customHeight="1" x14ac:dyDescent="0.2"/>
    <row r="17277" ht="16" customHeight="1" x14ac:dyDescent="0.2"/>
    <row r="17278" ht="16" customHeight="1" x14ac:dyDescent="0.2"/>
    <row r="17279" ht="16" customHeight="1" x14ac:dyDescent="0.2"/>
    <row r="17280" ht="16" customHeight="1" x14ac:dyDescent="0.2"/>
    <row r="17281" ht="16" customHeight="1" x14ac:dyDescent="0.2"/>
    <row r="17282" ht="16" customHeight="1" x14ac:dyDescent="0.2"/>
    <row r="17283" ht="16" customHeight="1" x14ac:dyDescent="0.2"/>
    <row r="17284" ht="16" customHeight="1" x14ac:dyDescent="0.2"/>
    <row r="17285" ht="16" customHeight="1" x14ac:dyDescent="0.2"/>
    <row r="17286" ht="16" customHeight="1" x14ac:dyDescent="0.2"/>
    <row r="17287" ht="16" customHeight="1" x14ac:dyDescent="0.2"/>
    <row r="17288" ht="16" customHeight="1" x14ac:dyDescent="0.2"/>
    <row r="17289" ht="16" customHeight="1" x14ac:dyDescent="0.2"/>
    <row r="17290" ht="16" customHeight="1" x14ac:dyDescent="0.2"/>
    <row r="17291" ht="16" customHeight="1" x14ac:dyDescent="0.2"/>
    <row r="17292" ht="16" customHeight="1" x14ac:dyDescent="0.2"/>
    <row r="17293" ht="16" customHeight="1" x14ac:dyDescent="0.2"/>
    <row r="17294" ht="16" customHeight="1" x14ac:dyDescent="0.2"/>
    <row r="17295" ht="16" customHeight="1" x14ac:dyDescent="0.2"/>
    <row r="17296" ht="16" customHeight="1" x14ac:dyDescent="0.2"/>
    <row r="17297" ht="16" customHeight="1" x14ac:dyDescent="0.2"/>
    <row r="17298" ht="16" customHeight="1" x14ac:dyDescent="0.2"/>
    <row r="17299" ht="16" customHeight="1" x14ac:dyDescent="0.2"/>
    <row r="17300" ht="16" customHeight="1" x14ac:dyDescent="0.2"/>
    <row r="17301" ht="16" customHeight="1" x14ac:dyDescent="0.2"/>
    <row r="17302" ht="16" customHeight="1" x14ac:dyDescent="0.2"/>
    <row r="17303" ht="16" customHeight="1" x14ac:dyDescent="0.2"/>
    <row r="17304" ht="16" customHeight="1" x14ac:dyDescent="0.2"/>
    <row r="17305" ht="16" customHeight="1" x14ac:dyDescent="0.2"/>
    <row r="17306" ht="16" customHeight="1" x14ac:dyDescent="0.2"/>
    <row r="17307" ht="16" customHeight="1" x14ac:dyDescent="0.2"/>
    <row r="17308" ht="16" customHeight="1" x14ac:dyDescent="0.2"/>
    <row r="17309" ht="16" customHeight="1" x14ac:dyDescent="0.2"/>
    <row r="17310" ht="16" customHeight="1" x14ac:dyDescent="0.2"/>
    <row r="17311" ht="16" customHeight="1" x14ac:dyDescent="0.2"/>
    <row r="17312" ht="16" customHeight="1" x14ac:dyDescent="0.2"/>
    <row r="17313" ht="16" customHeight="1" x14ac:dyDescent="0.2"/>
    <row r="17314" ht="16" customHeight="1" x14ac:dyDescent="0.2"/>
    <row r="17315" ht="16" customHeight="1" x14ac:dyDescent="0.2"/>
    <row r="17316" ht="16" customHeight="1" x14ac:dyDescent="0.2"/>
    <row r="17317" ht="16" customHeight="1" x14ac:dyDescent="0.2"/>
    <row r="17318" ht="16" customHeight="1" x14ac:dyDescent="0.2"/>
    <row r="17319" ht="16" customHeight="1" x14ac:dyDescent="0.2"/>
    <row r="17320" ht="16" customHeight="1" x14ac:dyDescent="0.2"/>
    <row r="17321" ht="16" customHeight="1" x14ac:dyDescent="0.2"/>
    <row r="17322" ht="16" customHeight="1" x14ac:dyDescent="0.2"/>
    <row r="17323" ht="16" customHeight="1" x14ac:dyDescent="0.2"/>
    <row r="17324" ht="16" customHeight="1" x14ac:dyDescent="0.2"/>
    <row r="17325" ht="16" customHeight="1" x14ac:dyDescent="0.2"/>
    <row r="17326" ht="16" customHeight="1" x14ac:dyDescent="0.2"/>
    <row r="17327" ht="16" customHeight="1" x14ac:dyDescent="0.2"/>
    <row r="17328" ht="16" customHeight="1" x14ac:dyDescent="0.2"/>
    <row r="17329" ht="16" customHeight="1" x14ac:dyDescent="0.2"/>
    <row r="17330" ht="16" customHeight="1" x14ac:dyDescent="0.2"/>
    <row r="17331" ht="16" customHeight="1" x14ac:dyDescent="0.2"/>
    <row r="17332" ht="16" customHeight="1" x14ac:dyDescent="0.2"/>
    <row r="17333" ht="16" customHeight="1" x14ac:dyDescent="0.2"/>
    <row r="17334" ht="16" customHeight="1" x14ac:dyDescent="0.2"/>
    <row r="17335" ht="16" customHeight="1" x14ac:dyDescent="0.2"/>
    <row r="17336" ht="16" customHeight="1" x14ac:dyDescent="0.2"/>
    <row r="17337" ht="16" customHeight="1" x14ac:dyDescent="0.2"/>
    <row r="17338" ht="16" customHeight="1" x14ac:dyDescent="0.2"/>
    <row r="17339" ht="16" customHeight="1" x14ac:dyDescent="0.2"/>
    <row r="17340" ht="16" customHeight="1" x14ac:dyDescent="0.2"/>
    <row r="17341" ht="16" customHeight="1" x14ac:dyDescent="0.2"/>
    <row r="17342" ht="16" customHeight="1" x14ac:dyDescent="0.2"/>
    <row r="17343" ht="16" customHeight="1" x14ac:dyDescent="0.2"/>
    <row r="17344" ht="16" customHeight="1" x14ac:dyDescent="0.2"/>
    <row r="17345" ht="16" customHeight="1" x14ac:dyDescent="0.2"/>
    <row r="17346" ht="16" customHeight="1" x14ac:dyDescent="0.2"/>
    <row r="17347" ht="16" customHeight="1" x14ac:dyDescent="0.2"/>
    <row r="17348" ht="16" customHeight="1" x14ac:dyDescent="0.2"/>
    <row r="17349" ht="16" customHeight="1" x14ac:dyDescent="0.2"/>
    <row r="17350" ht="16" customHeight="1" x14ac:dyDescent="0.2"/>
    <row r="17351" ht="16" customHeight="1" x14ac:dyDescent="0.2"/>
    <row r="17352" ht="16" customHeight="1" x14ac:dyDescent="0.2"/>
    <row r="17353" ht="16" customHeight="1" x14ac:dyDescent="0.2"/>
    <row r="17354" ht="16" customHeight="1" x14ac:dyDescent="0.2"/>
    <row r="17355" ht="16" customHeight="1" x14ac:dyDescent="0.2"/>
    <row r="17356" ht="16" customHeight="1" x14ac:dyDescent="0.2"/>
    <row r="17357" ht="16" customHeight="1" x14ac:dyDescent="0.2"/>
    <row r="17358" ht="16" customHeight="1" x14ac:dyDescent="0.2"/>
    <row r="17359" ht="16" customHeight="1" x14ac:dyDescent="0.2"/>
    <row r="17360" ht="16" customHeight="1" x14ac:dyDescent="0.2"/>
    <row r="17361" ht="16" customHeight="1" x14ac:dyDescent="0.2"/>
    <row r="17362" ht="16" customHeight="1" x14ac:dyDescent="0.2"/>
    <row r="17363" ht="16" customHeight="1" x14ac:dyDescent="0.2"/>
    <row r="17364" ht="16" customHeight="1" x14ac:dyDescent="0.2"/>
    <row r="17365" ht="16" customHeight="1" x14ac:dyDescent="0.2"/>
    <row r="17366" ht="16" customHeight="1" x14ac:dyDescent="0.2"/>
    <row r="17367" ht="16" customHeight="1" x14ac:dyDescent="0.2"/>
    <row r="17368" ht="16" customHeight="1" x14ac:dyDescent="0.2"/>
    <row r="17369" ht="16" customHeight="1" x14ac:dyDescent="0.2"/>
    <row r="17370" ht="16" customHeight="1" x14ac:dyDescent="0.2"/>
    <row r="17371" ht="16" customHeight="1" x14ac:dyDescent="0.2"/>
    <row r="17372" ht="16" customHeight="1" x14ac:dyDescent="0.2"/>
    <row r="17373" ht="16" customHeight="1" x14ac:dyDescent="0.2"/>
    <row r="17374" ht="16" customHeight="1" x14ac:dyDescent="0.2"/>
    <row r="17375" ht="16" customHeight="1" x14ac:dyDescent="0.2"/>
    <row r="17376" ht="16" customHeight="1" x14ac:dyDescent="0.2"/>
    <row r="17377" ht="16" customHeight="1" x14ac:dyDescent="0.2"/>
    <row r="17378" ht="16" customHeight="1" x14ac:dyDescent="0.2"/>
    <row r="17379" ht="16" customHeight="1" x14ac:dyDescent="0.2"/>
    <row r="17380" ht="16" customHeight="1" x14ac:dyDescent="0.2"/>
    <row r="17381" ht="16" customHeight="1" x14ac:dyDescent="0.2"/>
    <row r="17382" ht="16" customHeight="1" x14ac:dyDescent="0.2"/>
    <row r="17383" ht="16" customHeight="1" x14ac:dyDescent="0.2"/>
    <row r="17384" ht="16" customHeight="1" x14ac:dyDescent="0.2"/>
    <row r="17385" ht="16" customHeight="1" x14ac:dyDescent="0.2"/>
    <row r="17386" ht="16" customHeight="1" x14ac:dyDescent="0.2"/>
    <row r="17387" ht="16" customHeight="1" x14ac:dyDescent="0.2"/>
    <row r="17388" ht="16" customHeight="1" x14ac:dyDescent="0.2"/>
    <row r="17389" ht="16" customHeight="1" x14ac:dyDescent="0.2"/>
    <row r="17390" ht="16" customHeight="1" x14ac:dyDescent="0.2"/>
    <row r="17391" ht="16" customHeight="1" x14ac:dyDescent="0.2"/>
    <row r="17392" ht="16" customHeight="1" x14ac:dyDescent="0.2"/>
    <row r="17393" ht="16" customHeight="1" x14ac:dyDescent="0.2"/>
    <row r="17394" ht="16" customHeight="1" x14ac:dyDescent="0.2"/>
    <row r="17395" ht="16" customHeight="1" x14ac:dyDescent="0.2"/>
    <row r="17396" ht="16" customHeight="1" x14ac:dyDescent="0.2"/>
    <row r="17397" ht="16" customHeight="1" x14ac:dyDescent="0.2"/>
    <row r="17398" ht="16" customHeight="1" x14ac:dyDescent="0.2"/>
    <row r="17399" ht="16" customHeight="1" x14ac:dyDescent="0.2"/>
    <row r="17400" ht="16" customHeight="1" x14ac:dyDescent="0.2"/>
    <row r="17401" ht="16" customHeight="1" x14ac:dyDescent="0.2"/>
    <row r="17402" ht="16" customHeight="1" x14ac:dyDescent="0.2"/>
    <row r="17403" ht="16" customHeight="1" x14ac:dyDescent="0.2"/>
    <row r="17404" ht="16" customHeight="1" x14ac:dyDescent="0.2"/>
    <row r="17405" ht="16" customHeight="1" x14ac:dyDescent="0.2"/>
    <row r="17406" ht="16" customHeight="1" x14ac:dyDescent="0.2"/>
    <row r="17407" ht="16" customHeight="1" x14ac:dyDescent="0.2"/>
    <row r="17408" ht="16" customHeight="1" x14ac:dyDescent="0.2"/>
    <row r="17409" ht="16" customHeight="1" x14ac:dyDescent="0.2"/>
    <row r="17410" ht="16" customHeight="1" x14ac:dyDescent="0.2"/>
    <row r="17411" ht="16" customHeight="1" x14ac:dyDescent="0.2"/>
    <row r="17412" ht="16" customHeight="1" x14ac:dyDescent="0.2"/>
    <row r="17413" ht="16" customHeight="1" x14ac:dyDescent="0.2"/>
    <row r="17414" ht="16" customHeight="1" x14ac:dyDescent="0.2"/>
    <row r="17415" ht="16" customHeight="1" x14ac:dyDescent="0.2"/>
    <row r="17416" ht="16" customHeight="1" x14ac:dyDescent="0.2"/>
    <row r="17417" ht="16" customHeight="1" x14ac:dyDescent="0.2"/>
    <row r="17418" ht="16" customHeight="1" x14ac:dyDescent="0.2"/>
    <row r="17419" ht="16" customHeight="1" x14ac:dyDescent="0.2"/>
    <row r="17420" ht="16" customHeight="1" x14ac:dyDescent="0.2"/>
    <row r="17421" ht="16" customHeight="1" x14ac:dyDescent="0.2"/>
    <row r="17422" ht="16" customHeight="1" x14ac:dyDescent="0.2"/>
    <row r="17423" ht="16" customHeight="1" x14ac:dyDescent="0.2"/>
    <row r="17424" ht="16" customHeight="1" x14ac:dyDescent="0.2"/>
    <row r="17425" ht="16" customHeight="1" x14ac:dyDescent="0.2"/>
    <row r="17426" ht="16" customHeight="1" x14ac:dyDescent="0.2"/>
    <row r="17427" ht="16" customHeight="1" x14ac:dyDescent="0.2"/>
    <row r="17428" ht="16" customHeight="1" x14ac:dyDescent="0.2"/>
    <row r="17429" ht="16" customHeight="1" x14ac:dyDescent="0.2"/>
    <row r="17430" ht="16" customHeight="1" x14ac:dyDescent="0.2"/>
    <row r="17431" ht="16" customHeight="1" x14ac:dyDescent="0.2"/>
    <row r="17432" ht="16" customHeight="1" x14ac:dyDescent="0.2"/>
    <row r="17433" ht="16" customHeight="1" x14ac:dyDescent="0.2"/>
    <row r="17434" ht="16" customHeight="1" x14ac:dyDescent="0.2"/>
    <row r="17435" ht="16" customHeight="1" x14ac:dyDescent="0.2"/>
    <row r="17436" ht="16" customHeight="1" x14ac:dyDescent="0.2"/>
    <row r="17437" ht="16" customHeight="1" x14ac:dyDescent="0.2"/>
    <row r="17438" ht="16" customHeight="1" x14ac:dyDescent="0.2"/>
    <row r="17439" ht="16" customHeight="1" x14ac:dyDescent="0.2"/>
    <row r="17440" ht="16" customHeight="1" x14ac:dyDescent="0.2"/>
    <row r="17441" ht="16" customHeight="1" x14ac:dyDescent="0.2"/>
    <row r="17442" ht="16" customHeight="1" x14ac:dyDescent="0.2"/>
    <row r="17443" ht="16" customHeight="1" x14ac:dyDescent="0.2"/>
    <row r="17444" ht="16" customHeight="1" x14ac:dyDescent="0.2"/>
    <row r="17445" ht="16" customHeight="1" x14ac:dyDescent="0.2"/>
    <row r="17446" ht="16" customHeight="1" x14ac:dyDescent="0.2"/>
    <row r="17447" ht="16" customHeight="1" x14ac:dyDescent="0.2"/>
    <row r="17448" ht="16" customHeight="1" x14ac:dyDescent="0.2"/>
    <row r="17449" ht="16" customHeight="1" x14ac:dyDescent="0.2"/>
    <row r="17450" ht="16" customHeight="1" x14ac:dyDescent="0.2"/>
    <row r="17451" ht="16" customHeight="1" x14ac:dyDescent="0.2"/>
    <row r="17452" ht="16" customHeight="1" x14ac:dyDescent="0.2"/>
    <row r="17453" ht="16" customHeight="1" x14ac:dyDescent="0.2"/>
    <row r="17454" ht="16" customHeight="1" x14ac:dyDescent="0.2"/>
    <row r="17455" ht="16" customHeight="1" x14ac:dyDescent="0.2"/>
    <row r="17456" ht="16" customHeight="1" x14ac:dyDescent="0.2"/>
    <row r="17457" ht="16" customHeight="1" x14ac:dyDescent="0.2"/>
    <row r="17458" ht="16" customHeight="1" x14ac:dyDescent="0.2"/>
    <row r="17459" ht="16" customHeight="1" x14ac:dyDescent="0.2"/>
    <row r="17460" ht="16" customHeight="1" x14ac:dyDescent="0.2"/>
    <row r="17461" ht="16" customHeight="1" x14ac:dyDescent="0.2"/>
    <row r="17462" ht="16" customHeight="1" x14ac:dyDescent="0.2"/>
    <row r="17463" ht="16" customHeight="1" x14ac:dyDescent="0.2"/>
    <row r="17464" ht="16" customHeight="1" x14ac:dyDescent="0.2"/>
    <row r="17465" ht="16" customHeight="1" x14ac:dyDescent="0.2"/>
    <row r="17466" ht="16" customHeight="1" x14ac:dyDescent="0.2"/>
    <row r="17467" ht="16" customHeight="1" x14ac:dyDescent="0.2"/>
    <row r="17468" ht="16" customHeight="1" x14ac:dyDescent="0.2"/>
    <row r="17469" ht="16" customHeight="1" x14ac:dyDescent="0.2"/>
    <row r="17470" ht="16" customHeight="1" x14ac:dyDescent="0.2"/>
    <row r="17471" ht="16" customHeight="1" x14ac:dyDescent="0.2"/>
    <row r="17472" ht="16" customHeight="1" x14ac:dyDescent="0.2"/>
    <row r="17473" ht="16" customHeight="1" x14ac:dyDescent="0.2"/>
    <row r="17474" ht="16" customHeight="1" x14ac:dyDescent="0.2"/>
    <row r="17475" ht="16" customHeight="1" x14ac:dyDescent="0.2"/>
    <row r="17476" ht="16" customHeight="1" x14ac:dyDescent="0.2"/>
    <row r="17477" ht="16" customHeight="1" x14ac:dyDescent="0.2"/>
    <row r="17478" ht="16" customHeight="1" x14ac:dyDescent="0.2"/>
    <row r="17479" ht="16" customHeight="1" x14ac:dyDescent="0.2"/>
    <row r="17480" ht="16" customHeight="1" x14ac:dyDescent="0.2"/>
    <row r="17481" ht="16" customHeight="1" x14ac:dyDescent="0.2"/>
    <row r="17482" ht="16" customHeight="1" x14ac:dyDescent="0.2"/>
    <row r="17483" ht="16" customHeight="1" x14ac:dyDescent="0.2"/>
    <row r="17484" ht="16" customHeight="1" x14ac:dyDescent="0.2"/>
    <row r="17485" ht="16" customHeight="1" x14ac:dyDescent="0.2"/>
    <row r="17486" ht="16" customHeight="1" x14ac:dyDescent="0.2"/>
    <row r="17487" ht="16" customHeight="1" x14ac:dyDescent="0.2"/>
    <row r="17488" ht="16" customHeight="1" x14ac:dyDescent="0.2"/>
    <row r="17489" ht="16" customHeight="1" x14ac:dyDescent="0.2"/>
    <row r="17490" ht="16" customHeight="1" x14ac:dyDescent="0.2"/>
    <row r="17491" ht="16" customHeight="1" x14ac:dyDescent="0.2"/>
    <row r="17492" ht="16" customHeight="1" x14ac:dyDescent="0.2"/>
    <row r="17493" ht="16" customHeight="1" x14ac:dyDescent="0.2"/>
    <row r="17494" ht="16" customHeight="1" x14ac:dyDescent="0.2"/>
    <row r="17495" ht="16" customHeight="1" x14ac:dyDescent="0.2"/>
    <row r="17496" ht="16" customHeight="1" x14ac:dyDescent="0.2"/>
    <row r="17497" ht="16" customHeight="1" x14ac:dyDescent="0.2"/>
    <row r="17498" ht="16" customHeight="1" x14ac:dyDescent="0.2"/>
    <row r="17499" ht="16" customHeight="1" x14ac:dyDescent="0.2"/>
    <row r="17500" ht="16" customHeight="1" x14ac:dyDescent="0.2"/>
    <row r="17501" ht="16" customHeight="1" x14ac:dyDescent="0.2"/>
    <row r="17502" ht="16" customHeight="1" x14ac:dyDescent="0.2"/>
    <row r="17503" ht="16" customHeight="1" x14ac:dyDescent="0.2"/>
    <row r="17504" ht="16" customHeight="1" x14ac:dyDescent="0.2"/>
    <row r="17505" ht="16" customHeight="1" x14ac:dyDescent="0.2"/>
    <row r="17506" ht="16" customHeight="1" x14ac:dyDescent="0.2"/>
    <row r="17507" ht="16" customHeight="1" x14ac:dyDescent="0.2"/>
    <row r="17508" ht="16" customHeight="1" x14ac:dyDescent="0.2"/>
    <row r="17509" ht="16" customHeight="1" x14ac:dyDescent="0.2"/>
    <row r="17510" ht="16" customHeight="1" x14ac:dyDescent="0.2"/>
    <row r="17511" ht="16" customHeight="1" x14ac:dyDescent="0.2"/>
    <row r="17512" ht="16" customHeight="1" x14ac:dyDescent="0.2"/>
    <row r="17513" ht="16" customHeight="1" x14ac:dyDescent="0.2"/>
    <row r="17514" ht="16" customHeight="1" x14ac:dyDescent="0.2"/>
    <row r="17515" ht="16" customHeight="1" x14ac:dyDescent="0.2"/>
    <row r="17516" ht="16" customHeight="1" x14ac:dyDescent="0.2"/>
    <row r="17517" ht="16" customHeight="1" x14ac:dyDescent="0.2"/>
    <row r="17518" ht="16" customHeight="1" x14ac:dyDescent="0.2"/>
    <row r="17519" ht="16" customHeight="1" x14ac:dyDescent="0.2"/>
    <row r="17520" ht="16" customHeight="1" x14ac:dyDescent="0.2"/>
    <row r="17521" ht="16" customHeight="1" x14ac:dyDescent="0.2"/>
    <row r="17522" ht="16" customHeight="1" x14ac:dyDescent="0.2"/>
    <row r="17523" ht="16" customHeight="1" x14ac:dyDescent="0.2"/>
    <row r="17524" ht="16" customHeight="1" x14ac:dyDescent="0.2"/>
    <row r="17525" ht="16" customHeight="1" x14ac:dyDescent="0.2"/>
    <row r="17526" ht="16" customHeight="1" x14ac:dyDescent="0.2"/>
    <row r="17527" ht="16" customHeight="1" x14ac:dyDescent="0.2"/>
    <row r="17528" ht="16" customHeight="1" x14ac:dyDescent="0.2"/>
    <row r="17529" ht="16" customHeight="1" x14ac:dyDescent="0.2"/>
    <row r="17530" ht="16" customHeight="1" x14ac:dyDescent="0.2"/>
    <row r="17531" ht="16" customHeight="1" x14ac:dyDescent="0.2"/>
    <row r="17532" ht="16" customHeight="1" x14ac:dyDescent="0.2"/>
    <row r="17533" ht="16" customHeight="1" x14ac:dyDescent="0.2"/>
    <row r="17534" ht="16" customHeight="1" x14ac:dyDescent="0.2"/>
    <row r="17535" ht="16" customHeight="1" x14ac:dyDescent="0.2"/>
    <row r="17536" ht="16" customHeight="1" x14ac:dyDescent="0.2"/>
    <row r="17537" ht="16" customHeight="1" x14ac:dyDescent="0.2"/>
    <row r="17538" ht="16" customHeight="1" x14ac:dyDescent="0.2"/>
    <row r="17539" ht="16" customHeight="1" x14ac:dyDescent="0.2"/>
    <row r="17540" ht="16" customHeight="1" x14ac:dyDescent="0.2"/>
    <row r="17541" ht="16" customHeight="1" x14ac:dyDescent="0.2"/>
    <row r="17542" ht="16" customHeight="1" x14ac:dyDescent="0.2"/>
    <row r="17543" ht="16" customHeight="1" x14ac:dyDescent="0.2"/>
    <row r="17544" ht="16" customHeight="1" x14ac:dyDescent="0.2"/>
    <row r="17545" ht="16" customHeight="1" x14ac:dyDescent="0.2"/>
    <row r="17546" ht="16" customHeight="1" x14ac:dyDescent="0.2"/>
    <row r="17547" ht="16" customHeight="1" x14ac:dyDescent="0.2"/>
    <row r="17548" ht="16" customHeight="1" x14ac:dyDescent="0.2"/>
    <row r="17549" ht="16" customHeight="1" x14ac:dyDescent="0.2"/>
    <row r="17550" ht="16" customHeight="1" x14ac:dyDescent="0.2"/>
    <row r="17551" ht="16" customHeight="1" x14ac:dyDescent="0.2"/>
    <row r="17552" ht="16" customHeight="1" x14ac:dyDescent="0.2"/>
    <row r="17553" ht="16" customHeight="1" x14ac:dyDescent="0.2"/>
    <row r="17554" ht="16" customHeight="1" x14ac:dyDescent="0.2"/>
    <row r="17555" ht="16" customHeight="1" x14ac:dyDescent="0.2"/>
    <row r="17556" ht="16" customHeight="1" x14ac:dyDescent="0.2"/>
    <row r="17557" ht="16" customHeight="1" x14ac:dyDescent="0.2"/>
    <row r="17558" ht="16" customHeight="1" x14ac:dyDescent="0.2"/>
    <row r="17559" ht="16" customHeight="1" x14ac:dyDescent="0.2"/>
    <row r="17560" ht="16" customHeight="1" x14ac:dyDescent="0.2"/>
    <row r="17561" ht="16" customHeight="1" x14ac:dyDescent="0.2"/>
    <row r="17562" ht="16" customHeight="1" x14ac:dyDescent="0.2"/>
    <row r="17563" ht="16" customHeight="1" x14ac:dyDescent="0.2"/>
    <row r="17564" ht="16" customHeight="1" x14ac:dyDescent="0.2"/>
    <row r="17565" ht="16" customHeight="1" x14ac:dyDescent="0.2"/>
    <row r="17566" ht="16" customHeight="1" x14ac:dyDescent="0.2"/>
    <row r="17567" ht="16" customHeight="1" x14ac:dyDescent="0.2"/>
    <row r="17568" ht="16" customHeight="1" x14ac:dyDescent="0.2"/>
    <row r="17569" ht="16" customHeight="1" x14ac:dyDescent="0.2"/>
    <row r="17570" ht="16" customHeight="1" x14ac:dyDescent="0.2"/>
    <row r="17571" ht="16" customHeight="1" x14ac:dyDescent="0.2"/>
    <row r="17572" ht="16" customHeight="1" x14ac:dyDescent="0.2"/>
    <row r="17573" ht="16" customHeight="1" x14ac:dyDescent="0.2"/>
    <row r="17574" ht="16" customHeight="1" x14ac:dyDescent="0.2"/>
    <row r="17575" ht="16" customHeight="1" x14ac:dyDescent="0.2"/>
    <row r="17576" ht="16" customHeight="1" x14ac:dyDescent="0.2"/>
    <row r="17577" ht="16" customHeight="1" x14ac:dyDescent="0.2"/>
    <row r="17578" ht="16" customHeight="1" x14ac:dyDescent="0.2"/>
    <row r="17579" ht="16" customHeight="1" x14ac:dyDescent="0.2"/>
    <row r="17580" ht="16" customHeight="1" x14ac:dyDescent="0.2"/>
    <row r="17581" ht="16" customHeight="1" x14ac:dyDescent="0.2"/>
    <row r="17582" ht="16" customHeight="1" x14ac:dyDescent="0.2"/>
    <row r="17583" ht="16" customHeight="1" x14ac:dyDescent="0.2"/>
    <row r="17584" ht="16" customHeight="1" x14ac:dyDescent="0.2"/>
    <row r="17585" ht="16" customHeight="1" x14ac:dyDescent="0.2"/>
    <row r="17586" ht="16" customHeight="1" x14ac:dyDescent="0.2"/>
    <row r="17587" ht="16" customHeight="1" x14ac:dyDescent="0.2"/>
    <row r="17588" ht="16" customHeight="1" x14ac:dyDescent="0.2"/>
    <row r="17589" ht="16" customHeight="1" x14ac:dyDescent="0.2"/>
    <row r="17590" ht="16" customHeight="1" x14ac:dyDescent="0.2"/>
    <row r="17591" ht="16" customHeight="1" x14ac:dyDescent="0.2"/>
    <row r="17592" ht="16" customHeight="1" x14ac:dyDescent="0.2"/>
    <row r="17593" ht="16" customHeight="1" x14ac:dyDescent="0.2"/>
    <row r="17594" ht="16" customHeight="1" x14ac:dyDescent="0.2"/>
    <row r="17595" ht="16" customHeight="1" x14ac:dyDescent="0.2"/>
    <row r="17596" ht="16" customHeight="1" x14ac:dyDescent="0.2"/>
    <row r="17597" ht="16" customHeight="1" x14ac:dyDescent="0.2"/>
    <row r="17598" ht="16" customHeight="1" x14ac:dyDescent="0.2"/>
    <row r="17599" ht="16" customHeight="1" x14ac:dyDescent="0.2"/>
    <row r="17600" ht="16" customHeight="1" x14ac:dyDescent="0.2"/>
    <row r="17601" ht="16" customHeight="1" x14ac:dyDescent="0.2"/>
    <row r="17602" ht="16" customHeight="1" x14ac:dyDescent="0.2"/>
    <row r="17603" ht="16" customHeight="1" x14ac:dyDescent="0.2"/>
    <row r="17604" ht="16" customHeight="1" x14ac:dyDescent="0.2"/>
    <row r="17605" ht="16" customHeight="1" x14ac:dyDescent="0.2"/>
    <row r="17606" ht="16" customHeight="1" x14ac:dyDescent="0.2"/>
    <row r="17607" ht="16" customHeight="1" x14ac:dyDescent="0.2"/>
    <row r="17608" ht="16" customHeight="1" x14ac:dyDescent="0.2"/>
    <row r="17609" ht="16" customHeight="1" x14ac:dyDescent="0.2"/>
    <row r="17610" ht="16" customHeight="1" x14ac:dyDescent="0.2"/>
    <row r="17611" ht="16" customHeight="1" x14ac:dyDescent="0.2"/>
    <row r="17612" ht="16" customHeight="1" x14ac:dyDescent="0.2"/>
    <row r="17613" ht="16" customHeight="1" x14ac:dyDescent="0.2"/>
    <row r="17614" ht="16" customHeight="1" x14ac:dyDescent="0.2"/>
    <row r="17615" ht="16" customHeight="1" x14ac:dyDescent="0.2"/>
    <row r="17616" ht="16" customHeight="1" x14ac:dyDescent="0.2"/>
    <row r="17617" ht="16" customHeight="1" x14ac:dyDescent="0.2"/>
    <row r="17618" ht="16" customHeight="1" x14ac:dyDescent="0.2"/>
    <row r="17619" ht="16" customHeight="1" x14ac:dyDescent="0.2"/>
    <row r="17620" ht="16" customHeight="1" x14ac:dyDescent="0.2"/>
    <row r="17621" ht="16" customHeight="1" x14ac:dyDescent="0.2"/>
    <row r="17622" ht="16" customHeight="1" x14ac:dyDescent="0.2"/>
    <row r="17623" ht="16" customHeight="1" x14ac:dyDescent="0.2"/>
    <row r="17624" ht="16" customHeight="1" x14ac:dyDescent="0.2"/>
    <row r="17625" ht="16" customHeight="1" x14ac:dyDescent="0.2"/>
    <row r="17626" ht="16" customHeight="1" x14ac:dyDescent="0.2"/>
    <row r="17627" ht="16" customHeight="1" x14ac:dyDescent="0.2"/>
    <row r="17628" ht="16" customHeight="1" x14ac:dyDescent="0.2"/>
    <row r="17629" ht="16" customHeight="1" x14ac:dyDescent="0.2"/>
    <row r="17630" ht="16" customHeight="1" x14ac:dyDescent="0.2"/>
    <row r="17631" ht="16" customHeight="1" x14ac:dyDescent="0.2"/>
    <row r="17632" ht="16" customHeight="1" x14ac:dyDescent="0.2"/>
    <row r="17633" ht="16" customHeight="1" x14ac:dyDescent="0.2"/>
    <row r="17634" ht="16" customHeight="1" x14ac:dyDescent="0.2"/>
    <row r="17635" ht="16" customHeight="1" x14ac:dyDescent="0.2"/>
    <row r="17636" ht="16" customHeight="1" x14ac:dyDescent="0.2"/>
    <row r="17637" ht="16" customHeight="1" x14ac:dyDescent="0.2"/>
    <row r="17638" ht="16" customHeight="1" x14ac:dyDescent="0.2"/>
    <row r="17639" ht="16" customHeight="1" x14ac:dyDescent="0.2"/>
    <row r="17640" ht="16" customHeight="1" x14ac:dyDescent="0.2"/>
    <row r="17641" ht="16" customHeight="1" x14ac:dyDescent="0.2"/>
    <row r="17642" ht="16" customHeight="1" x14ac:dyDescent="0.2"/>
    <row r="17643" ht="16" customHeight="1" x14ac:dyDescent="0.2"/>
    <row r="17644" ht="16" customHeight="1" x14ac:dyDescent="0.2"/>
    <row r="17645" ht="16" customHeight="1" x14ac:dyDescent="0.2"/>
    <row r="17646" ht="16" customHeight="1" x14ac:dyDescent="0.2"/>
    <row r="17647" ht="16" customHeight="1" x14ac:dyDescent="0.2"/>
    <row r="17648" ht="16" customHeight="1" x14ac:dyDescent="0.2"/>
    <row r="17649" ht="16" customHeight="1" x14ac:dyDescent="0.2"/>
    <row r="17650" ht="16" customHeight="1" x14ac:dyDescent="0.2"/>
    <row r="17651" ht="16" customHeight="1" x14ac:dyDescent="0.2"/>
    <row r="17652" ht="16" customHeight="1" x14ac:dyDescent="0.2"/>
    <row r="17653" ht="16" customHeight="1" x14ac:dyDescent="0.2"/>
    <row r="17654" ht="16" customHeight="1" x14ac:dyDescent="0.2"/>
    <row r="17655" ht="16" customHeight="1" x14ac:dyDescent="0.2"/>
    <row r="17656" ht="16" customHeight="1" x14ac:dyDescent="0.2"/>
    <row r="17657" ht="16" customHeight="1" x14ac:dyDescent="0.2"/>
    <row r="17658" ht="16" customHeight="1" x14ac:dyDescent="0.2"/>
    <row r="17659" ht="16" customHeight="1" x14ac:dyDescent="0.2"/>
    <row r="17660" ht="16" customHeight="1" x14ac:dyDescent="0.2"/>
    <row r="17661" ht="16" customHeight="1" x14ac:dyDescent="0.2"/>
    <row r="17662" ht="16" customHeight="1" x14ac:dyDescent="0.2"/>
    <row r="17663" ht="16" customHeight="1" x14ac:dyDescent="0.2"/>
    <row r="17664" ht="16" customHeight="1" x14ac:dyDescent="0.2"/>
    <row r="17665" ht="16" customHeight="1" x14ac:dyDescent="0.2"/>
    <row r="17666" ht="16" customHeight="1" x14ac:dyDescent="0.2"/>
    <row r="17667" ht="16" customHeight="1" x14ac:dyDescent="0.2"/>
    <row r="17668" ht="16" customHeight="1" x14ac:dyDescent="0.2"/>
    <row r="17669" ht="16" customHeight="1" x14ac:dyDescent="0.2"/>
    <row r="17670" ht="16" customHeight="1" x14ac:dyDescent="0.2"/>
    <row r="17671" ht="16" customHeight="1" x14ac:dyDescent="0.2"/>
    <row r="17672" ht="16" customHeight="1" x14ac:dyDescent="0.2"/>
    <row r="17673" ht="16" customHeight="1" x14ac:dyDescent="0.2"/>
    <row r="17674" ht="16" customHeight="1" x14ac:dyDescent="0.2"/>
    <row r="17675" ht="16" customHeight="1" x14ac:dyDescent="0.2"/>
    <row r="17676" ht="16" customHeight="1" x14ac:dyDescent="0.2"/>
    <row r="17677" ht="16" customHeight="1" x14ac:dyDescent="0.2"/>
    <row r="17678" ht="16" customHeight="1" x14ac:dyDescent="0.2"/>
    <row r="17679" ht="16" customHeight="1" x14ac:dyDescent="0.2"/>
    <row r="17680" ht="16" customHeight="1" x14ac:dyDescent="0.2"/>
    <row r="17681" ht="16" customHeight="1" x14ac:dyDescent="0.2"/>
    <row r="17682" ht="16" customHeight="1" x14ac:dyDescent="0.2"/>
    <row r="17683" ht="16" customHeight="1" x14ac:dyDescent="0.2"/>
    <row r="17684" ht="16" customHeight="1" x14ac:dyDescent="0.2"/>
    <row r="17685" ht="16" customHeight="1" x14ac:dyDescent="0.2"/>
    <row r="17686" ht="16" customHeight="1" x14ac:dyDescent="0.2"/>
    <row r="17687" ht="16" customHeight="1" x14ac:dyDescent="0.2"/>
    <row r="17688" ht="16" customHeight="1" x14ac:dyDescent="0.2"/>
    <row r="17689" ht="16" customHeight="1" x14ac:dyDescent="0.2"/>
    <row r="17690" ht="16" customHeight="1" x14ac:dyDescent="0.2"/>
    <row r="17691" ht="16" customHeight="1" x14ac:dyDescent="0.2"/>
    <row r="17692" ht="16" customHeight="1" x14ac:dyDescent="0.2"/>
    <row r="17693" ht="16" customHeight="1" x14ac:dyDescent="0.2"/>
    <row r="17694" ht="16" customHeight="1" x14ac:dyDescent="0.2"/>
    <row r="17695" ht="16" customHeight="1" x14ac:dyDescent="0.2"/>
    <row r="17696" ht="16" customHeight="1" x14ac:dyDescent="0.2"/>
    <row r="17697" ht="16" customHeight="1" x14ac:dyDescent="0.2"/>
    <row r="17698" ht="16" customHeight="1" x14ac:dyDescent="0.2"/>
    <row r="17699" ht="16" customHeight="1" x14ac:dyDescent="0.2"/>
    <row r="17700" ht="16" customHeight="1" x14ac:dyDescent="0.2"/>
    <row r="17701" ht="16" customHeight="1" x14ac:dyDescent="0.2"/>
    <row r="17702" ht="16" customHeight="1" x14ac:dyDescent="0.2"/>
    <row r="17703" ht="16" customHeight="1" x14ac:dyDescent="0.2"/>
    <row r="17704" ht="16" customHeight="1" x14ac:dyDescent="0.2"/>
    <row r="17705" ht="16" customHeight="1" x14ac:dyDescent="0.2"/>
    <row r="17706" ht="16" customHeight="1" x14ac:dyDescent="0.2"/>
    <row r="17707" ht="16" customHeight="1" x14ac:dyDescent="0.2"/>
    <row r="17708" ht="16" customHeight="1" x14ac:dyDescent="0.2"/>
    <row r="17709" ht="16" customHeight="1" x14ac:dyDescent="0.2"/>
    <row r="17710" ht="16" customHeight="1" x14ac:dyDescent="0.2"/>
    <row r="17711" ht="16" customHeight="1" x14ac:dyDescent="0.2"/>
    <row r="17712" ht="16" customHeight="1" x14ac:dyDescent="0.2"/>
    <row r="17713" ht="16" customHeight="1" x14ac:dyDescent="0.2"/>
    <row r="17714" ht="16" customHeight="1" x14ac:dyDescent="0.2"/>
    <row r="17715" ht="16" customHeight="1" x14ac:dyDescent="0.2"/>
    <row r="17716" ht="16" customHeight="1" x14ac:dyDescent="0.2"/>
    <row r="17717" ht="16" customHeight="1" x14ac:dyDescent="0.2"/>
    <row r="17718" ht="16" customHeight="1" x14ac:dyDescent="0.2"/>
    <row r="17719" ht="16" customHeight="1" x14ac:dyDescent="0.2"/>
    <row r="17720" ht="16" customHeight="1" x14ac:dyDescent="0.2"/>
    <row r="17721" ht="16" customHeight="1" x14ac:dyDescent="0.2"/>
    <row r="17722" ht="16" customHeight="1" x14ac:dyDescent="0.2"/>
    <row r="17723" ht="16" customHeight="1" x14ac:dyDescent="0.2"/>
    <row r="17724" ht="16" customHeight="1" x14ac:dyDescent="0.2"/>
    <row r="17725" ht="16" customHeight="1" x14ac:dyDescent="0.2"/>
    <row r="17726" ht="16" customHeight="1" x14ac:dyDescent="0.2"/>
    <row r="17727" ht="16" customHeight="1" x14ac:dyDescent="0.2"/>
    <row r="17728" ht="16" customHeight="1" x14ac:dyDescent="0.2"/>
    <row r="17729" ht="16" customHeight="1" x14ac:dyDescent="0.2"/>
    <row r="17730" ht="16" customHeight="1" x14ac:dyDescent="0.2"/>
    <row r="17731" ht="16" customHeight="1" x14ac:dyDescent="0.2"/>
    <row r="17732" ht="16" customHeight="1" x14ac:dyDescent="0.2"/>
    <row r="17733" ht="16" customHeight="1" x14ac:dyDescent="0.2"/>
    <row r="17734" ht="16" customHeight="1" x14ac:dyDescent="0.2"/>
    <row r="17735" ht="16" customHeight="1" x14ac:dyDescent="0.2"/>
    <row r="17736" ht="16" customHeight="1" x14ac:dyDescent="0.2"/>
    <row r="17737" ht="16" customHeight="1" x14ac:dyDescent="0.2"/>
    <row r="17738" ht="16" customHeight="1" x14ac:dyDescent="0.2"/>
    <row r="17739" ht="16" customHeight="1" x14ac:dyDescent="0.2"/>
    <row r="17740" ht="16" customHeight="1" x14ac:dyDescent="0.2"/>
    <row r="17741" ht="16" customHeight="1" x14ac:dyDescent="0.2"/>
    <row r="17742" ht="16" customHeight="1" x14ac:dyDescent="0.2"/>
    <row r="17743" ht="16" customHeight="1" x14ac:dyDescent="0.2"/>
    <row r="17744" ht="16" customHeight="1" x14ac:dyDescent="0.2"/>
    <row r="17745" ht="16" customHeight="1" x14ac:dyDescent="0.2"/>
    <row r="17746" ht="16" customHeight="1" x14ac:dyDescent="0.2"/>
    <row r="17747" ht="16" customHeight="1" x14ac:dyDescent="0.2"/>
    <row r="17748" ht="16" customHeight="1" x14ac:dyDescent="0.2"/>
    <row r="17749" ht="16" customHeight="1" x14ac:dyDescent="0.2"/>
    <row r="17750" ht="16" customHeight="1" x14ac:dyDescent="0.2"/>
    <row r="17751" ht="16" customHeight="1" x14ac:dyDescent="0.2"/>
    <row r="17752" ht="16" customHeight="1" x14ac:dyDescent="0.2"/>
    <row r="17753" ht="16" customHeight="1" x14ac:dyDescent="0.2"/>
    <row r="17754" ht="16" customHeight="1" x14ac:dyDescent="0.2"/>
    <row r="17755" ht="16" customHeight="1" x14ac:dyDescent="0.2"/>
    <row r="17756" ht="16" customHeight="1" x14ac:dyDescent="0.2"/>
    <row r="17757" ht="16" customHeight="1" x14ac:dyDescent="0.2"/>
    <row r="17758" ht="16" customHeight="1" x14ac:dyDescent="0.2"/>
    <row r="17759" ht="16" customHeight="1" x14ac:dyDescent="0.2"/>
    <row r="17760" ht="16" customHeight="1" x14ac:dyDescent="0.2"/>
    <row r="17761" ht="16" customHeight="1" x14ac:dyDescent="0.2"/>
    <row r="17762" ht="16" customHeight="1" x14ac:dyDescent="0.2"/>
    <row r="17763" ht="16" customHeight="1" x14ac:dyDescent="0.2"/>
    <row r="17764" ht="16" customHeight="1" x14ac:dyDescent="0.2"/>
    <row r="17765" ht="16" customHeight="1" x14ac:dyDescent="0.2"/>
    <row r="17766" ht="16" customHeight="1" x14ac:dyDescent="0.2"/>
    <row r="17767" ht="16" customHeight="1" x14ac:dyDescent="0.2"/>
    <row r="17768" ht="16" customHeight="1" x14ac:dyDescent="0.2"/>
    <row r="17769" ht="16" customHeight="1" x14ac:dyDescent="0.2"/>
    <row r="17770" ht="16" customHeight="1" x14ac:dyDescent="0.2"/>
    <row r="17771" ht="16" customHeight="1" x14ac:dyDescent="0.2"/>
    <row r="17772" ht="16" customHeight="1" x14ac:dyDescent="0.2"/>
    <row r="17773" ht="16" customHeight="1" x14ac:dyDescent="0.2"/>
    <row r="17774" ht="16" customHeight="1" x14ac:dyDescent="0.2"/>
    <row r="17775" ht="16" customHeight="1" x14ac:dyDescent="0.2"/>
    <row r="17776" ht="16" customHeight="1" x14ac:dyDescent="0.2"/>
    <row r="17777" ht="16" customHeight="1" x14ac:dyDescent="0.2"/>
    <row r="17778" ht="16" customHeight="1" x14ac:dyDescent="0.2"/>
    <row r="17779" ht="16" customHeight="1" x14ac:dyDescent="0.2"/>
    <row r="17780" ht="16" customHeight="1" x14ac:dyDescent="0.2"/>
    <row r="17781" ht="16" customHeight="1" x14ac:dyDescent="0.2"/>
    <row r="17782" ht="16" customHeight="1" x14ac:dyDescent="0.2"/>
    <row r="17783" ht="16" customHeight="1" x14ac:dyDescent="0.2"/>
    <row r="17784" ht="16" customHeight="1" x14ac:dyDescent="0.2"/>
    <row r="17785" ht="16" customHeight="1" x14ac:dyDescent="0.2"/>
    <row r="17786" ht="16" customHeight="1" x14ac:dyDescent="0.2"/>
    <row r="17787" ht="16" customHeight="1" x14ac:dyDescent="0.2"/>
    <row r="17788" ht="16" customHeight="1" x14ac:dyDescent="0.2"/>
    <row r="17789" ht="16" customHeight="1" x14ac:dyDescent="0.2"/>
    <row r="17790" ht="16" customHeight="1" x14ac:dyDescent="0.2"/>
    <row r="17791" ht="16" customHeight="1" x14ac:dyDescent="0.2"/>
    <row r="17792" ht="16" customHeight="1" x14ac:dyDescent="0.2"/>
    <row r="17793" ht="16" customHeight="1" x14ac:dyDescent="0.2"/>
    <row r="17794" ht="16" customHeight="1" x14ac:dyDescent="0.2"/>
    <row r="17795" ht="16" customHeight="1" x14ac:dyDescent="0.2"/>
    <row r="17796" ht="16" customHeight="1" x14ac:dyDescent="0.2"/>
    <row r="17797" ht="16" customHeight="1" x14ac:dyDescent="0.2"/>
    <row r="17798" ht="16" customHeight="1" x14ac:dyDescent="0.2"/>
    <row r="17799" ht="16" customHeight="1" x14ac:dyDescent="0.2"/>
    <row r="17800" ht="16" customHeight="1" x14ac:dyDescent="0.2"/>
    <row r="17801" ht="16" customHeight="1" x14ac:dyDescent="0.2"/>
    <row r="17802" ht="16" customHeight="1" x14ac:dyDescent="0.2"/>
    <row r="17803" ht="16" customHeight="1" x14ac:dyDescent="0.2"/>
    <row r="17804" ht="16" customHeight="1" x14ac:dyDescent="0.2"/>
    <row r="17805" ht="16" customHeight="1" x14ac:dyDescent="0.2"/>
    <row r="17806" ht="16" customHeight="1" x14ac:dyDescent="0.2"/>
    <row r="17807" ht="16" customHeight="1" x14ac:dyDescent="0.2"/>
    <row r="17808" ht="16" customHeight="1" x14ac:dyDescent="0.2"/>
    <row r="17809" ht="16" customHeight="1" x14ac:dyDescent="0.2"/>
    <row r="17810" ht="16" customHeight="1" x14ac:dyDescent="0.2"/>
    <row r="17811" ht="16" customHeight="1" x14ac:dyDescent="0.2"/>
    <row r="17812" ht="16" customHeight="1" x14ac:dyDescent="0.2"/>
    <row r="17813" ht="16" customHeight="1" x14ac:dyDescent="0.2"/>
    <row r="17814" ht="16" customHeight="1" x14ac:dyDescent="0.2"/>
    <row r="17815" ht="16" customHeight="1" x14ac:dyDescent="0.2"/>
    <row r="17816" ht="16" customHeight="1" x14ac:dyDescent="0.2"/>
    <row r="17817" ht="16" customHeight="1" x14ac:dyDescent="0.2"/>
    <row r="17818" ht="16" customHeight="1" x14ac:dyDescent="0.2"/>
    <row r="17819" ht="16" customHeight="1" x14ac:dyDescent="0.2"/>
    <row r="17820" ht="16" customHeight="1" x14ac:dyDescent="0.2"/>
    <row r="17821" ht="16" customHeight="1" x14ac:dyDescent="0.2"/>
    <row r="17822" ht="16" customHeight="1" x14ac:dyDescent="0.2"/>
    <row r="17823" ht="16" customHeight="1" x14ac:dyDescent="0.2"/>
    <row r="17824" ht="16" customHeight="1" x14ac:dyDescent="0.2"/>
    <row r="17825" ht="16" customHeight="1" x14ac:dyDescent="0.2"/>
    <row r="17826" ht="16" customHeight="1" x14ac:dyDescent="0.2"/>
    <row r="17827" ht="16" customHeight="1" x14ac:dyDescent="0.2"/>
    <row r="17828" ht="16" customHeight="1" x14ac:dyDescent="0.2"/>
    <row r="17829" ht="16" customHeight="1" x14ac:dyDescent="0.2"/>
    <row r="17830" ht="16" customHeight="1" x14ac:dyDescent="0.2"/>
    <row r="17831" ht="16" customHeight="1" x14ac:dyDescent="0.2"/>
    <row r="17832" ht="16" customHeight="1" x14ac:dyDescent="0.2"/>
    <row r="17833" ht="16" customHeight="1" x14ac:dyDescent="0.2"/>
    <row r="17834" ht="16" customHeight="1" x14ac:dyDescent="0.2"/>
    <row r="17835" ht="16" customHeight="1" x14ac:dyDescent="0.2"/>
    <row r="17836" ht="16" customHeight="1" x14ac:dyDescent="0.2"/>
    <row r="17837" ht="16" customHeight="1" x14ac:dyDescent="0.2"/>
    <row r="17838" ht="16" customHeight="1" x14ac:dyDescent="0.2"/>
    <row r="17839" ht="16" customHeight="1" x14ac:dyDescent="0.2"/>
    <row r="17840" ht="16" customHeight="1" x14ac:dyDescent="0.2"/>
    <row r="17841" ht="16" customHeight="1" x14ac:dyDescent="0.2"/>
    <row r="17842" ht="16" customHeight="1" x14ac:dyDescent="0.2"/>
    <row r="17843" ht="16" customHeight="1" x14ac:dyDescent="0.2"/>
    <row r="17844" ht="16" customHeight="1" x14ac:dyDescent="0.2"/>
    <row r="17845" ht="16" customHeight="1" x14ac:dyDescent="0.2"/>
    <row r="17846" ht="16" customHeight="1" x14ac:dyDescent="0.2"/>
    <row r="17847" ht="16" customHeight="1" x14ac:dyDescent="0.2"/>
    <row r="17848" ht="16" customHeight="1" x14ac:dyDescent="0.2"/>
    <row r="17849" ht="16" customHeight="1" x14ac:dyDescent="0.2"/>
    <row r="17850" ht="16" customHeight="1" x14ac:dyDescent="0.2"/>
    <row r="17851" ht="16" customHeight="1" x14ac:dyDescent="0.2"/>
    <row r="17852" ht="16" customHeight="1" x14ac:dyDescent="0.2"/>
    <row r="17853" ht="16" customHeight="1" x14ac:dyDescent="0.2"/>
    <row r="17854" ht="16" customHeight="1" x14ac:dyDescent="0.2"/>
    <row r="17855" ht="16" customHeight="1" x14ac:dyDescent="0.2"/>
    <row r="17856" ht="16" customHeight="1" x14ac:dyDescent="0.2"/>
    <row r="17857" ht="16" customHeight="1" x14ac:dyDescent="0.2"/>
    <row r="17858" ht="16" customHeight="1" x14ac:dyDescent="0.2"/>
    <row r="17859" ht="16" customHeight="1" x14ac:dyDescent="0.2"/>
    <row r="17860" ht="16" customHeight="1" x14ac:dyDescent="0.2"/>
    <row r="17861" ht="16" customHeight="1" x14ac:dyDescent="0.2"/>
    <row r="17862" ht="16" customHeight="1" x14ac:dyDescent="0.2"/>
    <row r="17863" ht="16" customHeight="1" x14ac:dyDescent="0.2"/>
    <row r="17864" ht="16" customHeight="1" x14ac:dyDescent="0.2"/>
    <row r="17865" ht="16" customHeight="1" x14ac:dyDescent="0.2"/>
    <row r="17866" ht="16" customHeight="1" x14ac:dyDescent="0.2"/>
    <row r="17867" ht="16" customHeight="1" x14ac:dyDescent="0.2"/>
    <row r="17868" ht="16" customHeight="1" x14ac:dyDescent="0.2"/>
    <row r="17869" ht="16" customHeight="1" x14ac:dyDescent="0.2"/>
    <row r="17870" ht="16" customHeight="1" x14ac:dyDescent="0.2"/>
    <row r="17871" ht="16" customHeight="1" x14ac:dyDescent="0.2"/>
    <row r="17872" ht="16" customHeight="1" x14ac:dyDescent="0.2"/>
    <row r="17873" ht="16" customHeight="1" x14ac:dyDescent="0.2"/>
    <row r="17874" ht="16" customHeight="1" x14ac:dyDescent="0.2"/>
    <row r="17875" ht="16" customHeight="1" x14ac:dyDescent="0.2"/>
    <row r="17876" ht="16" customHeight="1" x14ac:dyDescent="0.2"/>
    <row r="17877" ht="16" customHeight="1" x14ac:dyDescent="0.2"/>
    <row r="17878" ht="16" customHeight="1" x14ac:dyDescent="0.2"/>
    <row r="17879" ht="16" customHeight="1" x14ac:dyDescent="0.2"/>
    <row r="17880" ht="16" customHeight="1" x14ac:dyDescent="0.2"/>
    <row r="17881" ht="16" customHeight="1" x14ac:dyDescent="0.2"/>
    <row r="17882" ht="16" customHeight="1" x14ac:dyDescent="0.2"/>
    <row r="17883" ht="16" customHeight="1" x14ac:dyDescent="0.2"/>
    <row r="17884" ht="16" customHeight="1" x14ac:dyDescent="0.2"/>
    <row r="17885" ht="16" customHeight="1" x14ac:dyDescent="0.2"/>
    <row r="17886" ht="16" customHeight="1" x14ac:dyDescent="0.2"/>
    <row r="17887" ht="16" customHeight="1" x14ac:dyDescent="0.2"/>
    <row r="17888" ht="16" customHeight="1" x14ac:dyDescent="0.2"/>
    <row r="17889" ht="16" customHeight="1" x14ac:dyDescent="0.2"/>
    <row r="17890" ht="16" customHeight="1" x14ac:dyDescent="0.2"/>
    <row r="17891" ht="16" customHeight="1" x14ac:dyDescent="0.2"/>
    <row r="17892" ht="16" customHeight="1" x14ac:dyDescent="0.2"/>
    <row r="17893" ht="16" customHeight="1" x14ac:dyDescent="0.2"/>
    <row r="17894" ht="16" customHeight="1" x14ac:dyDescent="0.2"/>
    <row r="17895" ht="16" customHeight="1" x14ac:dyDescent="0.2"/>
    <row r="17896" ht="16" customHeight="1" x14ac:dyDescent="0.2"/>
    <row r="17897" ht="16" customHeight="1" x14ac:dyDescent="0.2"/>
    <row r="17898" ht="16" customHeight="1" x14ac:dyDescent="0.2"/>
    <row r="17899" ht="16" customHeight="1" x14ac:dyDescent="0.2"/>
    <row r="17900" ht="16" customHeight="1" x14ac:dyDescent="0.2"/>
    <row r="17901" ht="16" customHeight="1" x14ac:dyDescent="0.2"/>
    <row r="17902" ht="16" customHeight="1" x14ac:dyDescent="0.2"/>
    <row r="17903" ht="16" customHeight="1" x14ac:dyDescent="0.2"/>
    <row r="17904" ht="16" customHeight="1" x14ac:dyDescent="0.2"/>
    <row r="17905" ht="16" customHeight="1" x14ac:dyDescent="0.2"/>
    <row r="17906" ht="16" customHeight="1" x14ac:dyDescent="0.2"/>
    <row r="17907" ht="16" customHeight="1" x14ac:dyDescent="0.2"/>
    <row r="17908" ht="16" customHeight="1" x14ac:dyDescent="0.2"/>
    <row r="17909" ht="16" customHeight="1" x14ac:dyDescent="0.2"/>
    <row r="17910" ht="16" customHeight="1" x14ac:dyDescent="0.2"/>
    <row r="17911" ht="16" customHeight="1" x14ac:dyDescent="0.2"/>
    <row r="17912" ht="16" customHeight="1" x14ac:dyDescent="0.2"/>
    <row r="17913" ht="16" customHeight="1" x14ac:dyDescent="0.2"/>
    <row r="17914" ht="16" customHeight="1" x14ac:dyDescent="0.2"/>
    <row r="17915" ht="16" customHeight="1" x14ac:dyDescent="0.2"/>
    <row r="17916" ht="16" customHeight="1" x14ac:dyDescent="0.2"/>
    <row r="17917" ht="16" customHeight="1" x14ac:dyDescent="0.2"/>
    <row r="17918" ht="16" customHeight="1" x14ac:dyDescent="0.2"/>
    <row r="17919" ht="16" customHeight="1" x14ac:dyDescent="0.2"/>
    <row r="17920" ht="16" customHeight="1" x14ac:dyDescent="0.2"/>
    <row r="17921" ht="16" customHeight="1" x14ac:dyDescent="0.2"/>
    <row r="17922" ht="16" customHeight="1" x14ac:dyDescent="0.2"/>
    <row r="17923" ht="16" customHeight="1" x14ac:dyDescent="0.2"/>
    <row r="17924" ht="16" customHeight="1" x14ac:dyDescent="0.2"/>
    <row r="17925" ht="16" customHeight="1" x14ac:dyDescent="0.2"/>
    <row r="17926" ht="16" customHeight="1" x14ac:dyDescent="0.2"/>
    <row r="17927" ht="16" customHeight="1" x14ac:dyDescent="0.2"/>
    <row r="17928" ht="16" customHeight="1" x14ac:dyDescent="0.2"/>
    <row r="17929" ht="16" customHeight="1" x14ac:dyDescent="0.2"/>
    <row r="17930" ht="16" customHeight="1" x14ac:dyDescent="0.2"/>
    <row r="17931" ht="16" customHeight="1" x14ac:dyDescent="0.2"/>
    <row r="17932" ht="16" customHeight="1" x14ac:dyDescent="0.2"/>
    <row r="17933" ht="16" customHeight="1" x14ac:dyDescent="0.2"/>
    <row r="17934" ht="16" customHeight="1" x14ac:dyDescent="0.2"/>
    <row r="17935" ht="16" customHeight="1" x14ac:dyDescent="0.2"/>
    <row r="17936" ht="16" customHeight="1" x14ac:dyDescent="0.2"/>
    <row r="17937" ht="16" customHeight="1" x14ac:dyDescent="0.2"/>
    <row r="17938" ht="16" customHeight="1" x14ac:dyDescent="0.2"/>
    <row r="17939" ht="16" customHeight="1" x14ac:dyDescent="0.2"/>
    <row r="17940" ht="16" customHeight="1" x14ac:dyDescent="0.2"/>
    <row r="17941" ht="16" customHeight="1" x14ac:dyDescent="0.2"/>
    <row r="17942" ht="16" customHeight="1" x14ac:dyDescent="0.2"/>
    <row r="17943" ht="16" customHeight="1" x14ac:dyDescent="0.2"/>
    <row r="17944" ht="16" customHeight="1" x14ac:dyDescent="0.2"/>
    <row r="17945" ht="16" customHeight="1" x14ac:dyDescent="0.2"/>
    <row r="17946" ht="16" customHeight="1" x14ac:dyDescent="0.2"/>
    <row r="17947" ht="16" customHeight="1" x14ac:dyDescent="0.2"/>
    <row r="17948" ht="16" customHeight="1" x14ac:dyDescent="0.2"/>
    <row r="17949" ht="16" customHeight="1" x14ac:dyDescent="0.2"/>
    <row r="17950" ht="16" customHeight="1" x14ac:dyDescent="0.2"/>
    <row r="17951" ht="16" customHeight="1" x14ac:dyDescent="0.2"/>
    <row r="17952" ht="16" customHeight="1" x14ac:dyDescent="0.2"/>
    <row r="17953" ht="16" customHeight="1" x14ac:dyDescent="0.2"/>
    <row r="17954" ht="16" customHeight="1" x14ac:dyDescent="0.2"/>
    <row r="17955" ht="16" customHeight="1" x14ac:dyDescent="0.2"/>
    <row r="17956" ht="16" customHeight="1" x14ac:dyDescent="0.2"/>
    <row r="17957" ht="16" customHeight="1" x14ac:dyDescent="0.2"/>
    <row r="17958" ht="16" customHeight="1" x14ac:dyDescent="0.2"/>
    <row r="17959" ht="16" customHeight="1" x14ac:dyDescent="0.2"/>
    <row r="17960" ht="16" customHeight="1" x14ac:dyDescent="0.2"/>
    <row r="17961" ht="16" customHeight="1" x14ac:dyDescent="0.2"/>
    <row r="17962" ht="16" customHeight="1" x14ac:dyDescent="0.2"/>
    <row r="17963" ht="16" customHeight="1" x14ac:dyDescent="0.2"/>
    <row r="17964" ht="16" customHeight="1" x14ac:dyDescent="0.2"/>
    <row r="17965" ht="16" customHeight="1" x14ac:dyDescent="0.2"/>
    <row r="17966" ht="16" customHeight="1" x14ac:dyDescent="0.2"/>
    <row r="17967" ht="16" customHeight="1" x14ac:dyDescent="0.2"/>
    <row r="17968" ht="16" customHeight="1" x14ac:dyDescent="0.2"/>
    <row r="17969" ht="16" customHeight="1" x14ac:dyDescent="0.2"/>
    <row r="17970" ht="16" customHeight="1" x14ac:dyDescent="0.2"/>
    <row r="17971" ht="16" customHeight="1" x14ac:dyDescent="0.2"/>
    <row r="17972" ht="16" customHeight="1" x14ac:dyDescent="0.2"/>
    <row r="17973" ht="16" customHeight="1" x14ac:dyDescent="0.2"/>
    <row r="17974" ht="16" customHeight="1" x14ac:dyDescent="0.2"/>
    <row r="17975" ht="16" customHeight="1" x14ac:dyDescent="0.2"/>
    <row r="17976" ht="16" customHeight="1" x14ac:dyDescent="0.2"/>
    <row r="17977" ht="16" customHeight="1" x14ac:dyDescent="0.2"/>
    <row r="17978" ht="16" customHeight="1" x14ac:dyDescent="0.2"/>
    <row r="17979" ht="16" customHeight="1" x14ac:dyDescent="0.2"/>
    <row r="17980" ht="16" customHeight="1" x14ac:dyDescent="0.2"/>
    <row r="17981" ht="16" customHeight="1" x14ac:dyDescent="0.2"/>
    <row r="17982" ht="16" customHeight="1" x14ac:dyDescent="0.2"/>
    <row r="17983" ht="16" customHeight="1" x14ac:dyDescent="0.2"/>
    <row r="17984" ht="16" customHeight="1" x14ac:dyDescent="0.2"/>
    <row r="17985" ht="16" customHeight="1" x14ac:dyDescent="0.2"/>
    <row r="17986" ht="16" customHeight="1" x14ac:dyDescent="0.2"/>
    <row r="17987" ht="16" customHeight="1" x14ac:dyDescent="0.2"/>
    <row r="17988" ht="16" customHeight="1" x14ac:dyDescent="0.2"/>
    <row r="17989" ht="16" customHeight="1" x14ac:dyDescent="0.2"/>
    <row r="17990" ht="16" customHeight="1" x14ac:dyDescent="0.2"/>
    <row r="17991" ht="16" customHeight="1" x14ac:dyDescent="0.2"/>
    <row r="17992" ht="16" customHeight="1" x14ac:dyDescent="0.2"/>
    <row r="17993" ht="16" customHeight="1" x14ac:dyDescent="0.2"/>
    <row r="17994" ht="16" customHeight="1" x14ac:dyDescent="0.2"/>
    <row r="17995" ht="16" customHeight="1" x14ac:dyDescent="0.2"/>
    <row r="17996" ht="16" customHeight="1" x14ac:dyDescent="0.2"/>
    <row r="17997" ht="16" customHeight="1" x14ac:dyDescent="0.2"/>
    <row r="17998" ht="16" customHeight="1" x14ac:dyDescent="0.2"/>
    <row r="17999" ht="16" customHeight="1" x14ac:dyDescent="0.2"/>
    <row r="18000" ht="16" customHeight="1" x14ac:dyDescent="0.2"/>
    <row r="18001" ht="16" customHeight="1" x14ac:dyDescent="0.2"/>
    <row r="18002" ht="16" customHeight="1" x14ac:dyDescent="0.2"/>
    <row r="18003" ht="16" customHeight="1" x14ac:dyDescent="0.2"/>
    <row r="18004" ht="16" customHeight="1" x14ac:dyDescent="0.2"/>
    <row r="18005" ht="16" customHeight="1" x14ac:dyDescent="0.2"/>
    <row r="18006" ht="16" customHeight="1" x14ac:dyDescent="0.2"/>
    <row r="18007" ht="16" customHeight="1" x14ac:dyDescent="0.2"/>
    <row r="18008" ht="16" customHeight="1" x14ac:dyDescent="0.2"/>
    <row r="18009" ht="16" customHeight="1" x14ac:dyDescent="0.2"/>
    <row r="18010" ht="16" customHeight="1" x14ac:dyDescent="0.2"/>
    <row r="18011" ht="16" customHeight="1" x14ac:dyDescent="0.2"/>
    <row r="18012" ht="16" customHeight="1" x14ac:dyDescent="0.2"/>
    <row r="18013" ht="16" customHeight="1" x14ac:dyDescent="0.2"/>
    <row r="18014" ht="16" customHeight="1" x14ac:dyDescent="0.2"/>
    <row r="18015" ht="16" customHeight="1" x14ac:dyDescent="0.2"/>
    <row r="18016" ht="16" customHeight="1" x14ac:dyDescent="0.2"/>
    <row r="18017" ht="16" customHeight="1" x14ac:dyDescent="0.2"/>
    <row r="18018" ht="16" customHeight="1" x14ac:dyDescent="0.2"/>
    <row r="18019" ht="16" customHeight="1" x14ac:dyDescent="0.2"/>
    <row r="18020" ht="16" customHeight="1" x14ac:dyDescent="0.2"/>
    <row r="18021" ht="16" customHeight="1" x14ac:dyDescent="0.2"/>
    <row r="18022" ht="16" customHeight="1" x14ac:dyDescent="0.2"/>
    <row r="18023" ht="16" customHeight="1" x14ac:dyDescent="0.2"/>
    <row r="18024" ht="16" customHeight="1" x14ac:dyDescent="0.2"/>
    <row r="18025" ht="16" customHeight="1" x14ac:dyDescent="0.2"/>
    <row r="18026" ht="16" customHeight="1" x14ac:dyDescent="0.2"/>
    <row r="18027" ht="16" customHeight="1" x14ac:dyDescent="0.2"/>
    <row r="18028" ht="16" customHeight="1" x14ac:dyDescent="0.2"/>
    <row r="18029" ht="16" customHeight="1" x14ac:dyDescent="0.2"/>
    <row r="18030" ht="16" customHeight="1" x14ac:dyDescent="0.2"/>
    <row r="18031" ht="16" customHeight="1" x14ac:dyDescent="0.2"/>
    <row r="18032" ht="16" customHeight="1" x14ac:dyDescent="0.2"/>
    <row r="18033" ht="16" customHeight="1" x14ac:dyDescent="0.2"/>
    <row r="18034" ht="16" customHeight="1" x14ac:dyDescent="0.2"/>
    <row r="18035" ht="16" customHeight="1" x14ac:dyDescent="0.2"/>
    <row r="18036" ht="16" customHeight="1" x14ac:dyDescent="0.2"/>
    <row r="18037" ht="16" customHeight="1" x14ac:dyDescent="0.2"/>
    <row r="18038" ht="16" customHeight="1" x14ac:dyDescent="0.2"/>
    <row r="18039" ht="16" customHeight="1" x14ac:dyDescent="0.2"/>
    <row r="18040" ht="16" customHeight="1" x14ac:dyDescent="0.2"/>
    <row r="18041" ht="16" customHeight="1" x14ac:dyDescent="0.2"/>
    <row r="18042" ht="16" customHeight="1" x14ac:dyDescent="0.2"/>
    <row r="18043" ht="16" customHeight="1" x14ac:dyDescent="0.2"/>
    <row r="18044" ht="16" customHeight="1" x14ac:dyDescent="0.2"/>
    <row r="18045" ht="16" customHeight="1" x14ac:dyDescent="0.2"/>
    <row r="18046" ht="16" customHeight="1" x14ac:dyDescent="0.2"/>
    <row r="18047" ht="16" customHeight="1" x14ac:dyDescent="0.2"/>
    <row r="18048" ht="16" customHeight="1" x14ac:dyDescent="0.2"/>
    <row r="18049" ht="16" customHeight="1" x14ac:dyDescent="0.2"/>
    <row r="18050" ht="16" customHeight="1" x14ac:dyDescent="0.2"/>
    <row r="18051" ht="16" customHeight="1" x14ac:dyDescent="0.2"/>
    <row r="18052" ht="16" customHeight="1" x14ac:dyDescent="0.2"/>
    <row r="18053" ht="16" customHeight="1" x14ac:dyDescent="0.2"/>
    <row r="18054" ht="16" customHeight="1" x14ac:dyDescent="0.2"/>
    <row r="18055" ht="16" customHeight="1" x14ac:dyDescent="0.2"/>
    <row r="18056" ht="16" customHeight="1" x14ac:dyDescent="0.2"/>
    <row r="18057" ht="16" customHeight="1" x14ac:dyDescent="0.2"/>
    <row r="18058" ht="16" customHeight="1" x14ac:dyDescent="0.2"/>
    <row r="18059" ht="16" customHeight="1" x14ac:dyDescent="0.2"/>
    <row r="18060" ht="16" customHeight="1" x14ac:dyDescent="0.2"/>
    <row r="18061" ht="16" customHeight="1" x14ac:dyDescent="0.2"/>
    <row r="18062" ht="16" customHeight="1" x14ac:dyDescent="0.2"/>
    <row r="18063" ht="16" customHeight="1" x14ac:dyDescent="0.2"/>
    <row r="18064" ht="16" customHeight="1" x14ac:dyDescent="0.2"/>
    <row r="18065" ht="16" customHeight="1" x14ac:dyDescent="0.2"/>
    <row r="18066" ht="16" customHeight="1" x14ac:dyDescent="0.2"/>
    <row r="18067" ht="16" customHeight="1" x14ac:dyDescent="0.2"/>
    <row r="18068" ht="16" customHeight="1" x14ac:dyDescent="0.2"/>
    <row r="18069" ht="16" customHeight="1" x14ac:dyDescent="0.2"/>
    <row r="18070" ht="16" customHeight="1" x14ac:dyDescent="0.2"/>
    <row r="18071" ht="16" customHeight="1" x14ac:dyDescent="0.2"/>
    <row r="18072" ht="16" customHeight="1" x14ac:dyDescent="0.2"/>
    <row r="18073" ht="16" customHeight="1" x14ac:dyDescent="0.2"/>
    <row r="18074" ht="16" customHeight="1" x14ac:dyDescent="0.2"/>
    <row r="18075" ht="16" customHeight="1" x14ac:dyDescent="0.2"/>
    <row r="18076" ht="16" customHeight="1" x14ac:dyDescent="0.2"/>
    <row r="18077" ht="16" customHeight="1" x14ac:dyDescent="0.2"/>
    <row r="18078" ht="16" customHeight="1" x14ac:dyDescent="0.2"/>
    <row r="18079" ht="16" customHeight="1" x14ac:dyDescent="0.2"/>
    <row r="18080" ht="16" customHeight="1" x14ac:dyDescent="0.2"/>
    <row r="18081" ht="16" customHeight="1" x14ac:dyDescent="0.2"/>
    <row r="18082" ht="16" customHeight="1" x14ac:dyDescent="0.2"/>
    <row r="18083" ht="16" customHeight="1" x14ac:dyDescent="0.2"/>
    <row r="18084" ht="16" customHeight="1" x14ac:dyDescent="0.2"/>
    <row r="18085" ht="16" customHeight="1" x14ac:dyDescent="0.2"/>
    <row r="18086" ht="16" customHeight="1" x14ac:dyDescent="0.2"/>
    <row r="18087" ht="16" customHeight="1" x14ac:dyDescent="0.2"/>
    <row r="18088" ht="16" customHeight="1" x14ac:dyDescent="0.2"/>
    <row r="18089" ht="16" customHeight="1" x14ac:dyDescent="0.2"/>
    <row r="18090" ht="16" customHeight="1" x14ac:dyDescent="0.2"/>
    <row r="18091" ht="16" customHeight="1" x14ac:dyDescent="0.2"/>
    <row r="18092" ht="16" customHeight="1" x14ac:dyDescent="0.2"/>
    <row r="18093" ht="16" customHeight="1" x14ac:dyDescent="0.2"/>
    <row r="18094" ht="16" customHeight="1" x14ac:dyDescent="0.2"/>
    <row r="18095" ht="16" customHeight="1" x14ac:dyDescent="0.2"/>
    <row r="18096" ht="16" customHeight="1" x14ac:dyDescent="0.2"/>
    <row r="18097" ht="16" customHeight="1" x14ac:dyDescent="0.2"/>
    <row r="18098" ht="16" customHeight="1" x14ac:dyDescent="0.2"/>
    <row r="18099" ht="16" customHeight="1" x14ac:dyDescent="0.2"/>
    <row r="18100" ht="16" customHeight="1" x14ac:dyDescent="0.2"/>
    <row r="18101" ht="16" customHeight="1" x14ac:dyDescent="0.2"/>
    <row r="18102" ht="16" customHeight="1" x14ac:dyDescent="0.2"/>
    <row r="18103" ht="16" customHeight="1" x14ac:dyDescent="0.2"/>
    <row r="18104" ht="16" customHeight="1" x14ac:dyDescent="0.2"/>
    <row r="18105" ht="16" customHeight="1" x14ac:dyDescent="0.2"/>
    <row r="18106" ht="16" customHeight="1" x14ac:dyDescent="0.2"/>
    <row r="18107" ht="16" customHeight="1" x14ac:dyDescent="0.2"/>
    <row r="18108" ht="16" customHeight="1" x14ac:dyDescent="0.2"/>
    <row r="18109" ht="16" customHeight="1" x14ac:dyDescent="0.2"/>
    <row r="18110" ht="16" customHeight="1" x14ac:dyDescent="0.2"/>
    <row r="18111" ht="16" customHeight="1" x14ac:dyDescent="0.2"/>
    <row r="18112" ht="16" customHeight="1" x14ac:dyDescent="0.2"/>
    <row r="18113" ht="16" customHeight="1" x14ac:dyDescent="0.2"/>
    <row r="18114" ht="16" customHeight="1" x14ac:dyDescent="0.2"/>
    <row r="18115" ht="16" customHeight="1" x14ac:dyDescent="0.2"/>
    <row r="18116" ht="16" customHeight="1" x14ac:dyDescent="0.2"/>
    <row r="18117" ht="16" customHeight="1" x14ac:dyDescent="0.2"/>
    <row r="18118" ht="16" customHeight="1" x14ac:dyDescent="0.2"/>
    <row r="18119" ht="16" customHeight="1" x14ac:dyDescent="0.2"/>
    <row r="18120" ht="16" customHeight="1" x14ac:dyDescent="0.2"/>
    <row r="18121" ht="16" customHeight="1" x14ac:dyDescent="0.2"/>
    <row r="18122" ht="16" customHeight="1" x14ac:dyDescent="0.2"/>
    <row r="18123" ht="16" customHeight="1" x14ac:dyDescent="0.2"/>
    <row r="18124" ht="16" customHeight="1" x14ac:dyDescent="0.2"/>
    <row r="18125" ht="16" customHeight="1" x14ac:dyDescent="0.2"/>
    <row r="18126" ht="16" customHeight="1" x14ac:dyDescent="0.2"/>
    <row r="18127" ht="16" customHeight="1" x14ac:dyDescent="0.2"/>
    <row r="18128" ht="16" customHeight="1" x14ac:dyDescent="0.2"/>
    <row r="18129" ht="16" customHeight="1" x14ac:dyDescent="0.2"/>
    <row r="18130" ht="16" customHeight="1" x14ac:dyDescent="0.2"/>
    <row r="18131" ht="16" customHeight="1" x14ac:dyDescent="0.2"/>
    <row r="18132" ht="16" customHeight="1" x14ac:dyDescent="0.2"/>
    <row r="18133" ht="16" customHeight="1" x14ac:dyDescent="0.2"/>
    <row r="18134" ht="16" customHeight="1" x14ac:dyDescent="0.2"/>
    <row r="18135" ht="16" customHeight="1" x14ac:dyDescent="0.2"/>
    <row r="18136" ht="16" customHeight="1" x14ac:dyDescent="0.2"/>
    <row r="18137" ht="16" customHeight="1" x14ac:dyDescent="0.2"/>
    <row r="18138" ht="16" customHeight="1" x14ac:dyDescent="0.2"/>
    <row r="18139" ht="16" customHeight="1" x14ac:dyDescent="0.2"/>
    <row r="18140" ht="16" customHeight="1" x14ac:dyDescent="0.2"/>
    <row r="18141" ht="16" customHeight="1" x14ac:dyDescent="0.2"/>
    <row r="18142" ht="16" customHeight="1" x14ac:dyDescent="0.2"/>
    <row r="18143" ht="16" customHeight="1" x14ac:dyDescent="0.2"/>
    <row r="18144" ht="16" customHeight="1" x14ac:dyDescent="0.2"/>
    <row r="18145" ht="16" customHeight="1" x14ac:dyDescent="0.2"/>
    <row r="18146" ht="16" customHeight="1" x14ac:dyDescent="0.2"/>
    <row r="18147" ht="16" customHeight="1" x14ac:dyDescent="0.2"/>
    <row r="18148" ht="16" customHeight="1" x14ac:dyDescent="0.2"/>
    <row r="18149" ht="16" customHeight="1" x14ac:dyDescent="0.2"/>
    <row r="18150" ht="16" customHeight="1" x14ac:dyDescent="0.2"/>
    <row r="18151" ht="16" customHeight="1" x14ac:dyDescent="0.2"/>
    <row r="18152" ht="16" customHeight="1" x14ac:dyDescent="0.2"/>
    <row r="18153" ht="16" customHeight="1" x14ac:dyDescent="0.2"/>
    <row r="18154" ht="16" customHeight="1" x14ac:dyDescent="0.2"/>
    <row r="18155" ht="16" customHeight="1" x14ac:dyDescent="0.2"/>
    <row r="18156" ht="16" customHeight="1" x14ac:dyDescent="0.2"/>
    <row r="18157" ht="16" customHeight="1" x14ac:dyDescent="0.2"/>
    <row r="18158" ht="16" customHeight="1" x14ac:dyDescent="0.2"/>
    <row r="18159" ht="16" customHeight="1" x14ac:dyDescent="0.2"/>
    <row r="18160" ht="16" customHeight="1" x14ac:dyDescent="0.2"/>
    <row r="18161" ht="16" customHeight="1" x14ac:dyDescent="0.2"/>
    <row r="18162" ht="16" customHeight="1" x14ac:dyDescent="0.2"/>
    <row r="18163" ht="16" customHeight="1" x14ac:dyDescent="0.2"/>
    <row r="18164" ht="16" customHeight="1" x14ac:dyDescent="0.2"/>
    <row r="18165" ht="16" customHeight="1" x14ac:dyDescent="0.2"/>
    <row r="18166" ht="16" customHeight="1" x14ac:dyDescent="0.2"/>
    <row r="18167" ht="16" customHeight="1" x14ac:dyDescent="0.2"/>
    <row r="18168" ht="16" customHeight="1" x14ac:dyDescent="0.2"/>
    <row r="18169" ht="16" customHeight="1" x14ac:dyDescent="0.2"/>
    <row r="18170" ht="16" customHeight="1" x14ac:dyDescent="0.2"/>
    <row r="18171" ht="16" customHeight="1" x14ac:dyDescent="0.2"/>
    <row r="18172" ht="16" customHeight="1" x14ac:dyDescent="0.2"/>
    <row r="18173" ht="16" customHeight="1" x14ac:dyDescent="0.2"/>
    <row r="18174" ht="16" customHeight="1" x14ac:dyDescent="0.2"/>
    <row r="18175" ht="16" customHeight="1" x14ac:dyDescent="0.2"/>
    <row r="18176" ht="16" customHeight="1" x14ac:dyDescent="0.2"/>
    <row r="18177" ht="16" customHeight="1" x14ac:dyDescent="0.2"/>
    <row r="18178" ht="16" customHeight="1" x14ac:dyDescent="0.2"/>
    <row r="18179" ht="16" customHeight="1" x14ac:dyDescent="0.2"/>
    <row r="18180" ht="16" customHeight="1" x14ac:dyDescent="0.2"/>
    <row r="18181" ht="16" customHeight="1" x14ac:dyDescent="0.2"/>
    <row r="18182" ht="16" customHeight="1" x14ac:dyDescent="0.2"/>
    <row r="18183" ht="16" customHeight="1" x14ac:dyDescent="0.2"/>
    <row r="18184" ht="16" customHeight="1" x14ac:dyDescent="0.2"/>
    <row r="18185" ht="16" customHeight="1" x14ac:dyDescent="0.2"/>
    <row r="18186" ht="16" customHeight="1" x14ac:dyDescent="0.2"/>
    <row r="18187" ht="16" customHeight="1" x14ac:dyDescent="0.2"/>
    <row r="18188" ht="16" customHeight="1" x14ac:dyDescent="0.2"/>
    <row r="18189" ht="16" customHeight="1" x14ac:dyDescent="0.2"/>
    <row r="18190" ht="16" customHeight="1" x14ac:dyDescent="0.2"/>
    <row r="18191" ht="16" customHeight="1" x14ac:dyDescent="0.2"/>
    <row r="18192" ht="16" customHeight="1" x14ac:dyDescent="0.2"/>
    <row r="18193" ht="16" customHeight="1" x14ac:dyDescent="0.2"/>
    <row r="18194" ht="16" customHeight="1" x14ac:dyDescent="0.2"/>
    <row r="18195" ht="16" customHeight="1" x14ac:dyDescent="0.2"/>
    <row r="18196" ht="16" customHeight="1" x14ac:dyDescent="0.2"/>
    <row r="18197" ht="16" customHeight="1" x14ac:dyDescent="0.2"/>
    <row r="18198" ht="16" customHeight="1" x14ac:dyDescent="0.2"/>
    <row r="18199" ht="16" customHeight="1" x14ac:dyDescent="0.2"/>
    <row r="18200" ht="16" customHeight="1" x14ac:dyDescent="0.2"/>
    <row r="18201" ht="16" customHeight="1" x14ac:dyDescent="0.2"/>
    <row r="18202" ht="16" customHeight="1" x14ac:dyDescent="0.2"/>
    <row r="18203" ht="16" customHeight="1" x14ac:dyDescent="0.2"/>
    <row r="18204" ht="16" customHeight="1" x14ac:dyDescent="0.2"/>
    <row r="18205" ht="16" customHeight="1" x14ac:dyDescent="0.2"/>
    <row r="18206" ht="16" customHeight="1" x14ac:dyDescent="0.2"/>
    <row r="18207" ht="16" customHeight="1" x14ac:dyDescent="0.2"/>
    <row r="18208" ht="16" customHeight="1" x14ac:dyDescent="0.2"/>
    <row r="18209" ht="16" customHeight="1" x14ac:dyDescent="0.2"/>
    <row r="18210" ht="16" customHeight="1" x14ac:dyDescent="0.2"/>
    <row r="18211" ht="16" customHeight="1" x14ac:dyDescent="0.2"/>
    <row r="18212" ht="16" customHeight="1" x14ac:dyDescent="0.2"/>
    <row r="18213" ht="16" customHeight="1" x14ac:dyDescent="0.2"/>
    <row r="18214" ht="16" customHeight="1" x14ac:dyDescent="0.2"/>
    <row r="18215" ht="16" customHeight="1" x14ac:dyDescent="0.2"/>
    <row r="18216" ht="16" customHeight="1" x14ac:dyDescent="0.2"/>
    <row r="18217" ht="16" customHeight="1" x14ac:dyDescent="0.2"/>
    <row r="18218" ht="16" customHeight="1" x14ac:dyDescent="0.2"/>
    <row r="18219" ht="16" customHeight="1" x14ac:dyDescent="0.2"/>
    <row r="18220" ht="16" customHeight="1" x14ac:dyDescent="0.2"/>
    <row r="18221" ht="16" customHeight="1" x14ac:dyDescent="0.2"/>
    <row r="18222" ht="16" customHeight="1" x14ac:dyDescent="0.2"/>
    <row r="18223" ht="16" customHeight="1" x14ac:dyDescent="0.2"/>
    <row r="18224" ht="16" customHeight="1" x14ac:dyDescent="0.2"/>
    <row r="18225" ht="16" customHeight="1" x14ac:dyDescent="0.2"/>
    <row r="18226" ht="16" customHeight="1" x14ac:dyDescent="0.2"/>
    <row r="18227" ht="16" customHeight="1" x14ac:dyDescent="0.2"/>
    <row r="18228" ht="16" customHeight="1" x14ac:dyDescent="0.2"/>
    <row r="18229" ht="16" customHeight="1" x14ac:dyDescent="0.2"/>
    <row r="18230" ht="16" customHeight="1" x14ac:dyDescent="0.2"/>
    <row r="18231" ht="16" customHeight="1" x14ac:dyDescent="0.2"/>
    <row r="18232" ht="16" customHeight="1" x14ac:dyDescent="0.2"/>
    <row r="18233" ht="16" customHeight="1" x14ac:dyDescent="0.2"/>
    <row r="18234" ht="16" customHeight="1" x14ac:dyDescent="0.2"/>
    <row r="18235" ht="16" customHeight="1" x14ac:dyDescent="0.2"/>
    <row r="18236" ht="16" customHeight="1" x14ac:dyDescent="0.2"/>
    <row r="18237" ht="16" customHeight="1" x14ac:dyDescent="0.2"/>
    <row r="18238" ht="16" customHeight="1" x14ac:dyDescent="0.2"/>
    <row r="18239" ht="16" customHeight="1" x14ac:dyDescent="0.2"/>
    <row r="18240" ht="16" customHeight="1" x14ac:dyDescent="0.2"/>
    <row r="18241" ht="16" customHeight="1" x14ac:dyDescent="0.2"/>
    <row r="18242" ht="16" customHeight="1" x14ac:dyDescent="0.2"/>
    <row r="18243" ht="16" customHeight="1" x14ac:dyDescent="0.2"/>
    <row r="18244" ht="16" customHeight="1" x14ac:dyDescent="0.2"/>
    <row r="18245" ht="16" customHeight="1" x14ac:dyDescent="0.2"/>
    <row r="18246" ht="16" customHeight="1" x14ac:dyDescent="0.2"/>
    <row r="18247" ht="16" customHeight="1" x14ac:dyDescent="0.2"/>
    <row r="18248" ht="16" customHeight="1" x14ac:dyDescent="0.2"/>
    <row r="18249" ht="16" customHeight="1" x14ac:dyDescent="0.2"/>
    <row r="18250" ht="16" customHeight="1" x14ac:dyDescent="0.2"/>
    <row r="18251" ht="16" customHeight="1" x14ac:dyDescent="0.2"/>
    <row r="18252" ht="16" customHeight="1" x14ac:dyDescent="0.2"/>
    <row r="18253" ht="16" customHeight="1" x14ac:dyDescent="0.2"/>
    <row r="18254" ht="16" customHeight="1" x14ac:dyDescent="0.2"/>
    <row r="18255" ht="16" customHeight="1" x14ac:dyDescent="0.2"/>
    <row r="18256" ht="16" customHeight="1" x14ac:dyDescent="0.2"/>
    <row r="18257" ht="16" customHeight="1" x14ac:dyDescent="0.2"/>
    <row r="18258" ht="16" customHeight="1" x14ac:dyDescent="0.2"/>
    <row r="18259" ht="16" customHeight="1" x14ac:dyDescent="0.2"/>
    <row r="18260" ht="16" customHeight="1" x14ac:dyDescent="0.2"/>
    <row r="18261" ht="16" customHeight="1" x14ac:dyDescent="0.2"/>
    <row r="18262" ht="16" customHeight="1" x14ac:dyDescent="0.2"/>
    <row r="18263" ht="16" customHeight="1" x14ac:dyDescent="0.2"/>
    <row r="18264" ht="16" customHeight="1" x14ac:dyDescent="0.2"/>
    <row r="18265" ht="16" customHeight="1" x14ac:dyDescent="0.2"/>
    <row r="18266" ht="16" customHeight="1" x14ac:dyDescent="0.2"/>
    <row r="18267" ht="16" customHeight="1" x14ac:dyDescent="0.2"/>
    <row r="18268" ht="16" customHeight="1" x14ac:dyDescent="0.2"/>
    <row r="18269" ht="16" customHeight="1" x14ac:dyDescent="0.2"/>
    <row r="18270" ht="16" customHeight="1" x14ac:dyDescent="0.2"/>
    <row r="18271" ht="16" customHeight="1" x14ac:dyDescent="0.2"/>
    <row r="18272" ht="16" customHeight="1" x14ac:dyDescent="0.2"/>
    <row r="18273" ht="16" customHeight="1" x14ac:dyDescent="0.2"/>
    <row r="18274" ht="16" customHeight="1" x14ac:dyDescent="0.2"/>
    <row r="18275" ht="16" customHeight="1" x14ac:dyDescent="0.2"/>
    <row r="18276" ht="16" customHeight="1" x14ac:dyDescent="0.2"/>
    <row r="18277" ht="16" customHeight="1" x14ac:dyDescent="0.2"/>
    <row r="18278" ht="16" customHeight="1" x14ac:dyDescent="0.2"/>
    <row r="18279" ht="16" customHeight="1" x14ac:dyDescent="0.2"/>
    <row r="18280" ht="16" customHeight="1" x14ac:dyDescent="0.2"/>
    <row r="18281" ht="16" customHeight="1" x14ac:dyDescent="0.2"/>
    <row r="18282" ht="16" customHeight="1" x14ac:dyDescent="0.2"/>
    <row r="18283" ht="16" customHeight="1" x14ac:dyDescent="0.2"/>
    <row r="18284" ht="16" customHeight="1" x14ac:dyDescent="0.2"/>
    <row r="18285" ht="16" customHeight="1" x14ac:dyDescent="0.2"/>
    <row r="18286" ht="16" customHeight="1" x14ac:dyDescent="0.2"/>
    <row r="18287" ht="16" customHeight="1" x14ac:dyDescent="0.2"/>
    <row r="18288" ht="16" customHeight="1" x14ac:dyDescent="0.2"/>
    <row r="18289" ht="16" customHeight="1" x14ac:dyDescent="0.2"/>
    <row r="18290" ht="16" customHeight="1" x14ac:dyDescent="0.2"/>
    <row r="18291" ht="16" customHeight="1" x14ac:dyDescent="0.2"/>
    <row r="18292" ht="16" customHeight="1" x14ac:dyDescent="0.2"/>
    <row r="18293" ht="16" customHeight="1" x14ac:dyDescent="0.2"/>
    <row r="18294" ht="16" customHeight="1" x14ac:dyDescent="0.2"/>
    <row r="18295" ht="16" customHeight="1" x14ac:dyDescent="0.2"/>
    <row r="18296" ht="16" customHeight="1" x14ac:dyDescent="0.2"/>
    <row r="18297" ht="16" customHeight="1" x14ac:dyDescent="0.2"/>
    <row r="18298" ht="16" customHeight="1" x14ac:dyDescent="0.2"/>
    <row r="18299" ht="16" customHeight="1" x14ac:dyDescent="0.2"/>
    <row r="18300" ht="16" customHeight="1" x14ac:dyDescent="0.2"/>
    <row r="18301" ht="16" customHeight="1" x14ac:dyDescent="0.2"/>
    <row r="18302" ht="16" customHeight="1" x14ac:dyDescent="0.2"/>
    <row r="18303" ht="16" customHeight="1" x14ac:dyDescent="0.2"/>
    <row r="18304" ht="16" customHeight="1" x14ac:dyDescent="0.2"/>
    <row r="18305" ht="16" customHeight="1" x14ac:dyDescent="0.2"/>
    <row r="18306" ht="16" customHeight="1" x14ac:dyDescent="0.2"/>
    <row r="18307" ht="16" customHeight="1" x14ac:dyDescent="0.2"/>
    <row r="18308" ht="16" customHeight="1" x14ac:dyDescent="0.2"/>
    <row r="18309" ht="16" customHeight="1" x14ac:dyDescent="0.2"/>
    <row r="18310" ht="16" customHeight="1" x14ac:dyDescent="0.2"/>
    <row r="18311" ht="16" customHeight="1" x14ac:dyDescent="0.2"/>
    <row r="18312" ht="16" customHeight="1" x14ac:dyDescent="0.2"/>
    <row r="18313" ht="16" customHeight="1" x14ac:dyDescent="0.2"/>
    <row r="18314" ht="16" customHeight="1" x14ac:dyDescent="0.2"/>
    <row r="18315" ht="16" customHeight="1" x14ac:dyDescent="0.2"/>
    <row r="18316" ht="16" customHeight="1" x14ac:dyDescent="0.2"/>
    <row r="18317" ht="16" customHeight="1" x14ac:dyDescent="0.2"/>
    <row r="18318" ht="16" customHeight="1" x14ac:dyDescent="0.2"/>
    <row r="18319" ht="16" customHeight="1" x14ac:dyDescent="0.2"/>
    <row r="18320" ht="16" customHeight="1" x14ac:dyDescent="0.2"/>
    <row r="18321" ht="16" customHeight="1" x14ac:dyDescent="0.2"/>
    <row r="18322" ht="16" customHeight="1" x14ac:dyDescent="0.2"/>
    <row r="18323" ht="16" customHeight="1" x14ac:dyDescent="0.2"/>
    <row r="18324" ht="16" customHeight="1" x14ac:dyDescent="0.2"/>
    <row r="18325" ht="16" customHeight="1" x14ac:dyDescent="0.2"/>
    <row r="18326" ht="16" customHeight="1" x14ac:dyDescent="0.2"/>
    <row r="18327" ht="16" customHeight="1" x14ac:dyDescent="0.2"/>
    <row r="18328" ht="16" customHeight="1" x14ac:dyDescent="0.2"/>
    <row r="18329" ht="16" customHeight="1" x14ac:dyDescent="0.2"/>
    <row r="18330" ht="16" customHeight="1" x14ac:dyDescent="0.2"/>
    <row r="18331" ht="16" customHeight="1" x14ac:dyDescent="0.2"/>
    <row r="18332" ht="16" customHeight="1" x14ac:dyDescent="0.2"/>
    <row r="18333" ht="16" customHeight="1" x14ac:dyDescent="0.2"/>
    <row r="18334" ht="16" customHeight="1" x14ac:dyDescent="0.2"/>
    <row r="18335" ht="16" customHeight="1" x14ac:dyDescent="0.2"/>
    <row r="18336" ht="16" customHeight="1" x14ac:dyDescent="0.2"/>
    <row r="18337" ht="16" customHeight="1" x14ac:dyDescent="0.2"/>
    <row r="18338" ht="16" customHeight="1" x14ac:dyDescent="0.2"/>
    <row r="18339" ht="16" customHeight="1" x14ac:dyDescent="0.2"/>
    <row r="18340" ht="16" customHeight="1" x14ac:dyDescent="0.2"/>
    <row r="18341" ht="16" customHeight="1" x14ac:dyDescent="0.2"/>
    <row r="18342" ht="16" customHeight="1" x14ac:dyDescent="0.2"/>
    <row r="18343" ht="16" customHeight="1" x14ac:dyDescent="0.2"/>
    <row r="18344" ht="16" customHeight="1" x14ac:dyDescent="0.2"/>
    <row r="18345" ht="16" customHeight="1" x14ac:dyDescent="0.2"/>
    <row r="18346" ht="16" customHeight="1" x14ac:dyDescent="0.2"/>
    <row r="18347" ht="16" customHeight="1" x14ac:dyDescent="0.2"/>
    <row r="18348" ht="16" customHeight="1" x14ac:dyDescent="0.2"/>
    <row r="18349" ht="16" customHeight="1" x14ac:dyDescent="0.2"/>
    <row r="18350" ht="16" customHeight="1" x14ac:dyDescent="0.2"/>
    <row r="18351" ht="16" customHeight="1" x14ac:dyDescent="0.2"/>
    <row r="18352" ht="16" customHeight="1" x14ac:dyDescent="0.2"/>
    <row r="18353" ht="16" customHeight="1" x14ac:dyDescent="0.2"/>
    <row r="18354" ht="16" customHeight="1" x14ac:dyDescent="0.2"/>
    <row r="18355" ht="16" customHeight="1" x14ac:dyDescent="0.2"/>
    <row r="18356" ht="16" customHeight="1" x14ac:dyDescent="0.2"/>
    <row r="18357" ht="16" customHeight="1" x14ac:dyDescent="0.2"/>
    <row r="18358" ht="16" customHeight="1" x14ac:dyDescent="0.2"/>
    <row r="18359" ht="16" customHeight="1" x14ac:dyDescent="0.2"/>
    <row r="18360" ht="16" customHeight="1" x14ac:dyDescent="0.2"/>
    <row r="18361" ht="16" customHeight="1" x14ac:dyDescent="0.2"/>
    <row r="18362" ht="16" customHeight="1" x14ac:dyDescent="0.2"/>
    <row r="18363" ht="16" customHeight="1" x14ac:dyDescent="0.2"/>
    <row r="18364" ht="16" customHeight="1" x14ac:dyDescent="0.2"/>
    <row r="18365" ht="16" customHeight="1" x14ac:dyDescent="0.2"/>
    <row r="18366" ht="16" customHeight="1" x14ac:dyDescent="0.2"/>
    <row r="18367" ht="16" customHeight="1" x14ac:dyDescent="0.2"/>
    <row r="18368" ht="16" customHeight="1" x14ac:dyDescent="0.2"/>
    <row r="18369" ht="16" customHeight="1" x14ac:dyDescent="0.2"/>
    <row r="18370" ht="16" customHeight="1" x14ac:dyDescent="0.2"/>
    <row r="18371" ht="16" customHeight="1" x14ac:dyDescent="0.2"/>
    <row r="18372" ht="16" customHeight="1" x14ac:dyDescent="0.2"/>
    <row r="18373" ht="16" customHeight="1" x14ac:dyDescent="0.2"/>
    <row r="18374" ht="16" customHeight="1" x14ac:dyDescent="0.2"/>
    <row r="18375" ht="16" customHeight="1" x14ac:dyDescent="0.2"/>
    <row r="18376" ht="16" customHeight="1" x14ac:dyDescent="0.2"/>
    <row r="18377" ht="16" customHeight="1" x14ac:dyDescent="0.2"/>
    <row r="18378" ht="16" customHeight="1" x14ac:dyDescent="0.2"/>
    <row r="18379" ht="16" customHeight="1" x14ac:dyDescent="0.2"/>
    <row r="18380" ht="16" customHeight="1" x14ac:dyDescent="0.2"/>
    <row r="18381" ht="16" customHeight="1" x14ac:dyDescent="0.2"/>
    <row r="18382" ht="16" customHeight="1" x14ac:dyDescent="0.2"/>
    <row r="18383" ht="16" customHeight="1" x14ac:dyDescent="0.2"/>
    <row r="18384" ht="16" customHeight="1" x14ac:dyDescent="0.2"/>
    <row r="18385" ht="16" customHeight="1" x14ac:dyDescent="0.2"/>
    <row r="18386" ht="16" customHeight="1" x14ac:dyDescent="0.2"/>
    <row r="18387" ht="16" customHeight="1" x14ac:dyDescent="0.2"/>
    <row r="18388" ht="16" customHeight="1" x14ac:dyDescent="0.2"/>
    <row r="18389" ht="16" customHeight="1" x14ac:dyDescent="0.2"/>
    <row r="18390" ht="16" customHeight="1" x14ac:dyDescent="0.2"/>
    <row r="18391" ht="16" customHeight="1" x14ac:dyDescent="0.2"/>
    <row r="18392" ht="16" customHeight="1" x14ac:dyDescent="0.2"/>
    <row r="18393" ht="16" customHeight="1" x14ac:dyDescent="0.2"/>
    <row r="18394" ht="16" customHeight="1" x14ac:dyDescent="0.2"/>
    <row r="18395" ht="16" customHeight="1" x14ac:dyDescent="0.2"/>
    <row r="18396" ht="16" customHeight="1" x14ac:dyDescent="0.2"/>
    <row r="18397" ht="16" customHeight="1" x14ac:dyDescent="0.2"/>
    <row r="18398" ht="16" customHeight="1" x14ac:dyDescent="0.2"/>
    <row r="18399" ht="16" customHeight="1" x14ac:dyDescent="0.2"/>
    <row r="18400" ht="16" customHeight="1" x14ac:dyDescent="0.2"/>
    <row r="18401" ht="16" customHeight="1" x14ac:dyDescent="0.2"/>
    <row r="18402" ht="16" customHeight="1" x14ac:dyDescent="0.2"/>
    <row r="18403" ht="16" customHeight="1" x14ac:dyDescent="0.2"/>
    <row r="18404" ht="16" customHeight="1" x14ac:dyDescent="0.2"/>
    <row r="18405" ht="16" customHeight="1" x14ac:dyDescent="0.2"/>
    <row r="18406" ht="16" customHeight="1" x14ac:dyDescent="0.2"/>
    <row r="18407" ht="16" customHeight="1" x14ac:dyDescent="0.2"/>
    <row r="18408" ht="16" customHeight="1" x14ac:dyDescent="0.2"/>
    <row r="18409" ht="16" customHeight="1" x14ac:dyDescent="0.2"/>
    <row r="18410" ht="16" customHeight="1" x14ac:dyDescent="0.2"/>
    <row r="18411" ht="16" customHeight="1" x14ac:dyDescent="0.2"/>
    <row r="18412" ht="16" customHeight="1" x14ac:dyDescent="0.2"/>
    <row r="18413" ht="16" customHeight="1" x14ac:dyDescent="0.2"/>
    <row r="18414" ht="16" customHeight="1" x14ac:dyDescent="0.2"/>
    <row r="18415" ht="16" customHeight="1" x14ac:dyDescent="0.2"/>
    <row r="18416" ht="16" customHeight="1" x14ac:dyDescent="0.2"/>
    <row r="18417" ht="16" customHeight="1" x14ac:dyDescent="0.2"/>
    <row r="18418" ht="16" customHeight="1" x14ac:dyDescent="0.2"/>
    <row r="18419" ht="16" customHeight="1" x14ac:dyDescent="0.2"/>
    <row r="18420" ht="16" customHeight="1" x14ac:dyDescent="0.2"/>
    <row r="18421" ht="16" customHeight="1" x14ac:dyDescent="0.2"/>
    <row r="18422" ht="16" customHeight="1" x14ac:dyDescent="0.2"/>
    <row r="18423" ht="16" customHeight="1" x14ac:dyDescent="0.2"/>
    <row r="18424" ht="16" customHeight="1" x14ac:dyDescent="0.2"/>
    <row r="18425" ht="16" customHeight="1" x14ac:dyDescent="0.2"/>
    <row r="18426" ht="16" customHeight="1" x14ac:dyDescent="0.2"/>
    <row r="18427" ht="16" customHeight="1" x14ac:dyDescent="0.2"/>
    <row r="18428" ht="16" customHeight="1" x14ac:dyDescent="0.2"/>
    <row r="18429" ht="16" customHeight="1" x14ac:dyDescent="0.2"/>
    <row r="18430" ht="16" customHeight="1" x14ac:dyDescent="0.2"/>
    <row r="18431" ht="16" customHeight="1" x14ac:dyDescent="0.2"/>
    <row r="18432" ht="16" customHeight="1" x14ac:dyDescent="0.2"/>
    <row r="18433" ht="16" customHeight="1" x14ac:dyDescent="0.2"/>
    <row r="18434" ht="16" customHeight="1" x14ac:dyDescent="0.2"/>
    <row r="18435" ht="16" customHeight="1" x14ac:dyDescent="0.2"/>
    <row r="18436" ht="16" customHeight="1" x14ac:dyDescent="0.2"/>
    <row r="18437" ht="16" customHeight="1" x14ac:dyDescent="0.2"/>
    <row r="18438" ht="16" customHeight="1" x14ac:dyDescent="0.2"/>
    <row r="18439" ht="16" customHeight="1" x14ac:dyDescent="0.2"/>
    <row r="18440" ht="16" customHeight="1" x14ac:dyDescent="0.2"/>
    <row r="18441" ht="16" customHeight="1" x14ac:dyDescent="0.2"/>
    <row r="18442" ht="16" customHeight="1" x14ac:dyDescent="0.2"/>
    <row r="18443" ht="16" customHeight="1" x14ac:dyDescent="0.2"/>
    <row r="18444" ht="16" customHeight="1" x14ac:dyDescent="0.2"/>
    <row r="18445" ht="16" customHeight="1" x14ac:dyDescent="0.2"/>
    <row r="18446" ht="16" customHeight="1" x14ac:dyDescent="0.2"/>
    <row r="18447" ht="16" customHeight="1" x14ac:dyDescent="0.2"/>
    <row r="18448" ht="16" customHeight="1" x14ac:dyDescent="0.2"/>
    <row r="18449" ht="16" customHeight="1" x14ac:dyDescent="0.2"/>
    <row r="18450" ht="16" customHeight="1" x14ac:dyDescent="0.2"/>
    <row r="18451" ht="16" customHeight="1" x14ac:dyDescent="0.2"/>
    <row r="18452" ht="16" customHeight="1" x14ac:dyDescent="0.2"/>
    <row r="18453" ht="16" customHeight="1" x14ac:dyDescent="0.2"/>
    <row r="18454" ht="16" customHeight="1" x14ac:dyDescent="0.2"/>
    <row r="18455" ht="16" customHeight="1" x14ac:dyDescent="0.2"/>
    <row r="18456" ht="16" customHeight="1" x14ac:dyDescent="0.2"/>
    <row r="18457" ht="16" customHeight="1" x14ac:dyDescent="0.2"/>
    <row r="18458" ht="16" customHeight="1" x14ac:dyDescent="0.2"/>
    <row r="18459" ht="16" customHeight="1" x14ac:dyDescent="0.2"/>
    <row r="18460" ht="16" customHeight="1" x14ac:dyDescent="0.2"/>
    <row r="18461" ht="16" customHeight="1" x14ac:dyDescent="0.2"/>
    <row r="18462" ht="16" customHeight="1" x14ac:dyDescent="0.2"/>
    <row r="18463" ht="16" customHeight="1" x14ac:dyDescent="0.2"/>
    <row r="18464" ht="16" customHeight="1" x14ac:dyDescent="0.2"/>
    <row r="18465" ht="16" customHeight="1" x14ac:dyDescent="0.2"/>
    <row r="18466" ht="16" customHeight="1" x14ac:dyDescent="0.2"/>
    <row r="18467" ht="16" customHeight="1" x14ac:dyDescent="0.2"/>
    <row r="18468" ht="16" customHeight="1" x14ac:dyDescent="0.2"/>
    <row r="18469" ht="16" customHeight="1" x14ac:dyDescent="0.2"/>
    <row r="18470" ht="16" customHeight="1" x14ac:dyDescent="0.2"/>
    <row r="18471" ht="16" customHeight="1" x14ac:dyDescent="0.2"/>
    <row r="18472" ht="16" customHeight="1" x14ac:dyDescent="0.2"/>
    <row r="18473" ht="16" customHeight="1" x14ac:dyDescent="0.2"/>
    <row r="18474" ht="16" customHeight="1" x14ac:dyDescent="0.2"/>
    <row r="18475" ht="16" customHeight="1" x14ac:dyDescent="0.2"/>
    <row r="18476" ht="16" customHeight="1" x14ac:dyDescent="0.2"/>
    <row r="18477" ht="16" customHeight="1" x14ac:dyDescent="0.2"/>
    <row r="18478" ht="16" customHeight="1" x14ac:dyDescent="0.2"/>
    <row r="18479" ht="16" customHeight="1" x14ac:dyDescent="0.2"/>
    <row r="18480" ht="16" customHeight="1" x14ac:dyDescent="0.2"/>
    <row r="18481" ht="16" customHeight="1" x14ac:dyDescent="0.2"/>
    <row r="18482" ht="16" customHeight="1" x14ac:dyDescent="0.2"/>
    <row r="18483" ht="16" customHeight="1" x14ac:dyDescent="0.2"/>
    <row r="18484" ht="16" customHeight="1" x14ac:dyDescent="0.2"/>
    <row r="18485" ht="16" customHeight="1" x14ac:dyDescent="0.2"/>
    <row r="18486" ht="16" customHeight="1" x14ac:dyDescent="0.2"/>
    <row r="18487" ht="16" customHeight="1" x14ac:dyDescent="0.2"/>
    <row r="18488" ht="16" customHeight="1" x14ac:dyDescent="0.2"/>
    <row r="18489" ht="16" customHeight="1" x14ac:dyDescent="0.2"/>
    <row r="18490" ht="16" customHeight="1" x14ac:dyDescent="0.2"/>
    <row r="18491" ht="16" customHeight="1" x14ac:dyDescent="0.2"/>
    <row r="18492" ht="16" customHeight="1" x14ac:dyDescent="0.2"/>
    <row r="18493" ht="16" customHeight="1" x14ac:dyDescent="0.2"/>
    <row r="18494" ht="16" customHeight="1" x14ac:dyDescent="0.2"/>
    <row r="18495" ht="16" customHeight="1" x14ac:dyDescent="0.2"/>
    <row r="18496" ht="16" customHeight="1" x14ac:dyDescent="0.2"/>
    <row r="18497" ht="16" customHeight="1" x14ac:dyDescent="0.2"/>
    <row r="18498" ht="16" customHeight="1" x14ac:dyDescent="0.2"/>
    <row r="18499" ht="16" customHeight="1" x14ac:dyDescent="0.2"/>
    <row r="18500" ht="16" customHeight="1" x14ac:dyDescent="0.2"/>
    <row r="18501" ht="16" customHeight="1" x14ac:dyDescent="0.2"/>
    <row r="18502" ht="16" customHeight="1" x14ac:dyDescent="0.2"/>
    <row r="18503" ht="16" customHeight="1" x14ac:dyDescent="0.2"/>
    <row r="18504" ht="16" customHeight="1" x14ac:dyDescent="0.2"/>
    <row r="18505" ht="16" customHeight="1" x14ac:dyDescent="0.2"/>
    <row r="18506" ht="16" customHeight="1" x14ac:dyDescent="0.2"/>
    <row r="18507" ht="16" customHeight="1" x14ac:dyDescent="0.2"/>
    <row r="18508" ht="16" customHeight="1" x14ac:dyDescent="0.2"/>
    <row r="18509" ht="16" customHeight="1" x14ac:dyDescent="0.2"/>
    <row r="18510" ht="16" customHeight="1" x14ac:dyDescent="0.2"/>
    <row r="18511" ht="16" customHeight="1" x14ac:dyDescent="0.2"/>
    <row r="18512" ht="16" customHeight="1" x14ac:dyDescent="0.2"/>
    <row r="18513" ht="16" customHeight="1" x14ac:dyDescent="0.2"/>
    <row r="18514" ht="16" customHeight="1" x14ac:dyDescent="0.2"/>
    <row r="18515" ht="16" customHeight="1" x14ac:dyDescent="0.2"/>
    <row r="18516" ht="16" customHeight="1" x14ac:dyDescent="0.2"/>
    <row r="18517" ht="16" customHeight="1" x14ac:dyDescent="0.2"/>
    <row r="18518" ht="16" customHeight="1" x14ac:dyDescent="0.2"/>
    <row r="18519" ht="16" customHeight="1" x14ac:dyDescent="0.2"/>
    <row r="18520" ht="16" customHeight="1" x14ac:dyDescent="0.2"/>
    <row r="18521" ht="16" customHeight="1" x14ac:dyDescent="0.2"/>
    <row r="18522" ht="16" customHeight="1" x14ac:dyDescent="0.2"/>
    <row r="18523" ht="16" customHeight="1" x14ac:dyDescent="0.2"/>
    <row r="18524" ht="16" customHeight="1" x14ac:dyDescent="0.2"/>
    <row r="18525" ht="16" customHeight="1" x14ac:dyDescent="0.2"/>
    <row r="18526" ht="16" customHeight="1" x14ac:dyDescent="0.2"/>
    <row r="18527" ht="16" customHeight="1" x14ac:dyDescent="0.2"/>
    <row r="18528" ht="16" customHeight="1" x14ac:dyDescent="0.2"/>
    <row r="18529" ht="16" customHeight="1" x14ac:dyDescent="0.2"/>
    <row r="18530" ht="16" customHeight="1" x14ac:dyDescent="0.2"/>
    <row r="18531" ht="16" customHeight="1" x14ac:dyDescent="0.2"/>
    <row r="18532" ht="16" customHeight="1" x14ac:dyDescent="0.2"/>
    <row r="18533" ht="16" customHeight="1" x14ac:dyDescent="0.2"/>
    <row r="18534" ht="16" customHeight="1" x14ac:dyDescent="0.2"/>
    <row r="18535" ht="16" customHeight="1" x14ac:dyDescent="0.2"/>
    <row r="18536" ht="16" customHeight="1" x14ac:dyDescent="0.2"/>
    <row r="18537" ht="16" customHeight="1" x14ac:dyDescent="0.2"/>
    <row r="18538" ht="16" customHeight="1" x14ac:dyDescent="0.2"/>
    <row r="18539" ht="16" customHeight="1" x14ac:dyDescent="0.2"/>
    <row r="18540" ht="16" customHeight="1" x14ac:dyDescent="0.2"/>
    <row r="18541" ht="16" customHeight="1" x14ac:dyDescent="0.2"/>
    <row r="18542" ht="16" customHeight="1" x14ac:dyDescent="0.2"/>
    <row r="18543" ht="16" customHeight="1" x14ac:dyDescent="0.2"/>
    <row r="18544" ht="16" customHeight="1" x14ac:dyDescent="0.2"/>
    <row r="18545" ht="16" customHeight="1" x14ac:dyDescent="0.2"/>
    <row r="18546" ht="16" customHeight="1" x14ac:dyDescent="0.2"/>
    <row r="18547" ht="16" customHeight="1" x14ac:dyDescent="0.2"/>
    <row r="18548" ht="16" customHeight="1" x14ac:dyDescent="0.2"/>
    <row r="18549" ht="16" customHeight="1" x14ac:dyDescent="0.2"/>
    <row r="18550" ht="16" customHeight="1" x14ac:dyDescent="0.2"/>
    <row r="18551" ht="16" customHeight="1" x14ac:dyDescent="0.2"/>
    <row r="18552" ht="16" customHeight="1" x14ac:dyDescent="0.2"/>
    <row r="18553" ht="16" customHeight="1" x14ac:dyDescent="0.2"/>
    <row r="18554" ht="16" customHeight="1" x14ac:dyDescent="0.2"/>
    <row r="18555" ht="16" customHeight="1" x14ac:dyDescent="0.2"/>
    <row r="18556" ht="16" customHeight="1" x14ac:dyDescent="0.2"/>
    <row r="18557" ht="16" customHeight="1" x14ac:dyDescent="0.2"/>
    <row r="18558" ht="16" customHeight="1" x14ac:dyDescent="0.2"/>
    <row r="18559" ht="16" customHeight="1" x14ac:dyDescent="0.2"/>
    <row r="18560" ht="16" customHeight="1" x14ac:dyDescent="0.2"/>
    <row r="18561" ht="16" customHeight="1" x14ac:dyDescent="0.2"/>
    <row r="18562" ht="16" customHeight="1" x14ac:dyDescent="0.2"/>
    <row r="18563" ht="16" customHeight="1" x14ac:dyDescent="0.2"/>
    <row r="18564" ht="16" customHeight="1" x14ac:dyDescent="0.2"/>
    <row r="18565" ht="16" customHeight="1" x14ac:dyDescent="0.2"/>
    <row r="18566" ht="16" customHeight="1" x14ac:dyDescent="0.2"/>
    <row r="18567" ht="16" customHeight="1" x14ac:dyDescent="0.2"/>
    <row r="18568" ht="16" customHeight="1" x14ac:dyDescent="0.2"/>
    <row r="18569" ht="16" customHeight="1" x14ac:dyDescent="0.2"/>
    <row r="18570" ht="16" customHeight="1" x14ac:dyDescent="0.2"/>
    <row r="18571" ht="16" customHeight="1" x14ac:dyDescent="0.2"/>
    <row r="18572" ht="16" customHeight="1" x14ac:dyDescent="0.2"/>
    <row r="18573" ht="16" customHeight="1" x14ac:dyDescent="0.2"/>
    <row r="18574" ht="16" customHeight="1" x14ac:dyDescent="0.2"/>
    <row r="18575" ht="16" customHeight="1" x14ac:dyDescent="0.2"/>
    <row r="18576" ht="16" customHeight="1" x14ac:dyDescent="0.2"/>
    <row r="18577" ht="16" customHeight="1" x14ac:dyDescent="0.2"/>
    <row r="18578" ht="16" customHeight="1" x14ac:dyDescent="0.2"/>
    <row r="18579" ht="16" customHeight="1" x14ac:dyDescent="0.2"/>
    <row r="18580" ht="16" customHeight="1" x14ac:dyDescent="0.2"/>
    <row r="18581" ht="16" customHeight="1" x14ac:dyDescent="0.2"/>
    <row r="18582" ht="16" customHeight="1" x14ac:dyDescent="0.2"/>
    <row r="18583" ht="16" customHeight="1" x14ac:dyDescent="0.2"/>
    <row r="18584" ht="16" customHeight="1" x14ac:dyDescent="0.2"/>
    <row r="18585" ht="16" customHeight="1" x14ac:dyDescent="0.2"/>
    <row r="18586" ht="16" customHeight="1" x14ac:dyDescent="0.2"/>
    <row r="18587" ht="16" customHeight="1" x14ac:dyDescent="0.2"/>
    <row r="18588" ht="16" customHeight="1" x14ac:dyDescent="0.2"/>
    <row r="18589" ht="16" customHeight="1" x14ac:dyDescent="0.2"/>
    <row r="18590" ht="16" customHeight="1" x14ac:dyDescent="0.2"/>
    <row r="18591" ht="16" customHeight="1" x14ac:dyDescent="0.2"/>
    <row r="18592" ht="16" customHeight="1" x14ac:dyDescent="0.2"/>
    <row r="18593" ht="16" customHeight="1" x14ac:dyDescent="0.2"/>
    <row r="18594" ht="16" customHeight="1" x14ac:dyDescent="0.2"/>
    <row r="18595" ht="16" customHeight="1" x14ac:dyDescent="0.2"/>
    <row r="18596" ht="16" customHeight="1" x14ac:dyDescent="0.2"/>
    <row r="18597" ht="16" customHeight="1" x14ac:dyDescent="0.2"/>
    <row r="18598" ht="16" customHeight="1" x14ac:dyDescent="0.2"/>
    <row r="18599" ht="16" customHeight="1" x14ac:dyDescent="0.2"/>
    <row r="18600" ht="16" customHeight="1" x14ac:dyDescent="0.2"/>
    <row r="18601" ht="16" customHeight="1" x14ac:dyDescent="0.2"/>
    <row r="18602" ht="16" customHeight="1" x14ac:dyDescent="0.2"/>
    <row r="18603" ht="16" customHeight="1" x14ac:dyDescent="0.2"/>
    <row r="18604" ht="16" customHeight="1" x14ac:dyDescent="0.2"/>
    <row r="18605" ht="16" customHeight="1" x14ac:dyDescent="0.2"/>
    <row r="18606" ht="16" customHeight="1" x14ac:dyDescent="0.2"/>
    <row r="18607" ht="16" customHeight="1" x14ac:dyDescent="0.2"/>
    <row r="18608" ht="16" customHeight="1" x14ac:dyDescent="0.2"/>
    <row r="18609" ht="16" customHeight="1" x14ac:dyDescent="0.2"/>
    <row r="18610" ht="16" customHeight="1" x14ac:dyDescent="0.2"/>
    <row r="18611" ht="16" customHeight="1" x14ac:dyDescent="0.2"/>
    <row r="18612" ht="16" customHeight="1" x14ac:dyDescent="0.2"/>
    <row r="18613" ht="16" customHeight="1" x14ac:dyDescent="0.2"/>
    <row r="18614" ht="16" customHeight="1" x14ac:dyDescent="0.2"/>
    <row r="18615" ht="16" customHeight="1" x14ac:dyDescent="0.2"/>
    <row r="18616" ht="16" customHeight="1" x14ac:dyDescent="0.2"/>
    <row r="18617" ht="16" customHeight="1" x14ac:dyDescent="0.2"/>
    <row r="18618" ht="16" customHeight="1" x14ac:dyDescent="0.2"/>
    <row r="18619" ht="16" customHeight="1" x14ac:dyDescent="0.2"/>
    <row r="18620" ht="16" customHeight="1" x14ac:dyDescent="0.2"/>
    <row r="18621" ht="16" customHeight="1" x14ac:dyDescent="0.2"/>
    <row r="18622" ht="16" customHeight="1" x14ac:dyDescent="0.2"/>
    <row r="18623" ht="16" customHeight="1" x14ac:dyDescent="0.2"/>
    <row r="18624" ht="16" customHeight="1" x14ac:dyDescent="0.2"/>
    <row r="18625" ht="16" customHeight="1" x14ac:dyDescent="0.2"/>
    <row r="18626" ht="16" customHeight="1" x14ac:dyDescent="0.2"/>
    <row r="18627" ht="16" customHeight="1" x14ac:dyDescent="0.2"/>
    <row r="18628" ht="16" customHeight="1" x14ac:dyDescent="0.2"/>
    <row r="18629" ht="16" customHeight="1" x14ac:dyDescent="0.2"/>
    <row r="18630" ht="16" customHeight="1" x14ac:dyDescent="0.2"/>
    <row r="18631" ht="16" customHeight="1" x14ac:dyDescent="0.2"/>
    <row r="18632" ht="16" customHeight="1" x14ac:dyDescent="0.2"/>
    <row r="18633" ht="16" customHeight="1" x14ac:dyDescent="0.2"/>
    <row r="18634" ht="16" customHeight="1" x14ac:dyDescent="0.2"/>
    <row r="18635" ht="16" customHeight="1" x14ac:dyDescent="0.2"/>
    <row r="18636" ht="16" customHeight="1" x14ac:dyDescent="0.2"/>
    <row r="18637" ht="16" customHeight="1" x14ac:dyDescent="0.2"/>
    <row r="18638" ht="16" customHeight="1" x14ac:dyDescent="0.2"/>
    <row r="18639" ht="16" customHeight="1" x14ac:dyDescent="0.2"/>
    <row r="18640" ht="16" customHeight="1" x14ac:dyDescent="0.2"/>
    <row r="18641" ht="16" customHeight="1" x14ac:dyDescent="0.2"/>
    <row r="18642" ht="16" customHeight="1" x14ac:dyDescent="0.2"/>
    <row r="18643" ht="16" customHeight="1" x14ac:dyDescent="0.2"/>
    <row r="18644" ht="16" customHeight="1" x14ac:dyDescent="0.2"/>
    <row r="18645" ht="16" customHeight="1" x14ac:dyDescent="0.2"/>
    <row r="18646" ht="16" customHeight="1" x14ac:dyDescent="0.2"/>
    <row r="18647" ht="16" customHeight="1" x14ac:dyDescent="0.2"/>
    <row r="18648" ht="16" customHeight="1" x14ac:dyDescent="0.2"/>
    <row r="18649" ht="16" customHeight="1" x14ac:dyDescent="0.2"/>
    <row r="18650" ht="16" customHeight="1" x14ac:dyDescent="0.2"/>
    <row r="18651" ht="16" customHeight="1" x14ac:dyDescent="0.2"/>
    <row r="18652" ht="16" customHeight="1" x14ac:dyDescent="0.2"/>
    <row r="18653" ht="16" customHeight="1" x14ac:dyDescent="0.2"/>
    <row r="18654" ht="16" customHeight="1" x14ac:dyDescent="0.2"/>
    <row r="18655" ht="16" customHeight="1" x14ac:dyDescent="0.2"/>
    <row r="18656" ht="16" customHeight="1" x14ac:dyDescent="0.2"/>
    <row r="18657" ht="16" customHeight="1" x14ac:dyDescent="0.2"/>
    <row r="18658" ht="16" customHeight="1" x14ac:dyDescent="0.2"/>
    <row r="18659" ht="16" customHeight="1" x14ac:dyDescent="0.2"/>
    <row r="18660" ht="16" customHeight="1" x14ac:dyDescent="0.2"/>
    <row r="18661" ht="16" customHeight="1" x14ac:dyDescent="0.2"/>
    <row r="18662" ht="16" customHeight="1" x14ac:dyDescent="0.2"/>
    <row r="18663" ht="16" customHeight="1" x14ac:dyDescent="0.2"/>
    <row r="18664" ht="16" customHeight="1" x14ac:dyDescent="0.2"/>
    <row r="18665" ht="16" customHeight="1" x14ac:dyDescent="0.2"/>
    <row r="18666" ht="16" customHeight="1" x14ac:dyDescent="0.2"/>
    <row r="18667" ht="16" customHeight="1" x14ac:dyDescent="0.2"/>
    <row r="18668" ht="16" customHeight="1" x14ac:dyDescent="0.2"/>
    <row r="18669" ht="16" customHeight="1" x14ac:dyDescent="0.2"/>
    <row r="18670" ht="16" customHeight="1" x14ac:dyDescent="0.2"/>
    <row r="18671" ht="16" customHeight="1" x14ac:dyDescent="0.2"/>
    <row r="18672" ht="16" customHeight="1" x14ac:dyDescent="0.2"/>
    <row r="18673" ht="16" customHeight="1" x14ac:dyDescent="0.2"/>
    <row r="18674" ht="16" customHeight="1" x14ac:dyDescent="0.2"/>
    <row r="18675" ht="16" customHeight="1" x14ac:dyDescent="0.2"/>
    <row r="18676" ht="16" customHeight="1" x14ac:dyDescent="0.2"/>
    <row r="18677" ht="16" customHeight="1" x14ac:dyDescent="0.2"/>
    <row r="18678" ht="16" customHeight="1" x14ac:dyDescent="0.2"/>
    <row r="18679" ht="16" customHeight="1" x14ac:dyDescent="0.2"/>
    <row r="18680" ht="16" customHeight="1" x14ac:dyDescent="0.2"/>
    <row r="18681" ht="16" customHeight="1" x14ac:dyDescent="0.2"/>
    <row r="18682" ht="16" customHeight="1" x14ac:dyDescent="0.2"/>
    <row r="18683" ht="16" customHeight="1" x14ac:dyDescent="0.2"/>
    <row r="18684" ht="16" customHeight="1" x14ac:dyDescent="0.2"/>
    <row r="18685" ht="16" customHeight="1" x14ac:dyDescent="0.2"/>
    <row r="18686" ht="16" customHeight="1" x14ac:dyDescent="0.2"/>
    <row r="18687" ht="16" customHeight="1" x14ac:dyDescent="0.2"/>
    <row r="18688" ht="16" customHeight="1" x14ac:dyDescent="0.2"/>
    <row r="18689" ht="16" customHeight="1" x14ac:dyDescent="0.2"/>
    <row r="18690" ht="16" customHeight="1" x14ac:dyDescent="0.2"/>
    <row r="18691" ht="16" customHeight="1" x14ac:dyDescent="0.2"/>
    <row r="18692" ht="16" customHeight="1" x14ac:dyDescent="0.2"/>
    <row r="18693" ht="16" customHeight="1" x14ac:dyDescent="0.2"/>
    <row r="18694" ht="16" customHeight="1" x14ac:dyDescent="0.2"/>
    <row r="18695" ht="16" customHeight="1" x14ac:dyDescent="0.2"/>
    <row r="18696" ht="16" customHeight="1" x14ac:dyDescent="0.2"/>
    <row r="18697" ht="16" customHeight="1" x14ac:dyDescent="0.2"/>
    <row r="18698" ht="16" customHeight="1" x14ac:dyDescent="0.2"/>
    <row r="18699" ht="16" customHeight="1" x14ac:dyDescent="0.2"/>
    <row r="18700" ht="16" customHeight="1" x14ac:dyDescent="0.2"/>
    <row r="18701" ht="16" customHeight="1" x14ac:dyDescent="0.2"/>
    <row r="18702" ht="16" customHeight="1" x14ac:dyDescent="0.2"/>
    <row r="18703" ht="16" customHeight="1" x14ac:dyDescent="0.2"/>
    <row r="18704" ht="16" customHeight="1" x14ac:dyDescent="0.2"/>
    <row r="18705" ht="16" customHeight="1" x14ac:dyDescent="0.2"/>
    <row r="18706" ht="16" customHeight="1" x14ac:dyDescent="0.2"/>
    <row r="18707" ht="16" customHeight="1" x14ac:dyDescent="0.2"/>
    <row r="18708" ht="16" customHeight="1" x14ac:dyDescent="0.2"/>
    <row r="18709" ht="16" customHeight="1" x14ac:dyDescent="0.2"/>
    <row r="18710" ht="16" customHeight="1" x14ac:dyDescent="0.2"/>
    <row r="18711" ht="16" customHeight="1" x14ac:dyDescent="0.2"/>
    <row r="18712" ht="16" customHeight="1" x14ac:dyDescent="0.2"/>
    <row r="18713" ht="16" customHeight="1" x14ac:dyDescent="0.2"/>
    <row r="18714" ht="16" customHeight="1" x14ac:dyDescent="0.2"/>
    <row r="18715" ht="16" customHeight="1" x14ac:dyDescent="0.2"/>
    <row r="18716" ht="16" customHeight="1" x14ac:dyDescent="0.2"/>
    <row r="18717" ht="16" customHeight="1" x14ac:dyDescent="0.2"/>
    <row r="18718" ht="16" customHeight="1" x14ac:dyDescent="0.2"/>
    <row r="18719" ht="16" customHeight="1" x14ac:dyDescent="0.2"/>
    <row r="18720" ht="16" customHeight="1" x14ac:dyDescent="0.2"/>
    <row r="18721" ht="16" customHeight="1" x14ac:dyDescent="0.2"/>
    <row r="18722" ht="16" customHeight="1" x14ac:dyDescent="0.2"/>
    <row r="18723" ht="16" customHeight="1" x14ac:dyDescent="0.2"/>
    <row r="18724" ht="16" customHeight="1" x14ac:dyDescent="0.2"/>
    <row r="18725" ht="16" customHeight="1" x14ac:dyDescent="0.2"/>
    <row r="18726" ht="16" customHeight="1" x14ac:dyDescent="0.2"/>
    <row r="18727" ht="16" customHeight="1" x14ac:dyDescent="0.2"/>
    <row r="18728" ht="16" customHeight="1" x14ac:dyDescent="0.2"/>
    <row r="18729" ht="16" customHeight="1" x14ac:dyDescent="0.2"/>
    <row r="18730" ht="16" customHeight="1" x14ac:dyDescent="0.2"/>
    <row r="18731" ht="16" customHeight="1" x14ac:dyDescent="0.2"/>
    <row r="18732" ht="16" customHeight="1" x14ac:dyDescent="0.2"/>
    <row r="18733" ht="16" customHeight="1" x14ac:dyDescent="0.2"/>
    <row r="18734" ht="16" customHeight="1" x14ac:dyDescent="0.2"/>
    <row r="18735" ht="16" customHeight="1" x14ac:dyDescent="0.2"/>
    <row r="18736" ht="16" customHeight="1" x14ac:dyDescent="0.2"/>
    <row r="18737" ht="16" customHeight="1" x14ac:dyDescent="0.2"/>
    <row r="18738" ht="16" customHeight="1" x14ac:dyDescent="0.2"/>
    <row r="18739" ht="16" customHeight="1" x14ac:dyDescent="0.2"/>
    <row r="18740" ht="16" customHeight="1" x14ac:dyDescent="0.2"/>
    <row r="18741" ht="16" customHeight="1" x14ac:dyDescent="0.2"/>
    <row r="18742" ht="16" customHeight="1" x14ac:dyDescent="0.2"/>
    <row r="18743" ht="16" customHeight="1" x14ac:dyDescent="0.2"/>
    <row r="18744" ht="16" customHeight="1" x14ac:dyDescent="0.2"/>
    <row r="18745" ht="16" customHeight="1" x14ac:dyDescent="0.2"/>
    <row r="18746" ht="16" customHeight="1" x14ac:dyDescent="0.2"/>
    <row r="18747" ht="16" customHeight="1" x14ac:dyDescent="0.2"/>
    <row r="18748" ht="16" customHeight="1" x14ac:dyDescent="0.2"/>
    <row r="18749" ht="16" customHeight="1" x14ac:dyDescent="0.2"/>
    <row r="18750" ht="16" customHeight="1" x14ac:dyDescent="0.2"/>
    <row r="18751" ht="16" customHeight="1" x14ac:dyDescent="0.2"/>
    <row r="18752" ht="16" customHeight="1" x14ac:dyDescent="0.2"/>
    <row r="18753" ht="16" customHeight="1" x14ac:dyDescent="0.2"/>
    <row r="18754" ht="16" customHeight="1" x14ac:dyDescent="0.2"/>
    <row r="18755" ht="16" customHeight="1" x14ac:dyDescent="0.2"/>
    <row r="18756" ht="16" customHeight="1" x14ac:dyDescent="0.2"/>
    <row r="18757" ht="16" customHeight="1" x14ac:dyDescent="0.2"/>
    <row r="18758" ht="16" customHeight="1" x14ac:dyDescent="0.2"/>
    <row r="18759" ht="16" customHeight="1" x14ac:dyDescent="0.2"/>
    <row r="18760" ht="16" customHeight="1" x14ac:dyDescent="0.2"/>
    <row r="18761" ht="16" customHeight="1" x14ac:dyDescent="0.2"/>
    <row r="18762" ht="16" customHeight="1" x14ac:dyDescent="0.2"/>
    <row r="18763" ht="16" customHeight="1" x14ac:dyDescent="0.2"/>
    <row r="18764" ht="16" customHeight="1" x14ac:dyDescent="0.2"/>
    <row r="18765" ht="16" customHeight="1" x14ac:dyDescent="0.2"/>
    <row r="18766" ht="16" customHeight="1" x14ac:dyDescent="0.2"/>
    <row r="18767" ht="16" customHeight="1" x14ac:dyDescent="0.2"/>
    <row r="18768" ht="16" customHeight="1" x14ac:dyDescent="0.2"/>
    <row r="18769" ht="16" customHeight="1" x14ac:dyDescent="0.2"/>
    <row r="18770" ht="16" customHeight="1" x14ac:dyDescent="0.2"/>
    <row r="18771" ht="16" customHeight="1" x14ac:dyDescent="0.2"/>
    <row r="18772" ht="16" customHeight="1" x14ac:dyDescent="0.2"/>
    <row r="18773" ht="16" customHeight="1" x14ac:dyDescent="0.2"/>
    <row r="18774" ht="16" customHeight="1" x14ac:dyDescent="0.2"/>
    <row r="18775" ht="16" customHeight="1" x14ac:dyDescent="0.2"/>
    <row r="18776" ht="16" customHeight="1" x14ac:dyDescent="0.2"/>
    <row r="18777" ht="16" customHeight="1" x14ac:dyDescent="0.2"/>
    <row r="18778" ht="16" customHeight="1" x14ac:dyDescent="0.2"/>
    <row r="18779" ht="16" customHeight="1" x14ac:dyDescent="0.2"/>
    <row r="18780" ht="16" customHeight="1" x14ac:dyDescent="0.2"/>
    <row r="18781" ht="16" customHeight="1" x14ac:dyDescent="0.2"/>
    <row r="18782" ht="16" customHeight="1" x14ac:dyDescent="0.2"/>
    <row r="18783" ht="16" customHeight="1" x14ac:dyDescent="0.2"/>
    <row r="18784" ht="16" customHeight="1" x14ac:dyDescent="0.2"/>
    <row r="18785" ht="16" customHeight="1" x14ac:dyDescent="0.2"/>
    <row r="18786" ht="16" customHeight="1" x14ac:dyDescent="0.2"/>
    <row r="18787" ht="16" customHeight="1" x14ac:dyDescent="0.2"/>
    <row r="18788" ht="16" customHeight="1" x14ac:dyDescent="0.2"/>
    <row r="18789" ht="16" customHeight="1" x14ac:dyDescent="0.2"/>
    <row r="18790" ht="16" customHeight="1" x14ac:dyDescent="0.2"/>
    <row r="18791" ht="16" customHeight="1" x14ac:dyDescent="0.2"/>
    <row r="18792" ht="16" customHeight="1" x14ac:dyDescent="0.2"/>
    <row r="18793" ht="16" customHeight="1" x14ac:dyDescent="0.2"/>
    <row r="18794" ht="16" customHeight="1" x14ac:dyDescent="0.2"/>
    <row r="18795" ht="16" customHeight="1" x14ac:dyDescent="0.2"/>
    <row r="18796" ht="16" customHeight="1" x14ac:dyDescent="0.2"/>
    <row r="18797" ht="16" customHeight="1" x14ac:dyDescent="0.2"/>
    <row r="18798" ht="16" customHeight="1" x14ac:dyDescent="0.2"/>
    <row r="18799" ht="16" customHeight="1" x14ac:dyDescent="0.2"/>
    <row r="18800" ht="16" customHeight="1" x14ac:dyDescent="0.2"/>
    <row r="18801" ht="16" customHeight="1" x14ac:dyDescent="0.2"/>
    <row r="18802" ht="16" customHeight="1" x14ac:dyDescent="0.2"/>
    <row r="18803" ht="16" customHeight="1" x14ac:dyDescent="0.2"/>
    <row r="18804" ht="16" customHeight="1" x14ac:dyDescent="0.2"/>
    <row r="18805" ht="16" customHeight="1" x14ac:dyDescent="0.2"/>
    <row r="18806" ht="16" customHeight="1" x14ac:dyDescent="0.2"/>
    <row r="18807" ht="16" customHeight="1" x14ac:dyDescent="0.2"/>
    <row r="18808" ht="16" customHeight="1" x14ac:dyDescent="0.2"/>
    <row r="18809" ht="16" customHeight="1" x14ac:dyDescent="0.2"/>
    <row r="18810" ht="16" customHeight="1" x14ac:dyDescent="0.2"/>
    <row r="18811" ht="16" customHeight="1" x14ac:dyDescent="0.2"/>
    <row r="18812" ht="16" customHeight="1" x14ac:dyDescent="0.2"/>
    <row r="18813" ht="16" customHeight="1" x14ac:dyDescent="0.2"/>
    <row r="18814" ht="16" customHeight="1" x14ac:dyDescent="0.2"/>
    <row r="18815" ht="16" customHeight="1" x14ac:dyDescent="0.2"/>
    <row r="18816" ht="16" customHeight="1" x14ac:dyDescent="0.2"/>
    <row r="18817" ht="16" customHeight="1" x14ac:dyDescent="0.2"/>
    <row r="18818" ht="16" customHeight="1" x14ac:dyDescent="0.2"/>
    <row r="18819" ht="16" customHeight="1" x14ac:dyDescent="0.2"/>
    <row r="18820" ht="16" customHeight="1" x14ac:dyDescent="0.2"/>
    <row r="18821" ht="16" customHeight="1" x14ac:dyDescent="0.2"/>
    <row r="18822" ht="16" customHeight="1" x14ac:dyDescent="0.2"/>
    <row r="18823" ht="16" customHeight="1" x14ac:dyDescent="0.2"/>
    <row r="18824" ht="16" customHeight="1" x14ac:dyDescent="0.2"/>
    <row r="18825" ht="16" customHeight="1" x14ac:dyDescent="0.2"/>
    <row r="18826" ht="16" customHeight="1" x14ac:dyDescent="0.2"/>
    <row r="18827" ht="16" customHeight="1" x14ac:dyDescent="0.2"/>
    <row r="18828" ht="16" customHeight="1" x14ac:dyDescent="0.2"/>
    <row r="18829" ht="16" customHeight="1" x14ac:dyDescent="0.2"/>
    <row r="18830" ht="16" customHeight="1" x14ac:dyDescent="0.2"/>
    <row r="18831" ht="16" customHeight="1" x14ac:dyDescent="0.2"/>
    <row r="18832" ht="16" customHeight="1" x14ac:dyDescent="0.2"/>
    <row r="18833" ht="16" customHeight="1" x14ac:dyDescent="0.2"/>
    <row r="18834" ht="16" customHeight="1" x14ac:dyDescent="0.2"/>
    <row r="18835" ht="16" customHeight="1" x14ac:dyDescent="0.2"/>
    <row r="18836" ht="16" customHeight="1" x14ac:dyDescent="0.2"/>
    <row r="18837" ht="16" customHeight="1" x14ac:dyDescent="0.2"/>
    <row r="18838" ht="16" customHeight="1" x14ac:dyDescent="0.2"/>
    <row r="18839" ht="16" customHeight="1" x14ac:dyDescent="0.2"/>
    <row r="18840" ht="16" customHeight="1" x14ac:dyDescent="0.2"/>
    <row r="18841" ht="16" customHeight="1" x14ac:dyDescent="0.2"/>
    <row r="18842" ht="16" customHeight="1" x14ac:dyDescent="0.2"/>
    <row r="18843" ht="16" customHeight="1" x14ac:dyDescent="0.2"/>
    <row r="18844" ht="16" customHeight="1" x14ac:dyDescent="0.2"/>
    <row r="18845" ht="16" customHeight="1" x14ac:dyDescent="0.2"/>
    <row r="18846" ht="16" customHeight="1" x14ac:dyDescent="0.2"/>
    <row r="18847" ht="16" customHeight="1" x14ac:dyDescent="0.2"/>
    <row r="18848" ht="16" customHeight="1" x14ac:dyDescent="0.2"/>
    <row r="18849" ht="16" customHeight="1" x14ac:dyDescent="0.2"/>
    <row r="18850" ht="16" customHeight="1" x14ac:dyDescent="0.2"/>
    <row r="18851" ht="16" customHeight="1" x14ac:dyDescent="0.2"/>
    <row r="18852" ht="16" customHeight="1" x14ac:dyDescent="0.2"/>
    <row r="18853" ht="16" customHeight="1" x14ac:dyDescent="0.2"/>
    <row r="18854" ht="16" customHeight="1" x14ac:dyDescent="0.2"/>
    <row r="18855" ht="16" customHeight="1" x14ac:dyDescent="0.2"/>
    <row r="18856" ht="16" customHeight="1" x14ac:dyDescent="0.2"/>
    <row r="18857" ht="16" customHeight="1" x14ac:dyDescent="0.2"/>
    <row r="18858" ht="16" customHeight="1" x14ac:dyDescent="0.2"/>
    <row r="18859" ht="16" customHeight="1" x14ac:dyDescent="0.2"/>
    <row r="18860" ht="16" customHeight="1" x14ac:dyDescent="0.2"/>
    <row r="18861" ht="16" customHeight="1" x14ac:dyDescent="0.2"/>
    <row r="18862" ht="16" customHeight="1" x14ac:dyDescent="0.2"/>
    <row r="18863" ht="16" customHeight="1" x14ac:dyDescent="0.2"/>
    <row r="18864" ht="16" customHeight="1" x14ac:dyDescent="0.2"/>
    <row r="18865" ht="16" customHeight="1" x14ac:dyDescent="0.2"/>
    <row r="18866" ht="16" customHeight="1" x14ac:dyDescent="0.2"/>
    <row r="18867" ht="16" customHeight="1" x14ac:dyDescent="0.2"/>
    <row r="18868" ht="16" customHeight="1" x14ac:dyDescent="0.2"/>
    <row r="18869" ht="16" customHeight="1" x14ac:dyDescent="0.2"/>
    <row r="18870" ht="16" customHeight="1" x14ac:dyDescent="0.2"/>
    <row r="18871" ht="16" customHeight="1" x14ac:dyDescent="0.2"/>
    <row r="18872" ht="16" customHeight="1" x14ac:dyDescent="0.2"/>
    <row r="18873" ht="16" customHeight="1" x14ac:dyDescent="0.2"/>
    <row r="18874" ht="16" customHeight="1" x14ac:dyDescent="0.2"/>
    <row r="18875" ht="16" customHeight="1" x14ac:dyDescent="0.2"/>
    <row r="18876" ht="16" customHeight="1" x14ac:dyDescent="0.2"/>
    <row r="18877" ht="16" customHeight="1" x14ac:dyDescent="0.2"/>
    <row r="18878" ht="16" customHeight="1" x14ac:dyDescent="0.2"/>
    <row r="18879" ht="16" customHeight="1" x14ac:dyDescent="0.2"/>
    <row r="18880" ht="16" customHeight="1" x14ac:dyDescent="0.2"/>
    <row r="18881" ht="16" customHeight="1" x14ac:dyDescent="0.2"/>
    <row r="18882" ht="16" customHeight="1" x14ac:dyDescent="0.2"/>
    <row r="18883" ht="16" customHeight="1" x14ac:dyDescent="0.2"/>
    <row r="18884" ht="16" customHeight="1" x14ac:dyDescent="0.2"/>
    <row r="18885" ht="16" customHeight="1" x14ac:dyDescent="0.2"/>
    <row r="18886" ht="16" customHeight="1" x14ac:dyDescent="0.2"/>
    <row r="18887" ht="16" customHeight="1" x14ac:dyDescent="0.2"/>
    <row r="18888" ht="16" customHeight="1" x14ac:dyDescent="0.2"/>
    <row r="18889" ht="16" customHeight="1" x14ac:dyDescent="0.2"/>
    <row r="18890" ht="16" customHeight="1" x14ac:dyDescent="0.2"/>
    <row r="18891" ht="16" customHeight="1" x14ac:dyDescent="0.2"/>
    <row r="18892" ht="16" customHeight="1" x14ac:dyDescent="0.2"/>
    <row r="18893" ht="16" customHeight="1" x14ac:dyDescent="0.2"/>
    <row r="18894" ht="16" customHeight="1" x14ac:dyDescent="0.2"/>
    <row r="18895" ht="16" customHeight="1" x14ac:dyDescent="0.2"/>
    <row r="18896" ht="16" customHeight="1" x14ac:dyDescent="0.2"/>
    <row r="18897" ht="16" customHeight="1" x14ac:dyDescent="0.2"/>
    <row r="18898" ht="16" customHeight="1" x14ac:dyDescent="0.2"/>
    <row r="18899" ht="16" customHeight="1" x14ac:dyDescent="0.2"/>
    <row r="18900" ht="16" customHeight="1" x14ac:dyDescent="0.2"/>
    <row r="18901" ht="16" customHeight="1" x14ac:dyDescent="0.2"/>
    <row r="18902" ht="16" customHeight="1" x14ac:dyDescent="0.2"/>
    <row r="18903" ht="16" customHeight="1" x14ac:dyDescent="0.2"/>
    <row r="18904" ht="16" customHeight="1" x14ac:dyDescent="0.2"/>
    <row r="18905" ht="16" customHeight="1" x14ac:dyDescent="0.2"/>
    <row r="18906" ht="16" customHeight="1" x14ac:dyDescent="0.2"/>
    <row r="18907" ht="16" customHeight="1" x14ac:dyDescent="0.2"/>
    <row r="18908" ht="16" customHeight="1" x14ac:dyDescent="0.2"/>
    <row r="18909" ht="16" customHeight="1" x14ac:dyDescent="0.2"/>
    <row r="18910" ht="16" customHeight="1" x14ac:dyDescent="0.2"/>
    <row r="18911" ht="16" customHeight="1" x14ac:dyDescent="0.2"/>
    <row r="18912" ht="16" customHeight="1" x14ac:dyDescent="0.2"/>
    <row r="18913" ht="16" customHeight="1" x14ac:dyDescent="0.2"/>
    <row r="18914" ht="16" customHeight="1" x14ac:dyDescent="0.2"/>
    <row r="18915" ht="16" customHeight="1" x14ac:dyDescent="0.2"/>
    <row r="18916" ht="16" customHeight="1" x14ac:dyDescent="0.2"/>
    <row r="18917" ht="16" customHeight="1" x14ac:dyDescent="0.2"/>
    <row r="18918" ht="16" customHeight="1" x14ac:dyDescent="0.2"/>
    <row r="18919" ht="16" customHeight="1" x14ac:dyDescent="0.2"/>
    <row r="18920" ht="16" customHeight="1" x14ac:dyDescent="0.2"/>
    <row r="18921" ht="16" customHeight="1" x14ac:dyDescent="0.2"/>
    <row r="18922" ht="16" customHeight="1" x14ac:dyDescent="0.2"/>
    <row r="18923" ht="16" customHeight="1" x14ac:dyDescent="0.2"/>
    <row r="18924" ht="16" customHeight="1" x14ac:dyDescent="0.2"/>
    <row r="18925" ht="16" customHeight="1" x14ac:dyDescent="0.2"/>
    <row r="18926" ht="16" customHeight="1" x14ac:dyDescent="0.2"/>
    <row r="18927" ht="16" customHeight="1" x14ac:dyDescent="0.2"/>
    <row r="18928" ht="16" customHeight="1" x14ac:dyDescent="0.2"/>
    <row r="18929" ht="16" customHeight="1" x14ac:dyDescent="0.2"/>
    <row r="18930" ht="16" customHeight="1" x14ac:dyDescent="0.2"/>
    <row r="18931" ht="16" customHeight="1" x14ac:dyDescent="0.2"/>
    <row r="18932" ht="16" customHeight="1" x14ac:dyDescent="0.2"/>
    <row r="18933" ht="16" customHeight="1" x14ac:dyDescent="0.2"/>
    <row r="18934" ht="16" customHeight="1" x14ac:dyDescent="0.2"/>
    <row r="18935" ht="16" customHeight="1" x14ac:dyDescent="0.2"/>
    <row r="18936" ht="16" customHeight="1" x14ac:dyDescent="0.2"/>
    <row r="18937" ht="16" customHeight="1" x14ac:dyDescent="0.2"/>
    <row r="18938" ht="16" customHeight="1" x14ac:dyDescent="0.2"/>
    <row r="18939" ht="16" customHeight="1" x14ac:dyDescent="0.2"/>
    <row r="18940" ht="16" customHeight="1" x14ac:dyDescent="0.2"/>
    <row r="18941" ht="16" customHeight="1" x14ac:dyDescent="0.2"/>
    <row r="18942" ht="16" customHeight="1" x14ac:dyDescent="0.2"/>
    <row r="18943" ht="16" customHeight="1" x14ac:dyDescent="0.2"/>
    <row r="18944" ht="16" customHeight="1" x14ac:dyDescent="0.2"/>
    <row r="18945" ht="16" customHeight="1" x14ac:dyDescent="0.2"/>
    <row r="18946" ht="16" customHeight="1" x14ac:dyDescent="0.2"/>
    <row r="18947" ht="16" customHeight="1" x14ac:dyDescent="0.2"/>
    <row r="18948" ht="16" customHeight="1" x14ac:dyDescent="0.2"/>
    <row r="18949" ht="16" customHeight="1" x14ac:dyDescent="0.2"/>
    <row r="18950" ht="16" customHeight="1" x14ac:dyDescent="0.2"/>
    <row r="18951" ht="16" customHeight="1" x14ac:dyDescent="0.2"/>
    <row r="18952" ht="16" customHeight="1" x14ac:dyDescent="0.2"/>
    <row r="18953" ht="16" customHeight="1" x14ac:dyDescent="0.2"/>
    <row r="18954" ht="16" customHeight="1" x14ac:dyDescent="0.2"/>
    <row r="18955" ht="16" customHeight="1" x14ac:dyDescent="0.2"/>
    <row r="18956" ht="16" customHeight="1" x14ac:dyDescent="0.2"/>
    <row r="18957" ht="16" customHeight="1" x14ac:dyDescent="0.2"/>
    <row r="18958" ht="16" customHeight="1" x14ac:dyDescent="0.2"/>
    <row r="18959" ht="16" customHeight="1" x14ac:dyDescent="0.2"/>
    <row r="18960" ht="16" customHeight="1" x14ac:dyDescent="0.2"/>
    <row r="18961" ht="16" customHeight="1" x14ac:dyDescent="0.2"/>
    <row r="18962" ht="16" customHeight="1" x14ac:dyDescent="0.2"/>
    <row r="18963" ht="16" customHeight="1" x14ac:dyDescent="0.2"/>
    <row r="18964" ht="16" customHeight="1" x14ac:dyDescent="0.2"/>
    <row r="18965" ht="16" customHeight="1" x14ac:dyDescent="0.2"/>
    <row r="18966" ht="16" customHeight="1" x14ac:dyDescent="0.2"/>
    <row r="18967" ht="16" customHeight="1" x14ac:dyDescent="0.2"/>
    <row r="18968" ht="16" customHeight="1" x14ac:dyDescent="0.2"/>
    <row r="18969" ht="16" customHeight="1" x14ac:dyDescent="0.2"/>
    <row r="18970" ht="16" customHeight="1" x14ac:dyDescent="0.2"/>
    <row r="18971" ht="16" customHeight="1" x14ac:dyDescent="0.2"/>
    <row r="18972" ht="16" customHeight="1" x14ac:dyDescent="0.2"/>
    <row r="18973" ht="16" customHeight="1" x14ac:dyDescent="0.2"/>
    <row r="18974" ht="16" customHeight="1" x14ac:dyDescent="0.2"/>
    <row r="18975" ht="16" customHeight="1" x14ac:dyDescent="0.2"/>
    <row r="18976" ht="16" customHeight="1" x14ac:dyDescent="0.2"/>
    <row r="18977" ht="16" customHeight="1" x14ac:dyDescent="0.2"/>
    <row r="18978" ht="16" customHeight="1" x14ac:dyDescent="0.2"/>
    <row r="18979" ht="16" customHeight="1" x14ac:dyDescent="0.2"/>
    <row r="18980" ht="16" customHeight="1" x14ac:dyDescent="0.2"/>
    <row r="18981" ht="16" customHeight="1" x14ac:dyDescent="0.2"/>
    <row r="18982" ht="16" customHeight="1" x14ac:dyDescent="0.2"/>
    <row r="18983" ht="16" customHeight="1" x14ac:dyDescent="0.2"/>
    <row r="18984" ht="16" customHeight="1" x14ac:dyDescent="0.2"/>
    <row r="18985" ht="16" customHeight="1" x14ac:dyDescent="0.2"/>
    <row r="18986" ht="16" customHeight="1" x14ac:dyDescent="0.2"/>
    <row r="18987" ht="16" customHeight="1" x14ac:dyDescent="0.2"/>
    <row r="18988" ht="16" customHeight="1" x14ac:dyDescent="0.2"/>
    <row r="18989" ht="16" customHeight="1" x14ac:dyDescent="0.2"/>
    <row r="18990" ht="16" customHeight="1" x14ac:dyDescent="0.2"/>
    <row r="18991" ht="16" customHeight="1" x14ac:dyDescent="0.2"/>
    <row r="18992" ht="16" customHeight="1" x14ac:dyDescent="0.2"/>
    <row r="18993" ht="16" customHeight="1" x14ac:dyDescent="0.2"/>
    <row r="18994" ht="16" customHeight="1" x14ac:dyDescent="0.2"/>
    <row r="18995" ht="16" customHeight="1" x14ac:dyDescent="0.2"/>
    <row r="18996" ht="16" customHeight="1" x14ac:dyDescent="0.2"/>
    <row r="18997" ht="16" customHeight="1" x14ac:dyDescent="0.2"/>
    <row r="18998" ht="16" customHeight="1" x14ac:dyDescent="0.2"/>
    <row r="18999" ht="16" customHeight="1" x14ac:dyDescent="0.2"/>
    <row r="19000" ht="16" customHeight="1" x14ac:dyDescent="0.2"/>
    <row r="19001" ht="16" customHeight="1" x14ac:dyDescent="0.2"/>
    <row r="19002" ht="16" customHeight="1" x14ac:dyDescent="0.2"/>
    <row r="19003" ht="16" customHeight="1" x14ac:dyDescent="0.2"/>
    <row r="19004" ht="16" customHeight="1" x14ac:dyDescent="0.2"/>
    <row r="19005" ht="16" customHeight="1" x14ac:dyDescent="0.2"/>
    <row r="19006" ht="16" customHeight="1" x14ac:dyDescent="0.2"/>
    <row r="19007" ht="16" customHeight="1" x14ac:dyDescent="0.2"/>
    <row r="19008" ht="16" customHeight="1" x14ac:dyDescent="0.2"/>
    <row r="19009" ht="16" customHeight="1" x14ac:dyDescent="0.2"/>
    <row r="19010" ht="16" customHeight="1" x14ac:dyDescent="0.2"/>
    <row r="19011" ht="16" customHeight="1" x14ac:dyDescent="0.2"/>
    <row r="19012" ht="16" customHeight="1" x14ac:dyDescent="0.2"/>
    <row r="19013" ht="16" customHeight="1" x14ac:dyDescent="0.2"/>
    <row r="19014" ht="16" customHeight="1" x14ac:dyDescent="0.2"/>
    <row r="19015" ht="16" customHeight="1" x14ac:dyDescent="0.2"/>
    <row r="19016" ht="16" customHeight="1" x14ac:dyDescent="0.2"/>
    <row r="19017" ht="16" customHeight="1" x14ac:dyDescent="0.2"/>
    <row r="19018" ht="16" customHeight="1" x14ac:dyDescent="0.2"/>
    <row r="19019" ht="16" customHeight="1" x14ac:dyDescent="0.2"/>
    <row r="19020" ht="16" customHeight="1" x14ac:dyDescent="0.2"/>
    <row r="19021" ht="16" customHeight="1" x14ac:dyDescent="0.2"/>
    <row r="19022" ht="16" customHeight="1" x14ac:dyDescent="0.2"/>
    <row r="19023" ht="16" customHeight="1" x14ac:dyDescent="0.2"/>
    <row r="19024" ht="16" customHeight="1" x14ac:dyDescent="0.2"/>
    <row r="19025" ht="16" customHeight="1" x14ac:dyDescent="0.2"/>
    <row r="19026" ht="16" customHeight="1" x14ac:dyDescent="0.2"/>
    <row r="19027" ht="16" customHeight="1" x14ac:dyDescent="0.2"/>
    <row r="19028" ht="16" customHeight="1" x14ac:dyDescent="0.2"/>
    <row r="19029" ht="16" customHeight="1" x14ac:dyDescent="0.2"/>
    <row r="19030" ht="16" customHeight="1" x14ac:dyDescent="0.2"/>
    <row r="19031" ht="16" customHeight="1" x14ac:dyDescent="0.2"/>
    <row r="19032" ht="16" customHeight="1" x14ac:dyDescent="0.2"/>
    <row r="19033" ht="16" customHeight="1" x14ac:dyDescent="0.2"/>
    <row r="19034" ht="16" customHeight="1" x14ac:dyDescent="0.2"/>
    <row r="19035" ht="16" customHeight="1" x14ac:dyDescent="0.2"/>
    <row r="19036" ht="16" customHeight="1" x14ac:dyDescent="0.2"/>
    <row r="19037" ht="16" customHeight="1" x14ac:dyDescent="0.2"/>
    <row r="19038" ht="16" customHeight="1" x14ac:dyDescent="0.2"/>
    <row r="19039" ht="16" customHeight="1" x14ac:dyDescent="0.2"/>
    <row r="19040" ht="16" customHeight="1" x14ac:dyDescent="0.2"/>
    <row r="19041" ht="16" customHeight="1" x14ac:dyDescent="0.2"/>
    <row r="19042" ht="16" customHeight="1" x14ac:dyDescent="0.2"/>
    <row r="19043" ht="16" customHeight="1" x14ac:dyDescent="0.2"/>
    <row r="19044" ht="16" customHeight="1" x14ac:dyDescent="0.2"/>
    <row r="19045" ht="16" customHeight="1" x14ac:dyDescent="0.2"/>
    <row r="19046" ht="16" customHeight="1" x14ac:dyDescent="0.2"/>
    <row r="19047" ht="16" customHeight="1" x14ac:dyDescent="0.2"/>
    <row r="19048" ht="16" customHeight="1" x14ac:dyDescent="0.2"/>
    <row r="19049" ht="16" customHeight="1" x14ac:dyDescent="0.2"/>
    <row r="19050" ht="16" customHeight="1" x14ac:dyDescent="0.2"/>
    <row r="19051" ht="16" customHeight="1" x14ac:dyDescent="0.2"/>
    <row r="19052" ht="16" customHeight="1" x14ac:dyDescent="0.2"/>
    <row r="19053" ht="16" customHeight="1" x14ac:dyDescent="0.2"/>
    <row r="19054" ht="16" customHeight="1" x14ac:dyDescent="0.2"/>
    <row r="19055" ht="16" customHeight="1" x14ac:dyDescent="0.2"/>
    <row r="19056" ht="16" customHeight="1" x14ac:dyDescent="0.2"/>
    <row r="19057" ht="16" customHeight="1" x14ac:dyDescent="0.2"/>
    <row r="19058" ht="16" customHeight="1" x14ac:dyDescent="0.2"/>
    <row r="19059" ht="16" customHeight="1" x14ac:dyDescent="0.2"/>
    <row r="19060" ht="16" customHeight="1" x14ac:dyDescent="0.2"/>
    <row r="19061" ht="16" customHeight="1" x14ac:dyDescent="0.2"/>
    <row r="19062" ht="16" customHeight="1" x14ac:dyDescent="0.2"/>
    <row r="19063" ht="16" customHeight="1" x14ac:dyDescent="0.2"/>
    <row r="19064" ht="16" customHeight="1" x14ac:dyDescent="0.2"/>
    <row r="19065" ht="16" customHeight="1" x14ac:dyDescent="0.2"/>
    <row r="19066" ht="16" customHeight="1" x14ac:dyDescent="0.2"/>
    <row r="19067" ht="16" customHeight="1" x14ac:dyDescent="0.2"/>
    <row r="19068" ht="16" customHeight="1" x14ac:dyDescent="0.2"/>
    <row r="19069" ht="16" customHeight="1" x14ac:dyDescent="0.2"/>
    <row r="19070" ht="16" customHeight="1" x14ac:dyDescent="0.2"/>
    <row r="19071" ht="16" customHeight="1" x14ac:dyDescent="0.2"/>
    <row r="19072" ht="16" customHeight="1" x14ac:dyDescent="0.2"/>
    <row r="19073" ht="16" customHeight="1" x14ac:dyDescent="0.2"/>
    <row r="19074" ht="16" customHeight="1" x14ac:dyDescent="0.2"/>
    <row r="19075" ht="16" customHeight="1" x14ac:dyDescent="0.2"/>
    <row r="19076" ht="16" customHeight="1" x14ac:dyDescent="0.2"/>
    <row r="19077" ht="16" customHeight="1" x14ac:dyDescent="0.2"/>
    <row r="19078" ht="16" customHeight="1" x14ac:dyDescent="0.2"/>
    <row r="19079" ht="16" customHeight="1" x14ac:dyDescent="0.2"/>
    <row r="19080" ht="16" customHeight="1" x14ac:dyDescent="0.2"/>
    <row r="19081" ht="16" customHeight="1" x14ac:dyDescent="0.2"/>
    <row r="19082" ht="16" customHeight="1" x14ac:dyDescent="0.2"/>
    <row r="19083" ht="16" customHeight="1" x14ac:dyDescent="0.2"/>
    <row r="19084" ht="16" customHeight="1" x14ac:dyDescent="0.2"/>
    <row r="19085" ht="16" customHeight="1" x14ac:dyDescent="0.2"/>
    <row r="19086" ht="16" customHeight="1" x14ac:dyDescent="0.2"/>
    <row r="19087" ht="16" customHeight="1" x14ac:dyDescent="0.2"/>
    <row r="19088" ht="16" customHeight="1" x14ac:dyDescent="0.2"/>
    <row r="19089" ht="16" customHeight="1" x14ac:dyDescent="0.2"/>
    <row r="19090" ht="16" customHeight="1" x14ac:dyDescent="0.2"/>
    <row r="19091" ht="16" customHeight="1" x14ac:dyDescent="0.2"/>
    <row r="19092" ht="16" customHeight="1" x14ac:dyDescent="0.2"/>
    <row r="19093" ht="16" customHeight="1" x14ac:dyDescent="0.2"/>
    <row r="19094" ht="16" customHeight="1" x14ac:dyDescent="0.2"/>
    <row r="19095" ht="16" customHeight="1" x14ac:dyDescent="0.2"/>
    <row r="19096" ht="16" customHeight="1" x14ac:dyDescent="0.2"/>
    <row r="19097" ht="16" customHeight="1" x14ac:dyDescent="0.2"/>
    <row r="19098" ht="16" customHeight="1" x14ac:dyDescent="0.2"/>
    <row r="19099" ht="16" customHeight="1" x14ac:dyDescent="0.2"/>
    <row r="19100" ht="16" customHeight="1" x14ac:dyDescent="0.2"/>
    <row r="19101" ht="16" customHeight="1" x14ac:dyDescent="0.2"/>
    <row r="19102" ht="16" customHeight="1" x14ac:dyDescent="0.2"/>
    <row r="19103" ht="16" customHeight="1" x14ac:dyDescent="0.2"/>
    <row r="19104" ht="16" customHeight="1" x14ac:dyDescent="0.2"/>
    <row r="19105" ht="16" customHeight="1" x14ac:dyDescent="0.2"/>
    <row r="19106" ht="16" customHeight="1" x14ac:dyDescent="0.2"/>
    <row r="19107" ht="16" customHeight="1" x14ac:dyDescent="0.2"/>
    <row r="19108" ht="16" customHeight="1" x14ac:dyDescent="0.2"/>
    <row r="19109" ht="16" customHeight="1" x14ac:dyDescent="0.2"/>
    <row r="19110" ht="16" customHeight="1" x14ac:dyDescent="0.2"/>
    <row r="19111" ht="16" customHeight="1" x14ac:dyDescent="0.2"/>
    <row r="19112" ht="16" customHeight="1" x14ac:dyDescent="0.2"/>
    <row r="19113" ht="16" customHeight="1" x14ac:dyDescent="0.2"/>
    <row r="19114" ht="16" customHeight="1" x14ac:dyDescent="0.2"/>
    <row r="19115" ht="16" customHeight="1" x14ac:dyDescent="0.2"/>
    <row r="19116" ht="16" customHeight="1" x14ac:dyDescent="0.2"/>
    <row r="19117" ht="16" customHeight="1" x14ac:dyDescent="0.2"/>
    <row r="19118" ht="16" customHeight="1" x14ac:dyDescent="0.2"/>
    <row r="19119" ht="16" customHeight="1" x14ac:dyDescent="0.2"/>
    <row r="19120" ht="16" customHeight="1" x14ac:dyDescent="0.2"/>
    <row r="19121" ht="16" customHeight="1" x14ac:dyDescent="0.2"/>
    <row r="19122" ht="16" customHeight="1" x14ac:dyDescent="0.2"/>
    <row r="19123" ht="16" customHeight="1" x14ac:dyDescent="0.2"/>
    <row r="19124" ht="16" customHeight="1" x14ac:dyDescent="0.2"/>
    <row r="19125" ht="16" customHeight="1" x14ac:dyDescent="0.2"/>
    <row r="19126" ht="16" customHeight="1" x14ac:dyDescent="0.2"/>
    <row r="19127" ht="16" customHeight="1" x14ac:dyDescent="0.2"/>
    <row r="19128" ht="16" customHeight="1" x14ac:dyDescent="0.2"/>
    <row r="19129" ht="16" customHeight="1" x14ac:dyDescent="0.2"/>
    <row r="19130" ht="16" customHeight="1" x14ac:dyDescent="0.2"/>
    <row r="19131" ht="16" customHeight="1" x14ac:dyDescent="0.2"/>
    <row r="19132" ht="16" customHeight="1" x14ac:dyDescent="0.2"/>
    <row r="19133" ht="16" customHeight="1" x14ac:dyDescent="0.2"/>
    <row r="19134" ht="16" customHeight="1" x14ac:dyDescent="0.2"/>
    <row r="19135" ht="16" customHeight="1" x14ac:dyDescent="0.2"/>
    <row r="19136" ht="16" customHeight="1" x14ac:dyDescent="0.2"/>
    <row r="19137" ht="16" customHeight="1" x14ac:dyDescent="0.2"/>
    <row r="19138" ht="16" customHeight="1" x14ac:dyDescent="0.2"/>
    <row r="19139" ht="16" customHeight="1" x14ac:dyDescent="0.2"/>
    <row r="19140" ht="16" customHeight="1" x14ac:dyDescent="0.2"/>
    <row r="19141" ht="16" customHeight="1" x14ac:dyDescent="0.2"/>
    <row r="19142" ht="16" customHeight="1" x14ac:dyDescent="0.2"/>
    <row r="19143" ht="16" customHeight="1" x14ac:dyDescent="0.2"/>
    <row r="19144" ht="16" customHeight="1" x14ac:dyDescent="0.2"/>
    <row r="19145" ht="16" customHeight="1" x14ac:dyDescent="0.2"/>
    <row r="19146" ht="16" customHeight="1" x14ac:dyDescent="0.2"/>
    <row r="19147" ht="16" customHeight="1" x14ac:dyDescent="0.2"/>
    <row r="19148" ht="16" customHeight="1" x14ac:dyDescent="0.2"/>
    <row r="19149" ht="16" customHeight="1" x14ac:dyDescent="0.2"/>
    <row r="19150" ht="16" customHeight="1" x14ac:dyDescent="0.2"/>
    <row r="19151" ht="16" customHeight="1" x14ac:dyDescent="0.2"/>
    <row r="19152" ht="16" customHeight="1" x14ac:dyDescent="0.2"/>
    <row r="19153" ht="16" customHeight="1" x14ac:dyDescent="0.2"/>
    <row r="19154" ht="16" customHeight="1" x14ac:dyDescent="0.2"/>
    <row r="19155" ht="16" customHeight="1" x14ac:dyDescent="0.2"/>
    <row r="19156" ht="16" customHeight="1" x14ac:dyDescent="0.2"/>
    <row r="19157" ht="16" customHeight="1" x14ac:dyDescent="0.2"/>
    <row r="19158" ht="16" customHeight="1" x14ac:dyDescent="0.2"/>
    <row r="19159" ht="16" customHeight="1" x14ac:dyDescent="0.2"/>
    <row r="19160" ht="16" customHeight="1" x14ac:dyDescent="0.2"/>
    <row r="19161" ht="16" customHeight="1" x14ac:dyDescent="0.2"/>
    <row r="19162" ht="16" customHeight="1" x14ac:dyDescent="0.2"/>
    <row r="19163" ht="16" customHeight="1" x14ac:dyDescent="0.2"/>
    <row r="19164" ht="16" customHeight="1" x14ac:dyDescent="0.2"/>
    <row r="19165" ht="16" customHeight="1" x14ac:dyDescent="0.2"/>
    <row r="19166" ht="16" customHeight="1" x14ac:dyDescent="0.2"/>
    <row r="19167" ht="16" customHeight="1" x14ac:dyDescent="0.2"/>
    <row r="19168" ht="16" customHeight="1" x14ac:dyDescent="0.2"/>
    <row r="19169" ht="16" customHeight="1" x14ac:dyDescent="0.2"/>
    <row r="19170" ht="16" customHeight="1" x14ac:dyDescent="0.2"/>
    <row r="19171" ht="16" customHeight="1" x14ac:dyDescent="0.2"/>
    <row r="19172" ht="16" customHeight="1" x14ac:dyDescent="0.2"/>
    <row r="19173" ht="16" customHeight="1" x14ac:dyDescent="0.2"/>
    <row r="19174" ht="16" customHeight="1" x14ac:dyDescent="0.2"/>
    <row r="19175" ht="16" customHeight="1" x14ac:dyDescent="0.2"/>
    <row r="19176" ht="16" customHeight="1" x14ac:dyDescent="0.2"/>
    <row r="19177" ht="16" customHeight="1" x14ac:dyDescent="0.2"/>
    <row r="19178" ht="16" customHeight="1" x14ac:dyDescent="0.2"/>
    <row r="19179" ht="16" customHeight="1" x14ac:dyDescent="0.2"/>
    <row r="19180" ht="16" customHeight="1" x14ac:dyDescent="0.2"/>
    <row r="19181" ht="16" customHeight="1" x14ac:dyDescent="0.2"/>
    <row r="19182" ht="16" customHeight="1" x14ac:dyDescent="0.2"/>
    <row r="19183" ht="16" customHeight="1" x14ac:dyDescent="0.2"/>
    <row r="19184" ht="16" customHeight="1" x14ac:dyDescent="0.2"/>
    <row r="19185" ht="16" customHeight="1" x14ac:dyDescent="0.2"/>
    <row r="19186" ht="16" customHeight="1" x14ac:dyDescent="0.2"/>
    <row r="19187" ht="16" customHeight="1" x14ac:dyDescent="0.2"/>
    <row r="19188" ht="16" customHeight="1" x14ac:dyDescent="0.2"/>
    <row r="19189" ht="16" customHeight="1" x14ac:dyDescent="0.2"/>
    <row r="19190" ht="16" customHeight="1" x14ac:dyDescent="0.2"/>
    <row r="19191" ht="16" customHeight="1" x14ac:dyDescent="0.2"/>
    <row r="19192" ht="16" customHeight="1" x14ac:dyDescent="0.2"/>
    <row r="19193" ht="16" customHeight="1" x14ac:dyDescent="0.2"/>
    <row r="19194" ht="16" customHeight="1" x14ac:dyDescent="0.2"/>
    <row r="19195" ht="16" customHeight="1" x14ac:dyDescent="0.2"/>
    <row r="19196" ht="16" customHeight="1" x14ac:dyDescent="0.2"/>
    <row r="19197" ht="16" customHeight="1" x14ac:dyDescent="0.2"/>
    <row r="19198" ht="16" customHeight="1" x14ac:dyDescent="0.2"/>
    <row r="19199" ht="16" customHeight="1" x14ac:dyDescent="0.2"/>
    <row r="19200" ht="16" customHeight="1" x14ac:dyDescent="0.2"/>
    <row r="19201" ht="16" customHeight="1" x14ac:dyDescent="0.2"/>
    <row r="19202" ht="16" customHeight="1" x14ac:dyDescent="0.2"/>
    <row r="19203" ht="16" customHeight="1" x14ac:dyDescent="0.2"/>
    <row r="19204" ht="16" customHeight="1" x14ac:dyDescent="0.2"/>
    <row r="19205" ht="16" customHeight="1" x14ac:dyDescent="0.2"/>
    <row r="19206" ht="16" customHeight="1" x14ac:dyDescent="0.2"/>
    <row r="19207" ht="16" customHeight="1" x14ac:dyDescent="0.2"/>
    <row r="19208" ht="16" customHeight="1" x14ac:dyDescent="0.2"/>
    <row r="19209" ht="16" customHeight="1" x14ac:dyDescent="0.2"/>
    <row r="19210" ht="16" customHeight="1" x14ac:dyDescent="0.2"/>
    <row r="19211" ht="16" customHeight="1" x14ac:dyDescent="0.2"/>
    <row r="19212" ht="16" customHeight="1" x14ac:dyDescent="0.2"/>
    <row r="19213" ht="16" customHeight="1" x14ac:dyDescent="0.2"/>
    <row r="19214" ht="16" customHeight="1" x14ac:dyDescent="0.2"/>
    <row r="19215" ht="16" customHeight="1" x14ac:dyDescent="0.2"/>
    <row r="19216" ht="16" customHeight="1" x14ac:dyDescent="0.2"/>
    <row r="19217" ht="16" customHeight="1" x14ac:dyDescent="0.2"/>
    <row r="19218" ht="16" customHeight="1" x14ac:dyDescent="0.2"/>
    <row r="19219" ht="16" customHeight="1" x14ac:dyDescent="0.2"/>
    <row r="19220" ht="16" customHeight="1" x14ac:dyDescent="0.2"/>
    <row r="19221" ht="16" customHeight="1" x14ac:dyDescent="0.2"/>
    <row r="19222" ht="16" customHeight="1" x14ac:dyDescent="0.2"/>
    <row r="19223" ht="16" customHeight="1" x14ac:dyDescent="0.2"/>
    <row r="19224" ht="16" customHeight="1" x14ac:dyDescent="0.2"/>
    <row r="19225" ht="16" customHeight="1" x14ac:dyDescent="0.2"/>
    <row r="19226" ht="16" customHeight="1" x14ac:dyDescent="0.2"/>
    <row r="19227" ht="16" customHeight="1" x14ac:dyDescent="0.2"/>
    <row r="19228" ht="16" customHeight="1" x14ac:dyDescent="0.2"/>
    <row r="19229" ht="16" customHeight="1" x14ac:dyDescent="0.2"/>
    <row r="19230" ht="16" customHeight="1" x14ac:dyDescent="0.2"/>
    <row r="19231" ht="16" customHeight="1" x14ac:dyDescent="0.2"/>
    <row r="19232" ht="16" customHeight="1" x14ac:dyDescent="0.2"/>
    <row r="19233" ht="16" customHeight="1" x14ac:dyDescent="0.2"/>
    <row r="19234" ht="16" customHeight="1" x14ac:dyDescent="0.2"/>
    <row r="19235" ht="16" customHeight="1" x14ac:dyDescent="0.2"/>
    <row r="19236" ht="16" customHeight="1" x14ac:dyDescent="0.2"/>
    <row r="19237" ht="16" customHeight="1" x14ac:dyDescent="0.2"/>
    <row r="19238" ht="16" customHeight="1" x14ac:dyDescent="0.2"/>
    <row r="19239" ht="16" customHeight="1" x14ac:dyDescent="0.2"/>
    <row r="19240" ht="16" customHeight="1" x14ac:dyDescent="0.2"/>
    <row r="19241" ht="16" customHeight="1" x14ac:dyDescent="0.2"/>
    <row r="19242" ht="16" customHeight="1" x14ac:dyDescent="0.2"/>
    <row r="19243" ht="16" customHeight="1" x14ac:dyDescent="0.2"/>
    <row r="19244" ht="16" customHeight="1" x14ac:dyDescent="0.2"/>
    <row r="19245" ht="16" customHeight="1" x14ac:dyDescent="0.2"/>
    <row r="19246" ht="16" customHeight="1" x14ac:dyDescent="0.2"/>
    <row r="19247" ht="16" customHeight="1" x14ac:dyDescent="0.2"/>
    <row r="19248" ht="16" customHeight="1" x14ac:dyDescent="0.2"/>
    <row r="19249" ht="16" customHeight="1" x14ac:dyDescent="0.2"/>
    <row r="19250" ht="16" customHeight="1" x14ac:dyDescent="0.2"/>
    <row r="19251" ht="16" customHeight="1" x14ac:dyDescent="0.2"/>
    <row r="19252" ht="16" customHeight="1" x14ac:dyDescent="0.2"/>
    <row r="19253" ht="16" customHeight="1" x14ac:dyDescent="0.2"/>
    <row r="19254" ht="16" customHeight="1" x14ac:dyDescent="0.2"/>
    <row r="19255" ht="16" customHeight="1" x14ac:dyDescent="0.2"/>
    <row r="19256" ht="16" customHeight="1" x14ac:dyDescent="0.2"/>
    <row r="19257" ht="16" customHeight="1" x14ac:dyDescent="0.2"/>
    <row r="19258" ht="16" customHeight="1" x14ac:dyDescent="0.2"/>
    <row r="19259" ht="16" customHeight="1" x14ac:dyDescent="0.2"/>
    <row r="19260" ht="16" customHeight="1" x14ac:dyDescent="0.2"/>
    <row r="19261" ht="16" customHeight="1" x14ac:dyDescent="0.2"/>
    <row r="19262" ht="16" customHeight="1" x14ac:dyDescent="0.2"/>
    <row r="19263" ht="16" customHeight="1" x14ac:dyDescent="0.2"/>
    <row r="19264" ht="16" customHeight="1" x14ac:dyDescent="0.2"/>
    <row r="19265" ht="16" customHeight="1" x14ac:dyDescent="0.2"/>
    <row r="19266" ht="16" customHeight="1" x14ac:dyDescent="0.2"/>
    <row r="19267" ht="16" customHeight="1" x14ac:dyDescent="0.2"/>
    <row r="19268" ht="16" customHeight="1" x14ac:dyDescent="0.2"/>
    <row r="19269" ht="16" customHeight="1" x14ac:dyDescent="0.2"/>
    <row r="19270" ht="16" customHeight="1" x14ac:dyDescent="0.2"/>
    <row r="19271" ht="16" customHeight="1" x14ac:dyDescent="0.2"/>
    <row r="19272" ht="16" customHeight="1" x14ac:dyDescent="0.2"/>
    <row r="19273" ht="16" customHeight="1" x14ac:dyDescent="0.2"/>
    <row r="19274" ht="16" customHeight="1" x14ac:dyDescent="0.2"/>
    <row r="19275" ht="16" customHeight="1" x14ac:dyDescent="0.2"/>
    <row r="19276" ht="16" customHeight="1" x14ac:dyDescent="0.2"/>
    <row r="19277" ht="16" customHeight="1" x14ac:dyDescent="0.2"/>
    <row r="19278" ht="16" customHeight="1" x14ac:dyDescent="0.2"/>
    <row r="19279" ht="16" customHeight="1" x14ac:dyDescent="0.2"/>
    <row r="19280" ht="16" customHeight="1" x14ac:dyDescent="0.2"/>
    <row r="19281" ht="16" customHeight="1" x14ac:dyDescent="0.2"/>
    <row r="19282" ht="16" customHeight="1" x14ac:dyDescent="0.2"/>
    <row r="19283" ht="16" customHeight="1" x14ac:dyDescent="0.2"/>
    <row r="19284" ht="16" customHeight="1" x14ac:dyDescent="0.2"/>
    <row r="19285" ht="16" customHeight="1" x14ac:dyDescent="0.2"/>
    <row r="19286" ht="16" customHeight="1" x14ac:dyDescent="0.2"/>
    <row r="19287" ht="16" customHeight="1" x14ac:dyDescent="0.2"/>
    <row r="19288" ht="16" customHeight="1" x14ac:dyDescent="0.2"/>
    <row r="19289" ht="16" customHeight="1" x14ac:dyDescent="0.2"/>
    <row r="19290" ht="16" customHeight="1" x14ac:dyDescent="0.2"/>
    <row r="19291" ht="16" customHeight="1" x14ac:dyDescent="0.2"/>
    <row r="19292" ht="16" customHeight="1" x14ac:dyDescent="0.2"/>
    <row r="19293" ht="16" customHeight="1" x14ac:dyDescent="0.2"/>
    <row r="19294" ht="16" customHeight="1" x14ac:dyDescent="0.2"/>
    <row r="19295" ht="16" customHeight="1" x14ac:dyDescent="0.2"/>
    <row r="19296" ht="16" customHeight="1" x14ac:dyDescent="0.2"/>
    <row r="19297" ht="16" customHeight="1" x14ac:dyDescent="0.2"/>
    <row r="19298" ht="16" customHeight="1" x14ac:dyDescent="0.2"/>
    <row r="19299" ht="16" customHeight="1" x14ac:dyDescent="0.2"/>
    <row r="19300" ht="16" customHeight="1" x14ac:dyDescent="0.2"/>
    <row r="19301" ht="16" customHeight="1" x14ac:dyDescent="0.2"/>
    <row r="19302" ht="16" customHeight="1" x14ac:dyDescent="0.2"/>
    <row r="19303" ht="16" customHeight="1" x14ac:dyDescent="0.2"/>
    <row r="19304" ht="16" customHeight="1" x14ac:dyDescent="0.2"/>
    <row r="19305" ht="16" customHeight="1" x14ac:dyDescent="0.2"/>
    <row r="19306" ht="16" customHeight="1" x14ac:dyDescent="0.2"/>
    <row r="19307" ht="16" customHeight="1" x14ac:dyDescent="0.2"/>
    <row r="19308" ht="16" customHeight="1" x14ac:dyDescent="0.2"/>
    <row r="19309" ht="16" customHeight="1" x14ac:dyDescent="0.2"/>
    <row r="19310" ht="16" customHeight="1" x14ac:dyDescent="0.2"/>
    <row r="19311" ht="16" customHeight="1" x14ac:dyDescent="0.2"/>
    <row r="19312" ht="16" customHeight="1" x14ac:dyDescent="0.2"/>
    <row r="19313" ht="16" customHeight="1" x14ac:dyDescent="0.2"/>
    <row r="19314" ht="16" customHeight="1" x14ac:dyDescent="0.2"/>
    <row r="19315" ht="16" customHeight="1" x14ac:dyDescent="0.2"/>
    <row r="19316" ht="16" customHeight="1" x14ac:dyDescent="0.2"/>
    <row r="19317" ht="16" customHeight="1" x14ac:dyDescent="0.2"/>
    <row r="19318" ht="16" customHeight="1" x14ac:dyDescent="0.2"/>
    <row r="19319" ht="16" customHeight="1" x14ac:dyDescent="0.2"/>
    <row r="19320" ht="16" customHeight="1" x14ac:dyDescent="0.2"/>
    <row r="19321" ht="16" customHeight="1" x14ac:dyDescent="0.2"/>
    <row r="19322" ht="16" customHeight="1" x14ac:dyDescent="0.2"/>
    <row r="19323" ht="16" customHeight="1" x14ac:dyDescent="0.2"/>
    <row r="19324" ht="16" customHeight="1" x14ac:dyDescent="0.2"/>
    <row r="19325" ht="16" customHeight="1" x14ac:dyDescent="0.2"/>
    <row r="19326" ht="16" customHeight="1" x14ac:dyDescent="0.2"/>
    <row r="19327" ht="16" customHeight="1" x14ac:dyDescent="0.2"/>
    <row r="19328" ht="16" customHeight="1" x14ac:dyDescent="0.2"/>
    <row r="19329" ht="16" customHeight="1" x14ac:dyDescent="0.2"/>
    <row r="19330" ht="16" customHeight="1" x14ac:dyDescent="0.2"/>
    <row r="19331" ht="16" customHeight="1" x14ac:dyDescent="0.2"/>
    <row r="19332" ht="16" customHeight="1" x14ac:dyDescent="0.2"/>
    <row r="19333" ht="16" customHeight="1" x14ac:dyDescent="0.2"/>
    <row r="19334" ht="16" customHeight="1" x14ac:dyDescent="0.2"/>
    <row r="19335" ht="16" customHeight="1" x14ac:dyDescent="0.2"/>
    <row r="19336" ht="16" customHeight="1" x14ac:dyDescent="0.2"/>
    <row r="19337" ht="16" customHeight="1" x14ac:dyDescent="0.2"/>
    <row r="19338" ht="16" customHeight="1" x14ac:dyDescent="0.2"/>
    <row r="19339" ht="16" customHeight="1" x14ac:dyDescent="0.2"/>
    <row r="19340" ht="16" customHeight="1" x14ac:dyDescent="0.2"/>
    <row r="19341" ht="16" customHeight="1" x14ac:dyDescent="0.2"/>
    <row r="19342" ht="16" customHeight="1" x14ac:dyDescent="0.2"/>
    <row r="19343" ht="16" customHeight="1" x14ac:dyDescent="0.2"/>
    <row r="19344" ht="16" customHeight="1" x14ac:dyDescent="0.2"/>
    <row r="19345" ht="16" customHeight="1" x14ac:dyDescent="0.2"/>
    <row r="19346" ht="16" customHeight="1" x14ac:dyDescent="0.2"/>
    <row r="19347" ht="16" customHeight="1" x14ac:dyDescent="0.2"/>
    <row r="19348" ht="16" customHeight="1" x14ac:dyDescent="0.2"/>
    <row r="19349" ht="16" customHeight="1" x14ac:dyDescent="0.2"/>
    <row r="19350" ht="16" customHeight="1" x14ac:dyDescent="0.2"/>
    <row r="19351" ht="16" customHeight="1" x14ac:dyDescent="0.2"/>
    <row r="19352" ht="16" customHeight="1" x14ac:dyDescent="0.2"/>
    <row r="19353" ht="16" customHeight="1" x14ac:dyDescent="0.2"/>
    <row r="19354" ht="16" customHeight="1" x14ac:dyDescent="0.2"/>
    <row r="19355" ht="16" customHeight="1" x14ac:dyDescent="0.2"/>
    <row r="19356" ht="16" customHeight="1" x14ac:dyDescent="0.2"/>
    <row r="19357" ht="16" customHeight="1" x14ac:dyDescent="0.2"/>
    <row r="19358" ht="16" customHeight="1" x14ac:dyDescent="0.2"/>
    <row r="19359" ht="16" customHeight="1" x14ac:dyDescent="0.2"/>
    <row r="19360" ht="16" customHeight="1" x14ac:dyDescent="0.2"/>
    <row r="19361" ht="16" customHeight="1" x14ac:dyDescent="0.2"/>
    <row r="19362" ht="16" customHeight="1" x14ac:dyDescent="0.2"/>
    <row r="19363" ht="16" customHeight="1" x14ac:dyDescent="0.2"/>
    <row r="19364" ht="16" customHeight="1" x14ac:dyDescent="0.2"/>
    <row r="19365" ht="16" customHeight="1" x14ac:dyDescent="0.2"/>
    <row r="19366" ht="16" customHeight="1" x14ac:dyDescent="0.2"/>
    <row r="19367" ht="16" customHeight="1" x14ac:dyDescent="0.2"/>
    <row r="19368" ht="16" customHeight="1" x14ac:dyDescent="0.2"/>
    <row r="19369" ht="16" customHeight="1" x14ac:dyDescent="0.2"/>
    <row r="19370" ht="16" customHeight="1" x14ac:dyDescent="0.2"/>
    <row r="19371" ht="16" customHeight="1" x14ac:dyDescent="0.2"/>
    <row r="19372" ht="16" customHeight="1" x14ac:dyDescent="0.2"/>
    <row r="19373" ht="16" customHeight="1" x14ac:dyDescent="0.2"/>
    <row r="19374" ht="16" customHeight="1" x14ac:dyDescent="0.2"/>
    <row r="19375" ht="16" customHeight="1" x14ac:dyDescent="0.2"/>
    <row r="19376" ht="16" customHeight="1" x14ac:dyDescent="0.2"/>
    <row r="19377" ht="16" customHeight="1" x14ac:dyDescent="0.2"/>
    <row r="19378" ht="16" customHeight="1" x14ac:dyDescent="0.2"/>
    <row r="19379" ht="16" customHeight="1" x14ac:dyDescent="0.2"/>
    <row r="19380" ht="16" customHeight="1" x14ac:dyDescent="0.2"/>
    <row r="19381" ht="16" customHeight="1" x14ac:dyDescent="0.2"/>
    <row r="19382" ht="16" customHeight="1" x14ac:dyDescent="0.2"/>
    <row r="19383" ht="16" customHeight="1" x14ac:dyDescent="0.2"/>
    <row r="19384" ht="16" customHeight="1" x14ac:dyDescent="0.2"/>
    <row r="19385" ht="16" customHeight="1" x14ac:dyDescent="0.2"/>
    <row r="19386" ht="16" customHeight="1" x14ac:dyDescent="0.2"/>
    <row r="19387" ht="16" customHeight="1" x14ac:dyDescent="0.2"/>
    <row r="19388" ht="16" customHeight="1" x14ac:dyDescent="0.2"/>
    <row r="19389" ht="16" customHeight="1" x14ac:dyDescent="0.2"/>
    <row r="19390" ht="16" customHeight="1" x14ac:dyDescent="0.2"/>
    <row r="19391" ht="16" customHeight="1" x14ac:dyDescent="0.2"/>
    <row r="19392" ht="16" customHeight="1" x14ac:dyDescent="0.2"/>
    <row r="19393" ht="16" customHeight="1" x14ac:dyDescent="0.2"/>
    <row r="19394" ht="16" customHeight="1" x14ac:dyDescent="0.2"/>
    <row r="19395" ht="16" customHeight="1" x14ac:dyDescent="0.2"/>
    <row r="19396" ht="16" customHeight="1" x14ac:dyDescent="0.2"/>
    <row r="19397" ht="16" customHeight="1" x14ac:dyDescent="0.2"/>
    <row r="19398" ht="16" customHeight="1" x14ac:dyDescent="0.2"/>
    <row r="19399" ht="16" customHeight="1" x14ac:dyDescent="0.2"/>
    <row r="19400" ht="16" customHeight="1" x14ac:dyDescent="0.2"/>
    <row r="19401" ht="16" customHeight="1" x14ac:dyDescent="0.2"/>
    <row r="19402" ht="16" customHeight="1" x14ac:dyDescent="0.2"/>
    <row r="19403" ht="16" customHeight="1" x14ac:dyDescent="0.2"/>
    <row r="19404" ht="16" customHeight="1" x14ac:dyDescent="0.2"/>
    <row r="19405" ht="16" customHeight="1" x14ac:dyDescent="0.2"/>
    <row r="19406" ht="16" customHeight="1" x14ac:dyDescent="0.2"/>
    <row r="19407" ht="16" customHeight="1" x14ac:dyDescent="0.2"/>
    <row r="19408" ht="16" customHeight="1" x14ac:dyDescent="0.2"/>
    <row r="19409" ht="16" customHeight="1" x14ac:dyDescent="0.2"/>
    <row r="19410" ht="16" customHeight="1" x14ac:dyDescent="0.2"/>
    <row r="19411" ht="16" customHeight="1" x14ac:dyDescent="0.2"/>
    <row r="19412" ht="16" customHeight="1" x14ac:dyDescent="0.2"/>
    <row r="19413" ht="16" customHeight="1" x14ac:dyDescent="0.2"/>
    <row r="19414" ht="16" customHeight="1" x14ac:dyDescent="0.2"/>
    <row r="19415" ht="16" customHeight="1" x14ac:dyDescent="0.2"/>
    <row r="19416" ht="16" customHeight="1" x14ac:dyDescent="0.2"/>
    <row r="19417" ht="16" customHeight="1" x14ac:dyDescent="0.2"/>
    <row r="19418" ht="16" customHeight="1" x14ac:dyDescent="0.2"/>
    <row r="19419" ht="16" customHeight="1" x14ac:dyDescent="0.2"/>
    <row r="19420" ht="16" customHeight="1" x14ac:dyDescent="0.2"/>
    <row r="19421" ht="16" customHeight="1" x14ac:dyDescent="0.2"/>
    <row r="19422" ht="16" customHeight="1" x14ac:dyDescent="0.2"/>
    <row r="19423" ht="16" customHeight="1" x14ac:dyDescent="0.2"/>
    <row r="19424" ht="16" customHeight="1" x14ac:dyDescent="0.2"/>
    <row r="19425" ht="16" customHeight="1" x14ac:dyDescent="0.2"/>
    <row r="19426" ht="16" customHeight="1" x14ac:dyDescent="0.2"/>
    <row r="19427" ht="16" customHeight="1" x14ac:dyDescent="0.2"/>
    <row r="19428" ht="16" customHeight="1" x14ac:dyDescent="0.2"/>
    <row r="19429" ht="16" customHeight="1" x14ac:dyDescent="0.2"/>
    <row r="19430" ht="16" customHeight="1" x14ac:dyDescent="0.2"/>
    <row r="19431" ht="16" customHeight="1" x14ac:dyDescent="0.2"/>
    <row r="19432" ht="16" customHeight="1" x14ac:dyDescent="0.2"/>
    <row r="19433" ht="16" customHeight="1" x14ac:dyDescent="0.2"/>
    <row r="19434" ht="16" customHeight="1" x14ac:dyDescent="0.2"/>
    <row r="19435" ht="16" customHeight="1" x14ac:dyDescent="0.2"/>
    <row r="19436" ht="16" customHeight="1" x14ac:dyDescent="0.2"/>
    <row r="19437" ht="16" customHeight="1" x14ac:dyDescent="0.2"/>
    <row r="19438" ht="16" customHeight="1" x14ac:dyDescent="0.2"/>
    <row r="19439" ht="16" customHeight="1" x14ac:dyDescent="0.2"/>
    <row r="19440" ht="16" customHeight="1" x14ac:dyDescent="0.2"/>
    <row r="19441" ht="16" customHeight="1" x14ac:dyDescent="0.2"/>
    <row r="19442" ht="16" customHeight="1" x14ac:dyDescent="0.2"/>
    <row r="19443" ht="16" customHeight="1" x14ac:dyDescent="0.2"/>
    <row r="19444" ht="16" customHeight="1" x14ac:dyDescent="0.2"/>
    <row r="19445" ht="16" customHeight="1" x14ac:dyDescent="0.2"/>
    <row r="19446" ht="16" customHeight="1" x14ac:dyDescent="0.2"/>
    <row r="19447" ht="16" customHeight="1" x14ac:dyDescent="0.2"/>
    <row r="19448" ht="16" customHeight="1" x14ac:dyDescent="0.2"/>
    <row r="19449" ht="16" customHeight="1" x14ac:dyDescent="0.2"/>
    <row r="19450" ht="16" customHeight="1" x14ac:dyDescent="0.2"/>
    <row r="19451" ht="16" customHeight="1" x14ac:dyDescent="0.2"/>
    <row r="19452" ht="16" customHeight="1" x14ac:dyDescent="0.2"/>
    <row r="19453" ht="16" customHeight="1" x14ac:dyDescent="0.2"/>
    <row r="19454" ht="16" customHeight="1" x14ac:dyDescent="0.2"/>
    <row r="19455" ht="16" customHeight="1" x14ac:dyDescent="0.2"/>
    <row r="19456" ht="16" customHeight="1" x14ac:dyDescent="0.2"/>
    <row r="19457" ht="16" customHeight="1" x14ac:dyDescent="0.2"/>
    <row r="19458" ht="16" customHeight="1" x14ac:dyDescent="0.2"/>
    <row r="19459" ht="16" customHeight="1" x14ac:dyDescent="0.2"/>
    <row r="19460" ht="16" customHeight="1" x14ac:dyDescent="0.2"/>
    <row r="19461" ht="16" customHeight="1" x14ac:dyDescent="0.2"/>
    <row r="19462" ht="16" customHeight="1" x14ac:dyDescent="0.2"/>
    <row r="19463" ht="16" customHeight="1" x14ac:dyDescent="0.2"/>
    <row r="19464" ht="16" customHeight="1" x14ac:dyDescent="0.2"/>
    <row r="19465" ht="16" customHeight="1" x14ac:dyDescent="0.2"/>
    <row r="19466" ht="16" customHeight="1" x14ac:dyDescent="0.2"/>
    <row r="19467" ht="16" customHeight="1" x14ac:dyDescent="0.2"/>
    <row r="19468" ht="16" customHeight="1" x14ac:dyDescent="0.2"/>
    <row r="19469" ht="16" customHeight="1" x14ac:dyDescent="0.2"/>
    <row r="19470" ht="16" customHeight="1" x14ac:dyDescent="0.2"/>
    <row r="19471" ht="16" customHeight="1" x14ac:dyDescent="0.2"/>
    <row r="19472" ht="16" customHeight="1" x14ac:dyDescent="0.2"/>
    <row r="19473" ht="16" customHeight="1" x14ac:dyDescent="0.2"/>
    <row r="19474" ht="16" customHeight="1" x14ac:dyDescent="0.2"/>
    <row r="19475" ht="16" customHeight="1" x14ac:dyDescent="0.2"/>
    <row r="19476" ht="16" customHeight="1" x14ac:dyDescent="0.2"/>
    <row r="19477" ht="16" customHeight="1" x14ac:dyDescent="0.2"/>
    <row r="19478" ht="16" customHeight="1" x14ac:dyDescent="0.2"/>
    <row r="19479" ht="16" customHeight="1" x14ac:dyDescent="0.2"/>
    <row r="19480" ht="16" customHeight="1" x14ac:dyDescent="0.2"/>
    <row r="19481" ht="16" customHeight="1" x14ac:dyDescent="0.2"/>
    <row r="19482" ht="16" customHeight="1" x14ac:dyDescent="0.2"/>
    <row r="19483" ht="16" customHeight="1" x14ac:dyDescent="0.2"/>
    <row r="19484" ht="16" customHeight="1" x14ac:dyDescent="0.2"/>
    <row r="19485" ht="16" customHeight="1" x14ac:dyDescent="0.2"/>
    <row r="19486" ht="16" customHeight="1" x14ac:dyDescent="0.2"/>
    <row r="19487" ht="16" customHeight="1" x14ac:dyDescent="0.2"/>
    <row r="19488" ht="16" customHeight="1" x14ac:dyDescent="0.2"/>
    <row r="19489" ht="16" customHeight="1" x14ac:dyDescent="0.2"/>
    <row r="19490" ht="16" customHeight="1" x14ac:dyDescent="0.2"/>
    <row r="19491" ht="16" customHeight="1" x14ac:dyDescent="0.2"/>
    <row r="19492" ht="16" customHeight="1" x14ac:dyDescent="0.2"/>
    <row r="19493" ht="16" customHeight="1" x14ac:dyDescent="0.2"/>
    <row r="19494" ht="16" customHeight="1" x14ac:dyDescent="0.2"/>
    <row r="19495" ht="16" customHeight="1" x14ac:dyDescent="0.2"/>
    <row r="19496" ht="16" customHeight="1" x14ac:dyDescent="0.2"/>
    <row r="19497" ht="16" customHeight="1" x14ac:dyDescent="0.2"/>
    <row r="19498" ht="16" customHeight="1" x14ac:dyDescent="0.2"/>
    <row r="19499" ht="16" customHeight="1" x14ac:dyDescent="0.2"/>
    <row r="19500" ht="16" customHeight="1" x14ac:dyDescent="0.2"/>
    <row r="19501" ht="16" customHeight="1" x14ac:dyDescent="0.2"/>
    <row r="19502" ht="16" customHeight="1" x14ac:dyDescent="0.2"/>
    <row r="19503" ht="16" customHeight="1" x14ac:dyDescent="0.2"/>
    <row r="19504" ht="16" customHeight="1" x14ac:dyDescent="0.2"/>
    <row r="19505" ht="16" customHeight="1" x14ac:dyDescent="0.2"/>
    <row r="19506" ht="16" customHeight="1" x14ac:dyDescent="0.2"/>
    <row r="19507" ht="16" customHeight="1" x14ac:dyDescent="0.2"/>
    <row r="19508" ht="16" customHeight="1" x14ac:dyDescent="0.2"/>
    <row r="19509" ht="16" customHeight="1" x14ac:dyDescent="0.2"/>
    <row r="19510" ht="16" customHeight="1" x14ac:dyDescent="0.2"/>
    <row r="19511" ht="16" customHeight="1" x14ac:dyDescent="0.2"/>
    <row r="19512" ht="16" customHeight="1" x14ac:dyDescent="0.2"/>
    <row r="19513" ht="16" customHeight="1" x14ac:dyDescent="0.2"/>
    <row r="19514" ht="16" customHeight="1" x14ac:dyDescent="0.2"/>
    <row r="19515" ht="16" customHeight="1" x14ac:dyDescent="0.2"/>
    <row r="19516" ht="16" customHeight="1" x14ac:dyDescent="0.2"/>
    <row r="19517" ht="16" customHeight="1" x14ac:dyDescent="0.2"/>
    <row r="19518" ht="16" customHeight="1" x14ac:dyDescent="0.2"/>
    <row r="19519" ht="16" customHeight="1" x14ac:dyDescent="0.2"/>
    <row r="19520" ht="16" customHeight="1" x14ac:dyDescent="0.2"/>
    <row r="19521" ht="16" customHeight="1" x14ac:dyDescent="0.2"/>
    <row r="19522" ht="16" customHeight="1" x14ac:dyDescent="0.2"/>
    <row r="19523" ht="16" customHeight="1" x14ac:dyDescent="0.2"/>
    <row r="19524" ht="16" customHeight="1" x14ac:dyDescent="0.2"/>
    <row r="19525" ht="16" customHeight="1" x14ac:dyDescent="0.2"/>
    <row r="19526" ht="16" customHeight="1" x14ac:dyDescent="0.2"/>
    <row r="19527" ht="16" customHeight="1" x14ac:dyDescent="0.2"/>
    <row r="19528" ht="16" customHeight="1" x14ac:dyDescent="0.2"/>
    <row r="19529" ht="16" customHeight="1" x14ac:dyDescent="0.2"/>
    <row r="19530" ht="16" customHeight="1" x14ac:dyDescent="0.2"/>
    <row r="19531" ht="16" customHeight="1" x14ac:dyDescent="0.2"/>
    <row r="19532" ht="16" customHeight="1" x14ac:dyDescent="0.2"/>
    <row r="19533" ht="16" customHeight="1" x14ac:dyDescent="0.2"/>
    <row r="19534" ht="16" customHeight="1" x14ac:dyDescent="0.2"/>
    <row r="19535" ht="16" customHeight="1" x14ac:dyDescent="0.2"/>
    <row r="19536" ht="16" customHeight="1" x14ac:dyDescent="0.2"/>
    <row r="19537" ht="16" customHeight="1" x14ac:dyDescent="0.2"/>
    <row r="19538" ht="16" customHeight="1" x14ac:dyDescent="0.2"/>
    <row r="19539" ht="16" customHeight="1" x14ac:dyDescent="0.2"/>
    <row r="19540" ht="16" customHeight="1" x14ac:dyDescent="0.2"/>
    <row r="19541" ht="16" customHeight="1" x14ac:dyDescent="0.2"/>
    <row r="19542" ht="16" customHeight="1" x14ac:dyDescent="0.2"/>
    <row r="19543" ht="16" customHeight="1" x14ac:dyDescent="0.2"/>
    <row r="19544" ht="16" customHeight="1" x14ac:dyDescent="0.2"/>
    <row r="19545" ht="16" customHeight="1" x14ac:dyDescent="0.2"/>
    <row r="19546" ht="16" customHeight="1" x14ac:dyDescent="0.2"/>
    <row r="19547" ht="16" customHeight="1" x14ac:dyDescent="0.2"/>
    <row r="19548" ht="16" customHeight="1" x14ac:dyDescent="0.2"/>
    <row r="19549" ht="16" customHeight="1" x14ac:dyDescent="0.2"/>
    <row r="19550" ht="16" customHeight="1" x14ac:dyDescent="0.2"/>
    <row r="19551" ht="16" customHeight="1" x14ac:dyDescent="0.2"/>
    <row r="19552" ht="16" customHeight="1" x14ac:dyDescent="0.2"/>
    <row r="19553" ht="16" customHeight="1" x14ac:dyDescent="0.2"/>
    <row r="19554" ht="16" customHeight="1" x14ac:dyDescent="0.2"/>
    <row r="19555" ht="16" customHeight="1" x14ac:dyDescent="0.2"/>
    <row r="19556" ht="16" customHeight="1" x14ac:dyDescent="0.2"/>
    <row r="19557" ht="16" customHeight="1" x14ac:dyDescent="0.2"/>
    <row r="19558" ht="16" customHeight="1" x14ac:dyDescent="0.2"/>
    <row r="19559" ht="16" customHeight="1" x14ac:dyDescent="0.2"/>
    <row r="19560" ht="16" customHeight="1" x14ac:dyDescent="0.2"/>
    <row r="19561" ht="16" customHeight="1" x14ac:dyDescent="0.2"/>
    <row r="19562" ht="16" customHeight="1" x14ac:dyDescent="0.2"/>
    <row r="19563" ht="16" customHeight="1" x14ac:dyDescent="0.2"/>
    <row r="19564" ht="16" customHeight="1" x14ac:dyDescent="0.2"/>
    <row r="19565" ht="16" customHeight="1" x14ac:dyDescent="0.2"/>
    <row r="19566" ht="16" customHeight="1" x14ac:dyDescent="0.2"/>
    <row r="19567" ht="16" customHeight="1" x14ac:dyDescent="0.2"/>
    <row r="19568" ht="16" customHeight="1" x14ac:dyDescent="0.2"/>
    <row r="19569" ht="16" customHeight="1" x14ac:dyDescent="0.2"/>
    <row r="19570" ht="16" customHeight="1" x14ac:dyDescent="0.2"/>
    <row r="19571" ht="16" customHeight="1" x14ac:dyDescent="0.2"/>
    <row r="19572" ht="16" customHeight="1" x14ac:dyDescent="0.2"/>
    <row r="19573" ht="16" customHeight="1" x14ac:dyDescent="0.2"/>
    <row r="19574" ht="16" customHeight="1" x14ac:dyDescent="0.2"/>
    <row r="19575" ht="16" customHeight="1" x14ac:dyDescent="0.2"/>
    <row r="19576" ht="16" customHeight="1" x14ac:dyDescent="0.2"/>
    <row r="19577" ht="16" customHeight="1" x14ac:dyDescent="0.2"/>
    <row r="19578" ht="16" customHeight="1" x14ac:dyDescent="0.2"/>
    <row r="19579" ht="16" customHeight="1" x14ac:dyDescent="0.2"/>
    <row r="19580" ht="16" customHeight="1" x14ac:dyDescent="0.2"/>
    <row r="19581" ht="16" customHeight="1" x14ac:dyDescent="0.2"/>
    <row r="19582" ht="16" customHeight="1" x14ac:dyDescent="0.2"/>
    <row r="19583" ht="16" customHeight="1" x14ac:dyDescent="0.2"/>
    <row r="19584" ht="16" customHeight="1" x14ac:dyDescent="0.2"/>
    <row r="19585" ht="16" customHeight="1" x14ac:dyDescent="0.2"/>
    <row r="19586" ht="16" customHeight="1" x14ac:dyDescent="0.2"/>
    <row r="19587" ht="16" customHeight="1" x14ac:dyDescent="0.2"/>
    <row r="19588" ht="16" customHeight="1" x14ac:dyDescent="0.2"/>
    <row r="19589" ht="16" customHeight="1" x14ac:dyDescent="0.2"/>
    <row r="19590" ht="16" customHeight="1" x14ac:dyDescent="0.2"/>
    <row r="19591" ht="16" customHeight="1" x14ac:dyDescent="0.2"/>
    <row r="19592" ht="16" customHeight="1" x14ac:dyDescent="0.2"/>
    <row r="19593" ht="16" customHeight="1" x14ac:dyDescent="0.2"/>
    <row r="19594" ht="16" customHeight="1" x14ac:dyDescent="0.2"/>
    <row r="19595" ht="16" customHeight="1" x14ac:dyDescent="0.2"/>
    <row r="19596" ht="16" customHeight="1" x14ac:dyDescent="0.2"/>
    <row r="19597" ht="16" customHeight="1" x14ac:dyDescent="0.2"/>
    <row r="19598" ht="16" customHeight="1" x14ac:dyDescent="0.2"/>
    <row r="19599" ht="16" customHeight="1" x14ac:dyDescent="0.2"/>
    <row r="19600" ht="16" customHeight="1" x14ac:dyDescent="0.2"/>
    <row r="19601" ht="16" customHeight="1" x14ac:dyDescent="0.2"/>
    <row r="19602" ht="16" customHeight="1" x14ac:dyDescent="0.2"/>
    <row r="19603" ht="16" customHeight="1" x14ac:dyDescent="0.2"/>
    <row r="19604" ht="16" customHeight="1" x14ac:dyDescent="0.2"/>
    <row r="19605" ht="16" customHeight="1" x14ac:dyDescent="0.2"/>
    <row r="19606" ht="16" customHeight="1" x14ac:dyDescent="0.2"/>
    <row r="19607" ht="16" customHeight="1" x14ac:dyDescent="0.2"/>
    <row r="19608" ht="16" customHeight="1" x14ac:dyDescent="0.2"/>
    <row r="19609" ht="16" customHeight="1" x14ac:dyDescent="0.2"/>
    <row r="19610" ht="16" customHeight="1" x14ac:dyDescent="0.2"/>
    <row r="19611" ht="16" customHeight="1" x14ac:dyDescent="0.2"/>
    <row r="19612" ht="16" customHeight="1" x14ac:dyDescent="0.2"/>
    <row r="19613" ht="16" customHeight="1" x14ac:dyDescent="0.2"/>
    <row r="19614" ht="16" customHeight="1" x14ac:dyDescent="0.2"/>
    <row r="19615" ht="16" customHeight="1" x14ac:dyDescent="0.2"/>
    <row r="19616" ht="16" customHeight="1" x14ac:dyDescent="0.2"/>
    <row r="19617" ht="16" customHeight="1" x14ac:dyDescent="0.2"/>
    <row r="19618" ht="16" customHeight="1" x14ac:dyDescent="0.2"/>
    <row r="19619" ht="16" customHeight="1" x14ac:dyDescent="0.2"/>
    <row r="19620" ht="16" customHeight="1" x14ac:dyDescent="0.2"/>
    <row r="19621" ht="16" customHeight="1" x14ac:dyDescent="0.2"/>
    <row r="19622" ht="16" customHeight="1" x14ac:dyDescent="0.2"/>
    <row r="19623" ht="16" customHeight="1" x14ac:dyDescent="0.2"/>
    <row r="19624" ht="16" customHeight="1" x14ac:dyDescent="0.2"/>
    <row r="19625" ht="16" customHeight="1" x14ac:dyDescent="0.2"/>
    <row r="19626" ht="16" customHeight="1" x14ac:dyDescent="0.2"/>
    <row r="19627" ht="16" customHeight="1" x14ac:dyDescent="0.2"/>
    <row r="19628" ht="16" customHeight="1" x14ac:dyDescent="0.2"/>
    <row r="19629" ht="16" customHeight="1" x14ac:dyDescent="0.2"/>
    <row r="19630" ht="16" customHeight="1" x14ac:dyDescent="0.2"/>
    <row r="19631" ht="16" customHeight="1" x14ac:dyDescent="0.2"/>
    <row r="19632" ht="16" customHeight="1" x14ac:dyDescent="0.2"/>
    <row r="19633" ht="16" customHeight="1" x14ac:dyDescent="0.2"/>
    <row r="19634" ht="16" customHeight="1" x14ac:dyDescent="0.2"/>
    <row r="19635" ht="16" customHeight="1" x14ac:dyDescent="0.2"/>
    <row r="19636" ht="16" customHeight="1" x14ac:dyDescent="0.2"/>
    <row r="19637" ht="16" customHeight="1" x14ac:dyDescent="0.2"/>
    <row r="19638" ht="16" customHeight="1" x14ac:dyDescent="0.2"/>
    <row r="19639" ht="16" customHeight="1" x14ac:dyDescent="0.2"/>
    <row r="19640" ht="16" customHeight="1" x14ac:dyDescent="0.2"/>
    <row r="19641" ht="16" customHeight="1" x14ac:dyDescent="0.2"/>
    <row r="19642" ht="16" customHeight="1" x14ac:dyDescent="0.2"/>
    <row r="19643" ht="16" customHeight="1" x14ac:dyDescent="0.2"/>
    <row r="19644" ht="16" customHeight="1" x14ac:dyDescent="0.2"/>
    <row r="19645" ht="16" customHeight="1" x14ac:dyDescent="0.2"/>
    <row r="19646" ht="16" customHeight="1" x14ac:dyDescent="0.2"/>
    <row r="19647" ht="16" customHeight="1" x14ac:dyDescent="0.2"/>
    <row r="19648" ht="16" customHeight="1" x14ac:dyDescent="0.2"/>
    <row r="19649" ht="16" customHeight="1" x14ac:dyDescent="0.2"/>
    <row r="19650" ht="16" customHeight="1" x14ac:dyDescent="0.2"/>
    <row r="19651" ht="16" customHeight="1" x14ac:dyDescent="0.2"/>
    <row r="19652" ht="16" customHeight="1" x14ac:dyDescent="0.2"/>
    <row r="19653" ht="16" customHeight="1" x14ac:dyDescent="0.2"/>
    <row r="19654" ht="16" customHeight="1" x14ac:dyDescent="0.2"/>
    <row r="19655" ht="16" customHeight="1" x14ac:dyDescent="0.2"/>
    <row r="19656" ht="16" customHeight="1" x14ac:dyDescent="0.2"/>
    <row r="19657" ht="16" customHeight="1" x14ac:dyDescent="0.2"/>
    <row r="19658" ht="16" customHeight="1" x14ac:dyDescent="0.2"/>
    <row r="19659" ht="16" customHeight="1" x14ac:dyDescent="0.2"/>
    <row r="19660" ht="16" customHeight="1" x14ac:dyDescent="0.2"/>
    <row r="19661" ht="16" customHeight="1" x14ac:dyDescent="0.2"/>
    <row r="19662" ht="16" customHeight="1" x14ac:dyDescent="0.2"/>
    <row r="19663" ht="16" customHeight="1" x14ac:dyDescent="0.2"/>
    <row r="19664" ht="16" customHeight="1" x14ac:dyDescent="0.2"/>
    <row r="19665" ht="16" customHeight="1" x14ac:dyDescent="0.2"/>
    <row r="19666" ht="16" customHeight="1" x14ac:dyDescent="0.2"/>
    <row r="19667" ht="16" customHeight="1" x14ac:dyDescent="0.2"/>
    <row r="19668" ht="16" customHeight="1" x14ac:dyDescent="0.2"/>
    <row r="19669" ht="16" customHeight="1" x14ac:dyDescent="0.2"/>
    <row r="19670" ht="16" customHeight="1" x14ac:dyDescent="0.2"/>
    <row r="19671" ht="16" customHeight="1" x14ac:dyDescent="0.2"/>
    <row r="19672" ht="16" customHeight="1" x14ac:dyDescent="0.2"/>
    <row r="19673" ht="16" customHeight="1" x14ac:dyDescent="0.2"/>
    <row r="19674" ht="16" customHeight="1" x14ac:dyDescent="0.2"/>
    <row r="19675" ht="16" customHeight="1" x14ac:dyDescent="0.2"/>
    <row r="19676" ht="16" customHeight="1" x14ac:dyDescent="0.2"/>
    <row r="19677" ht="16" customHeight="1" x14ac:dyDescent="0.2"/>
    <row r="19678" ht="16" customHeight="1" x14ac:dyDescent="0.2"/>
    <row r="19679" ht="16" customHeight="1" x14ac:dyDescent="0.2"/>
    <row r="19680" ht="16" customHeight="1" x14ac:dyDescent="0.2"/>
    <row r="19681" ht="16" customHeight="1" x14ac:dyDescent="0.2"/>
    <row r="19682" ht="16" customHeight="1" x14ac:dyDescent="0.2"/>
    <row r="19683" ht="16" customHeight="1" x14ac:dyDescent="0.2"/>
    <row r="19684" ht="16" customHeight="1" x14ac:dyDescent="0.2"/>
    <row r="19685" ht="16" customHeight="1" x14ac:dyDescent="0.2"/>
    <row r="19686" ht="16" customHeight="1" x14ac:dyDescent="0.2"/>
    <row r="19687" ht="16" customHeight="1" x14ac:dyDescent="0.2"/>
    <row r="19688" ht="16" customHeight="1" x14ac:dyDescent="0.2"/>
    <row r="19689" ht="16" customHeight="1" x14ac:dyDescent="0.2"/>
    <row r="19690" ht="16" customHeight="1" x14ac:dyDescent="0.2"/>
    <row r="19691" ht="16" customHeight="1" x14ac:dyDescent="0.2"/>
    <row r="19692" ht="16" customHeight="1" x14ac:dyDescent="0.2"/>
    <row r="19693" ht="16" customHeight="1" x14ac:dyDescent="0.2"/>
    <row r="19694" ht="16" customHeight="1" x14ac:dyDescent="0.2"/>
    <row r="19695" ht="16" customHeight="1" x14ac:dyDescent="0.2"/>
    <row r="19696" ht="16" customHeight="1" x14ac:dyDescent="0.2"/>
    <row r="19697" ht="16" customHeight="1" x14ac:dyDescent="0.2"/>
    <row r="19698" ht="16" customHeight="1" x14ac:dyDescent="0.2"/>
    <row r="19699" ht="16" customHeight="1" x14ac:dyDescent="0.2"/>
    <row r="19700" ht="16" customHeight="1" x14ac:dyDescent="0.2"/>
    <row r="19701" ht="16" customHeight="1" x14ac:dyDescent="0.2"/>
    <row r="19702" ht="16" customHeight="1" x14ac:dyDescent="0.2"/>
    <row r="19703" ht="16" customHeight="1" x14ac:dyDescent="0.2"/>
    <row r="19704" ht="16" customHeight="1" x14ac:dyDescent="0.2"/>
    <row r="19705" ht="16" customHeight="1" x14ac:dyDescent="0.2"/>
    <row r="19706" ht="16" customHeight="1" x14ac:dyDescent="0.2"/>
    <row r="19707" ht="16" customHeight="1" x14ac:dyDescent="0.2"/>
    <row r="19708" ht="16" customHeight="1" x14ac:dyDescent="0.2"/>
    <row r="19709" ht="16" customHeight="1" x14ac:dyDescent="0.2"/>
    <row r="19710" ht="16" customHeight="1" x14ac:dyDescent="0.2"/>
    <row r="19711" ht="16" customHeight="1" x14ac:dyDescent="0.2"/>
    <row r="19712" ht="16" customHeight="1" x14ac:dyDescent="0.2"/>
    <row r="19713" ht="16" customHeight="1" x14ac:dyDescent="0.2"/>
    <row r="19714" ht="16" customHeight="1" x14ac:dyDescent="0.2"/>
    <row r="19715" ht="16" customHeight="1" x14ac:dyDescent="0.2"/>
    <row r="19716" ht="16" customHeight="1" x14ac:dyDescent="0.2"/>
    <row r="19717" ht="16" customHeight="1" x14ac:dyDescent="0.2"/>
    <row r="19718" ht="16" customHeight="1" x14ac:dyDescent="0.2"/>
    <row r="19719" ht="16" customHeight="1" x14ac:dyDescent="0.2"/>
    <row r="19720" ht="16" customHeight="1" x14ac:dyDescent="0.2"/>
    <row r="19721" ht="16" customHeight="1" x14ac:dyDescent="0.2"/>
    <row r="19722" ht="16" customHeight="1" x14ac:dyDescent="0.2"/>
    <row r="19723" ht="16" customHeight="1" x14ac:dyDescent="0.2"/>
    <row r="19724" ht="16" customHeight="1" x14ac:dyDescent="0.2"/>
    <row r="19725" ht="16" customHeight="1" x14ac:dyDescent="0.2"/>
    <row r="19726" ht="16" customHeight="1" x14ac:dyDescent="0.2"/>
    <row r="19727" ht="16" customHeight="1" x14ac:dyDescent="0.2"/>
    <row r="19728" ht="16" customHeight="1" x14ac:dyDescent="0.2"/>
    <row r="19729" ht="16" customHeight="1" x14ac:dyDescent="0.2"/>
    <row r="19730" ht="16" customHeight="1" x14ac:dyDescent="0.2"/>
    <row r="19731" ht="16" customHeight="1" x14ac:dyDescent="0.2"/>
    <row r="19732" ht="16" customHeight="1" x14ac:dyDescent="0.2"/>
    <row r="19733" ht="16" customHeight="1" x14ac:dyDescent="0.2"/>
    <row r="19734" ht="16" customHeight="1" x14ac:dyDescent="0.2"/>
    <row r="19735" ht="16" customHeight="1" x14ac:dyDescent="0.2"/>
    <row r="19736" ht="16" customHeight="1" x14ac:dyDescent="0.2"/>
    <row r="19737" ht="16" customHeight="1" x14ac:dyDescent="0.2"/>
    <row r="19738" ht="16" customHeight="1" x14ac:dyDescent="0.2"/>
    <row r="19739" ht="16" customHeight="1" x14ac:dyDescent="0.2"/>
    <row r="19740" ht="16" customHeight="1" x14ac:dyDescent="0.2"/>
    <row r="19741" ht="16" customHeight="1" x14ac:dyDescent="0.2"/>
    <row r="19742" ht="16" customHeight="1" x14ac:dyDescent="0.2"/>
    <row r="19743" ht="16" customHeight="1" x14ac:dyDescent="0.2"/>
    <row r="19744" ht="16" customHeight="1" x14ac:dyDescent="0.2"/>
    <row r="19745" ht="16" customHeight="1" x14ac:dyDescent="0.2"/>
    <row r="19746" ht="16" customHeight="1" x14ac:dyDescent="0.2"/>
    <row r="19747" ht="16" customHeight="1" x14ac:dyDescent="0.2"/>
    <row r="19748" ht="16" customHeight="1" x14ac:dyDescent="0.2"/>
    <row r="19749" ht="16" customHeight="1" x14ac:dyDescent="0.2"/>
    <row r="19750" ht="16" customHeight="1" x14ac:dyDescent="0.2"/>
    <row r="19751" ht="16" customHeight="1" x14ac:dyDescent="0.2"/>
    <row r="19752" ht="16" customHeight="1" x14ac:dyDescent="0.2"/>
    <row r="19753" ht="16" customHeight="1" x14ac:dyDescent="0.2"/>
    <row r="19754" ht="16" customHeight="1" x14ac:dyDescent="0.2"/>
    <row r="19755" ht="16" customHeight="1" x14ac:dyDescent="0.2"/>
    <row r="19756" ht="16" customHeight="1" x14ac:dyDescent="0.2"/>
    <row r="19757" ht="16" customHeight="1" x14ac:dyDescent="0.2"/>
    <row r="19758" ht="16" customHeight="1" x14ac:dyDescent="0.2"/>
    <row r="19759" ht="16" customHeight="1" x14ac:dyDescent="0.2"/>
    <row r="19760" ht="16" customHeight="1" x14ac:dyDescent="0.2"/>
    <row r="19761" ht="16" customHeight="1" x14ac:dyDescent="0.2"/>
    <row r="19762" ht="16" customHeight="1" x14ac:dyDescent="0.2"/>
    <row r="19763" ht="16" customHeight="1" x14ac:dyDescent="0.2"/>
    <row r="19764" ht="16" customHeight="1" x14ac:dyDescent="0.2"/>
    <row r="19765" ht="16" customHeight="1" x14ac:dyDescent="0.2"/>
    <row r="19766" ht="16" customHeight="1" x14ac:dyDescent="0.2"/>
    <row r="19767" ht="16" customHeight="1" x14ac:dyDescent="0.2"/>
    <row r="19768" ht="16" customHeight="1" x14ac:dyDescent="0.2"/>
    <row r="19769" ht="16" customHeight="1" x14ac:dyDescent="0.2"/>
    <row r="19770" ht="16" customHeight="1" x14ac:dyDescent="0.2"/>
    <row r="19771" ht="16" customHeight="1" x14ac:dyDescent="0.2"/>
    <row r="19772" ht="16" customHeight="1" x14ac:dyDescent="0.2"/>
    <row r="19773" ht="16" customHeight="1" x14ac:dyDescent="0.2"/>
    <row r="19774" ht="16" customHeight="1" x14ac:dyDescent="0.2"/>
    <row r="19775" ht="16" customHeight="1" x14ac:dyDescent="0.2"/>
    <row r="19776" ht="16" customHeight="1" x14ac:dyDescent="0.2"/>
    <row r="19777" ht="16" customHeight="1" x14ac:dyDescent="0.2"/>
    <row r="19778" ht="16" customHeight="1" x14ac:dyDescent="0.2"/>
    <row r="19779" ht="16" customHeight="1" x14ac:dyDescent="0.2"/>
    <row r="19780" ht="16" customHeight="1" x14ac:dyDescent="0.2"/>
    <row r="19781" ht="16" customHeight="1" x14ac:dyDescent="0.2"/>
    <row r="19782" ht="16" customHeight="1" x14ac:dyDescent="0.2"/>
    <row r="19783" ht="16" customHeight="1" x14ac:dyDescent="0.2"/>
    <row r="19784" ht="16" customHeight="1" x14ac:dyDescent="0.2"/>
    <row r="19785" ht="16" customHeight="1" x14ac:dyDescent="0.2"/>
    <row r="19786" ht="16" customHeight="1" x14ac:dyDescent="0.2"/>
    <row r="19787" ht="16" customHeight="1" x14ac:dyDescent="0.2"/>
    <row r="19788" ht="16" customHeight="1" x14ac:dyDescent="0.2"/>
    <row r="19789" ht="16" customHeight="1" x14ac:dyDescent="0.2"/>
    <row r="19790" ht="16" customHeight="1" x14ac:dyDescent="0.2"/>
    <row r="19791" ht="16" customHeight="1" x14ac:dyDescent="0.2"/>
    <row r="19792" ht="16" customHeight="1" x14ac:dyDescent="0.2"/>
    <row r="19793" ht="16" customHeight="1" x14ac:dyDescent="0.2"/>
    <row r="19794" ht="16" customHeight="1" x14ac:dyDescent="0.2"/>
    <row r="19795" ht="16" customHeight="1" x14ac:dyDescent="0.2"/>
    <row r="19796" ht="16" customHeight="1" x14ac:dyDescent="0.2"/>
    <row r="19797" ht="16" customHeight="1" x14ac:dyDescent="0.2"/>
    <row r="19798" ht="16" customHeight="1" x14ac:dyDescent="0.2"/>
    <row r="19799" ht="16" customHeight="1" x14ac:dyDescent="0.2"/>
    <row r="19800" ht="16" customHeight="1" x14ac:dyDescent="0.2"/>
    <row r="19801" ht="16" customHeight="1" x14ac:dyDescent="0.2"/>
    <row r="19802" ht="16" customHeight="1" x14ac:dyDescent="0.2"/>
    <row r="19803" ht="16" customHeight="1" x14ac:dyDescent="0.2"/>
    <row r="19804" ht="16" customHeight="1" x14ac:dyDescent="0.2"/>
    <row r="19805" ht="16" customHeight="1" x14ac:dyDescent="0.2"/>
    <row r="19806" ht="16" customHeight="1" x14ac:dyDescent="0.2"/>
    <row r="19807" ht="16" customHeight="1" x14ac:dyDescent="0.2"/>
    <row r="19808" ht="16" customHeight="1" x14ac:dyDescent="0.2"/>
    <row r="19809" ht="16" customHeight="1" x14ac:dyDescent="0.2"/>
    <row r="19810" ht="16" customHeight="1" x14ac:dyDescent="0.2"/>
    <row r="19811" ht="16" customHeight="1" x14ac:dyDescent="0.2"/>
    <row r="19812" ht="16" customHeight="1" x14ac:dyDescent="0.2"/>
    <row r="19813" ht="16" customHeight="1" x14ac:dyDescent="0.2"/>
    <row r="19814" ht="16" customHeight="1" x14ac:dyDescent="0.2"/>
    <row r="19815" ht="16" customHeight="1" x14ac:dyDescent="0.2"/>
    <row r="19816" ht="16" customHeight="1" x14ac:dyDescent="0.2"/>
    <row r="19817" ht="16" customHeight="1" x14ac:dyDescent="0.2"/>
    <row r="19818" ht="16" customHeight="1" x14ac:dyDescent="0.2"/>
    <row r="19819" ht="16" customHeight="1" x14ac:dyDescent="0.2"/>
    <row r="19820" ht="16" customHeight="1" x14ac:dyDescent="0.2"/>
    <row r="19821" ht="16" customHeight="1" x14ac:dyDescent="0.2"/>
    <row r="19822" ht="16" customHeight="1" x14ac:dyDescent="0.2"/>
    <row r="19823" ht="16" customHeight="1" x14ac:dyDescent="0.2"/>
    <row r="19824" ht="16" customHeight="1" x14ac:dyDescent="0.2"/>
    <row r="19825" ht="16" customHeight="1" x14ac:dyDescent="0.2"/>
    <row r="19826" ht="16" customHeight="1" x14ac:dyDescent="0.2"/>
    <row r="19827" ht="16" customHeight="1" x14ac:dyDescent="0.2"/>
    <row r="19828" ht="16" customHeight="1" x14ac:dyDescent="0.2"/>
    <row r="19829" ht="16" customHeight="1" x14ac:dyDescent="0.2"/>
    <row r="19830" ht="16" customHeight="1" x14ac:dyDescent="0.2"/>
    <row r="19831" ht="16" customHeight="1" x14ac:dyDescent="0.2"/>
    <row r="19832" ht="16" customHeight="1" x14ac:dyDescent="0.2"/>
    <row r="19833" ht="16" customHeight="1" x14ac:dyDescent="0.2"/>
    <row r="19834" ht="16" customHeight="1" x14ac:dyDescent="0.2"/>
    <row r="19835" ht="16" customHeight="1" x14ac:dyDescent="0.2"/>
    <row r="19836" ht="16" customHeight="1" x14ac:dyDescent="0.2"/>
    <row r="19837" ht="16" customHeight="1" x14ac:dyDescent="0.2"/>
    <row r="19838" ht="16" customHeight="1" x14ac:dyDescent="0.2"/>
    <row r="19839" ht="16" customHeight="1" x14ac:dyDescent="0.2"/>
    <row r="19840" ht="16" customHeight="1" x14ac:dyDescent="0.2"/>
    <row r="19841" ht="16" customHeight="1" x14ac:dyDescent="0.2"/>
    <row r="19842" ht="16" customHeight="1" x14ac:dyDescent="0.2"/>
    <row r="19843" ht="16" customHeight="1" x14ac:dyDescent="0.2"/>
    <row r="19844" ht="16" customHeight="1" x14ac:dyDescent="0.2"/>
    <row r="19845" ht="16" customHeight="1" x14ac:dyDescent="0.2"/>
    <row r="19846" ht="16" customHeight="1" x14ac:dyDescent="0.2"/>
    <row r="19847" ht="16" customHeight="1" x14ac:dyDescent="0.2"/>
    <row r="19848" ht="16" customHeight="1" x14ac:dyDescent="0.2"/>
    <row r="19849" ht="16" customHeight="1" x14ac:dyDescent="0.2"/>
    <row r="19850" ht="16" customHeight="1" x14ac:dyDescent="0.2"/>
    <row r="19851" ht="16" customHeight="1" x14ac:dyDescent="0.2"/>
    <row r="19852" ht="16" customHeight="1" x14ac:dyDescent="0.2"/>
    <row r="19853" ht="16" customHeight="1" x14ac:dyDescent="0.2"/>
    <row r="19854" ht="16" customHeight="1" x14ac:dyDescent="0.2"/>
    <row r="19855" ht="16" customHeight="1" x14ac:dyDescent="0.2"/>
    <row r="19856" ht="16" customHeight="1" x14ac:dyDescent="0.2"/>
    <row r="19857" ht="16" customHeight="1" x14ac:dyDescent="0.2"/>
    <row r="19858" ht="16" customHeight="1" x14ac:dyDescent="0.2"/>
    <row r="19859" ht="16" customHeight="1" x14ac:dyDescent="0.2"/>
    <row r="19860" ht="16" customHeight="1" x14ac:dyDescent="0.2"/>
    <row r="19861" ht="16" customHeight="1" x14ac:dyDescent="0.2"/>
    <row r="19862" ht="16" customHeight="1" x14ac:dyDescent="0.2"/>
    <row r="19863" ht="16" customHeight="1" x14ac:dyDescent="0.2"/>
    <row r="19864" ht="16" customHeight="1" x14ac:dyDescent="0.2"/>
    <row r="19865" ht="16" customHeight="1" x14ac:dyDescent="0.2"/>
    <row r="19866" ht="16" customHeight="1" x14ac:dyDescent="0.2"/>
    <row r="19867" ht="16" customHeight="1" x14ac:dyDescent="0.2"/>
    <row r="19868" ht="16" customHeight="1" x14ac:dyDescent="0.2"/>
    <row r="19869" ht="16" customHeight="1" x14ac:dyDescent="0.2"/>
    <row r="19870" ht="16" customHeight="1" x14ac:dyDescent="0.2"/>
    <row r="19871" ht="16" customHeight="1" x14ac:dyDescent="0.2"/>
    <row r="19872" ht="16" customHeight="1" x14ac:dyDescent="0.2"/>
    <row r="19873" ht="16" customHeight="1" x14ac:dyDescent="0.2"/>
    <row r="19874" ht="16" customHeight="1" x14ac:dyDescent="0.2"/>
    <row r="19875" ht="16" customHeight="1" x14ac:dyDescent="0.2"/>
    <row r="19876" ht="16" customHeight="1" x14ac:dyDescent="0.2"/>
    <row r="19877" ht="16" customHeight="1" x14ac:dyDescent="0.2"/>
    <row r="19878" ht="16" customHeight="1" x14ac:dyDescent="0.2"/>
    <row r="19879" ht="16" customHeight="1" x14ac:dyDescent="0.2"/>
    <row r="19880" ht="16" customHeight="1" x14ac:dyDescent="0.2"/>
    <row r="19881" ht="16" customHeight="1" x14ac:dyDescent="0.2"/>
    <row r="19882" ht="16" customHeight="1" x14ac:dyDescent="0.2"/>
    <row r="19883" ht="16" customHeight="1" x14ac:dyDescent="0.2"/>
    <row r="19884" ht="16" customHeight="1" x14ac:dyDescent="0.2"/>
    <row r="19885" ht="16" customHeight="1" x14ac:dyDescent="0.2"/>
    <row r="19886" ht="16" customHeight="1" x14ac:dyDescent="0.2"/>
    <row r="19887" ht="16" customHeight="1" x14ac:dyDescent="0.2"/>
    <row r="19888" ht="16" customHeight="1" x14ac:dyDescent="0.2"/>
    <row r="19889" ht="16" customHeight="1" x14ac:dyDescent="0.2"/>
    <row r="19890" ht="16" customHeight="1" x14ac:dyDescent="0.2"/>
    <row r="19891" ht="16" customHeight="1" x14ac:dyDescent="0.2"/>
    <row r="19892" ht="16" customHeight="1" x14ac:dyDescent="0.2"/>
    <row r="19893" ht="16" customHeight="1" x14ac:dyDescent="0.2"/>
    <row r="19894" ht="16" customHeight="1" x14ac:dyDescent="0.2"/>
    <row r="19895" ht="16" customHeight="1" x14ac:dyDescent="0.2"/>
    <row r="19896" ht="16" customHeight="1" x14ac:dyDescent="0.2"/>
    <row r="19897" ht="16" customHeight="1" x14ac:dyDescent="0.2"/>
    <row r="19898" ht="16" customHeight="1" x14ac:dyDescent="0.2"/>
    <row r="19899" ht="16" customHeight="1" x14ac:dyDescent="0.2"/>
    <row r="19900" ht="16" customHeight="1" x14ac:dyDescent="0.2"/>
    <row r="19901" ht="16" customHeight="1" x14ac:dyDescent="0.2"/>
    <row r="19902" ht="16" customHeight="1" x14ac:dyDescent="0.2"/>
    <row r="19903" ht="16" customHeight="1" x14ac:dyDescent="0.2"/>
    <row r="19904" ht="16" customHeight="1" x14ac:dyDescent="0.2"/>
    <row r="19905" ht="16" customHeight="1" x14ac:dyDescent="0.2"/>
    <row r="19906" ht="16" customHeight="1" x14ac:dyDescent="0.2"/>
    <row r="19907" ht="16" customHeight="1" x14ac:dyDescent="0.2"/>
    <row r="19908" ht="16" customHeight="1" x14ac:dyDescent="0.2"/>
    <row r="19909" ht="16" customHeight="1" x14ac:dyDescent="0.2"/>
    <row r="19910" ht="16" customHeight="1" x14ac:dyDescent="0.2"/>
    <row r="19911" ht="16" customHeight="1" x14ac:dyDescent="0.2"/>
    <row r="19912" ht="16" customHeight="1" x14ac:dyDescent="0.2"/>
    <row r="19913" ht="16" customHeight="1" x14ac:dyDescent="0.2"/>
    <row r="19914" ht="16" customHeight="1" x14ac:dyDescent="0.2"/>
    <row r="19915" ht="16" customHeight="1" x14ac:dyDescent="0.2"/>
    <row r="19916" ht="16" customHeight="1" x14ac:dyDescent="0.2"/>
    <row r="19917" ht="16" customHeight="1" x14ac:dyDescent="0.2"/>
    <row r="19918" ht="16" customHeight="1" x14ac:dyDescent="0.2"/>
    <row r="19919" ht="16" customHeight="1" x14ac:dyDescent="0.2"/>
    <row r="19920" ht="16" customHeight="1" x14ac:dyDescent="0.2"/>
    <row r="19921" ht="16" customHeight="1" x14ac:dyDescent="0.2"/>
    <row r="19922" ht="16" customHeight="1" x14ac:dyDescent="0.2"/>
    <row r="19923" ht="16" customHeight="1" x14ac:dyDescent="0.2"/>
    <row r="19924" ht="16" customHeight="1" x14ac:dyDescent="0.2"/>
    <row r="19925" ht="16" customHeight="1" x14ac:dyDescent="0.2"/>
    <row r="19926" ht="16" customHeight="1" x14ac:dyDescent="0.2"/>
    <row r="19927" ht="16" customHeight="1" x14ac:dyDescent="0.2"/>
    <row r="19928" ht="16" customHeight="1" x14ac:dyDescent="0.2"/>
    <row r="19929" ht="16" customHeight="1" x14ac:dyDescent="0.2"/>
    <row r="19930" ht="16" customHeight="1" x14ac:dyDescent="0.2"/>
    <row r="19931" ht="16" customHeight="1" x14ac:dyDescent="0.2"/>
    <row r="19932" ht="16" customHeight="1" x14ac:dyDescent="0.2"/>
    <row r="19933" ht="16" customHeight="1" x14ac:dyDescent="0.2"/>
    <row r="19934" ht="16" customHeight="1" x14ac:dyDescent="0.2"/>
    <row r="19935" ht="16" customHeight="1" x14ac:dyDescent="0.2"/>
    <row r="19936" ht="16" customHeight="1" x14ac:dyDescent="0.2"/>
    <row r="19937" ht="16" customHeight="1" x14ac:dyDescent="0.2"/>
    <row r="19938" ht="16" customHeight="1" x14ac:dyDescent="0.2"/>
    <row r="19939" ht="16" customHeight="1" x14ac:dyDescent="0.2"/>
    <row r="19940" ht="16" customHeight="1" x14ac:dyDescent="0.2"/>
    <row r="19941" ht="16" customHeight="1" x14ac:dyDescent="0.2"/>
    <row r="19942" ht="16" customHeight="1" x14ac:dyDescent="0.2"/>
    <row r="19943" ht="16" customHeight="1" x14ac:dyDescent="0.2"/>
    <row r="19944" ht="16" customHeight="1" x14ac:dyDescent="0.2"/>
    <row r="19945" ht="16" customHeight="1" x14ac:dyDescent="0.2"/>
    <row r="19946" ht="16" customHeight="1" x14ac:dyDescent="0.2"/>
    <row r="19947" ht="16" customHeight="1" x14ac:dyDescent="0.2"/>
    <row r="19948" ht="16" customHeight="1" x14ac:dyDescent="0.2"/>
    <row r="19949" ht="16" customHeight="1" x14ac:dyDescent="0.2"/>
    <row r="19950" ht="16" customHeight="1" x14ac:dyDescent="0.2"/>
    <row r="19951" ht="16" customHeight="1" x14ac:dyDescent="0.2"/>
    <row r="19952" ht="16" customHeight="1" x14ac:dyDescent="0.2"/>
    <row r="19953" ht="16" customHeight="1" x14ac:dyDescent="0.2"/>
    <row r="19954" ht="16" customHeight="1" x14ac:dyDescent="0.2"/>
    <row r="19955" ht="16" customHeight="1" x14ac:dyDescent="0.2"/>
    <row r="19956" ht="16" customHeight="1" x14ac:dyDescent="0.2"/>
    <row r="19957" ht="16" customHeight="1" x14ac:dyDescent="0.2"/>
    <row r="19958" ht="16" customHeight="1" x14ac:dyDescent="0.2"/>
    <row r="19959" ht="16" customHeight="1" x14ac:dyDescent="0.2"/>
    <row r="19960" ht="16" customHeight="1" x14ac:dyDescent="0.2"/>
    <row r="19961" ht="16" customHeight="1" x14ac:dyDescent="0.2"/>
    <row r="19962" ht="16" customHeight="1" x14ac:dyDescent="0.2"/>
    <row r="19963" ht="16" customHeight="1" x14ac:dyDescent="0.2"/>
    <row r="19964" ht="16" customHeight="1" x14ac:dyDescent="0.2"/>
    <row r="19965" ht="16" customHeight="1" x14ac:dyDescent="0.2"/>
    <row r="19966" ht="16" customHeight="1" x14ac:dyDescent="0.2"/>
    <row r="19967" ht="16" customHeight="1" x14ac:dyDescent="0.2"/>
    <row r="19968" ht="16" customHeight="1" x14ac:dyDescent="0.2"/>
    <row r="19969" ht="16" customHeight="1" x14ac:dyDescent="0.2"/>
    <row r="19970" ht="16" customHeight="1" x14ac:dyDescent="0.2"/>
    <row r="19971" ht="16" customHeight="1" x14ac:dyDescent="0.2"/>
    <row r="19972" ht="16" customHeight="1" x14ac:dyDescent="0.2"/>
    <row r="19973" ht="16" customHeight="1" x14ac:dyDescent="0.2"/>
    <row r="19974" ht="16" customHeight="1" x14ac:dyDescent="0.2"/>
    <row r="19975" ht="16" customHeight="1" x14ac:dyDescent="0.2"/>
    <row r="19976" ht="16" customHeight="1" x14ac:dyDescent="0.2"/>
    <row r="19977" ht="16" customHeight="1" x14ac:dyDescent="0.2"/>
    <row r="19978" ht="16" customHeight="1" x14ac:dyDescent="0.2"/>
    <row r="19979" ht="16" customHeight="1" x14ac:dyDescent="0.2"/>
    <row r="19980" ht="16" customHeight="1" x14ac:dyDescent="0.2"/>
    <row r="19981" ht="16" customHeight="1" x14ac:dyDescent="0.2"/>
    <row r="19982" ht="16" customHeight="1" x14ac:dyDescent="0.2"/>
    <row r="19983" ht="16" customHeight="1" x14ac:dyDescent="0.2"/>
    <row r="19984" ht="16" customHeight="1" x14ac:dyDescent="0.2"/>
    <row r="19985" ht="16" customHeight="1" x14ac:dyDescent="0.2"/>
    <row r="19986" ht="16" customHeight="1" x14ac:dyDescent="0.2"/>
    <row r="19987" ht="16" customHeight="1" x14ac:dyDescent="0.2"/>
    <row r="19988" ht="16" customHeight="1" x14ac:dyDescent="0.2"/>
    <row r="19989" ht="16" customHeight="1" x14ac:dyDescent="0.2"/>
    <row r="19990" ht="16" customHeight="1" x14ac:dyDescent="0.2"/>
    <row r="19991" ht="16" customHeight="1" x14ac:dyDescent="0.2"/>
    <row r="19992" ht="16" customHeight="1" x14ac:dyDescent="0.2"/>
    <row r="19993" ht="16" customHeight="1" x14ac:dyDescent="0.2"/>
    <row r="19994" ht="16" customHeight="1" x14ac:dyDescent="0.2"/>
    <row r="19995" ht="16" customHeight="1" x14ac:dyDescent="0.2"/>
    <row r="19996" ht="16" customHeight="1" x14ac:dyDescent="0.2"/>
    <row r="19997" ht="16" customHeight="1" x14ac:dyDescent="0.2"/>
    <row r="19998" ht="16" customHeight="1" x14ac:dyDescent="0.2"/>
    <row r="19999" ht="16" customHeight="1" x14ac:dyDescent="0.2"/>
    <row r="20000" ht="16" customHeight="1" x14ac:dyDescent="0.2"/>
    <row r="20001" ht="16" customHeight="1" x14ac:dyDescent="0.2"/>
    <row r="20002" ht="16" customHeight="1" x14ac:dyDescent="0.2"/>
    <row r="20003" ht="16" customHeight="1" x14ac:dyDescent="0.2"/>
    <row r="20004" ht="16" customHeight="1" x14ac:dyDescent="0.2"/>
    <row r="20005" ht="16" customHeight="1" x14ac:dyDescent="0.2"/>
    <row r="20006" ht="16" customHeight="1" x14ac:dyDescent="0.2"/>
    <row r="20007" ht="16" customHeight="1" x14ac:dyDescent="0.2"/>
    <row r="20008" ht="16" customHeight="1" x14ac:dyDescent="0.2"/>
    <row r="20009" ht="16" customHeight="1" x14ac:dyDescent="0.2"/>
    <row r="20010" ht="16" customHeight="1" x14ac:dyDescent="0.2"/>
    <row r="20011" ht="16" customHeight="1" x14ac:dyDescent="0.2"/>
    <row r="20012" ht="16" customHeight="1" x14ac:dyDescent="0.2"/>
    <row r="20013" ht="16" customHeight="1" x14ac:dyDescent="0.2"/>
    <row r="20014" ht="16" customHeight="1" x14ac:dyDescent="0.2"/>
    <row r="20015" ht="16" customHeight="1" x14ac:dyDescent="0.2"/>
    <row r="20016" ht="16" customHeight="1" x14ac:dyDescent="0.2"/>
    <row r="20017" ht="16" customHeight="1" x14ac:dyDescent="0.2"/>
    <row r="20018" ht="16" customHeight="1" x14ac:dyDescent="0.2"/>
    <row r="20019" ht="16" customHeight="1" x14ac:dyDescent="0.2"/>
    <row r="20020" ht="16" customHeight="1" x14ac:dyDescent="0.2"/>
    <row r="20021" ht="16" customHeight="1" x14ac:dyDescent="0.2"/>
    <row r="20022" ht="16" customHeight="1" x14ac:dyDescent="0.2"/>
    <row r="20023" ht="16" customHeight="1" x14ac:dyDescent="0.2"/>
    <row r="20024" ht="16" customHeight="1" x14ac:dyDescent="0.2"/>
    <row r="20025" ht="16" customHeight="1" x14ac:dyDescent="0.2"/>
    <row r="20026" ht="16" customHeight="1" x14ac:dyDescent="0.2"/>
    <row r="20027" ht="16" customHeight="1" x14ac:dyDescent="0.2"/>
    <row r="20028" ht="16" customHeight="1" x14ac:dyDescent="0.2"/>
    <row r="20029" ht="16" customHeight="1" x14ac:dyDescent="0.2"/>
    <row r="20030" ht="16" customHeight="1" x14ac:dyDescent="0.2"/>
    <row r="20031" ht="16" customHeight="1" x14ac:dyDescent="0.2"/>
    <row r="20032" ht="16" customHeight="1" x14ac:dyDescent="0.2"/>
    <row r="20033" ht="16" customHeight="1" x14ac:dyDescent="0.2"/>
    <row r="20034" ht="16" customHeight="1" x14ac:dyDescent="0.2"/>
    <row r="20035" ht="16" customHeight="1" x14ac:dyDescent="0.2"/>
    <row r="20036" ht="16" customHeight="1" x14ac:dyDescent="0.2"/>
    <row r="20037" ht="16" customHeight="1" x14ac:dyDescent="0.2"/>
    <row r="20038" ht="16" customHeight="1" x14ac:dyDescent="0.2"/>
    <row r="20039" ht="16" customHeight="1" x14ac:dyDescent="0.2"/>
    <row r="20040" ht="16" customHeight="1" x14ac:dyDescent="0.2"/>
    <row r="20041" ht="16" customHeight="1" x14ac:dyDescent="0.2"/>
    <row r="20042" ht="16" customHeight="1" x14ac:dyDescent="0.2"/>
    <row r="20043" ht="16" customHeight="1" x14ac:dyDescent="0.2"/>
    <row r="20044" ht="16" customHeight="1" x14ac:dyDescent="0.2"/>
    <row r="20045" ht="16" customHeight="1" x14ac:dyDescent="0.2"/>
    <row r="20046" ht="16" customHeight="1" x14ac:dyDescent="0.2"/>
    <row r="20047" ht="16" customHeight="1" x14ac:dyDescent="0.2"/>
    <row r="20048" ht="16" customHeight="1" x14ac:dyDescent="0.2"/>
    <row r="20049" ht="16" customHeight="1" x14ac:dyDescent="0.2"/>
    <row r="20050" ht="16" customHeight="1" x14ac:dyDescent="0.2"/>
    <row r="20051" ht="16" customHeight="1" x14ac:dyDescent="0.2"/>
    <row r="20052" ht="16" customHeight="1" x14ac:dyDescent="0.2"/>
    <row r="20053" ht="16" customHeight="1" x14ac:dyDescent="0.2"/>
    <row r="20054" ht="16" customHeight="1" x14ac:dyDescent="0.2"/>
    <row r="20055" ht="16" customHeight="1" x14ac:dyDescent="0.2"/>
    <row r="20056" ht="16" customHeight="1" x14ac:dyDescent="0.2"/>
    <row r="20057" ht="16" customHeight="1" x14ac:dyDescent="0.2"/>
    <row r="20058" ht="16" customHeight="1" x14ac:dyDescent="0.2"/>
    <row r="20059" ht="16" customHeight="1" x14ac:dyDescent="0.2"/>
    <row r="20060" ht="16" customHeight="1" x14ac:dyDescent="0.2"/>
    <row r="20061" ht="16" customHeight="1" x14ac:dyDescent="0.2"/>
    <row r="20062" ht="16" customHeight="1" x14ac:dyDescent="0.2"/>
    <row r="20063" ht="16" customHeight="1" x14ac:dyDescent="0.2"/>
    <row r="20064" ht="16" customHeight="1" x14ac:dyDescent="0.2"/>
    <row r="20065" ht="16" customHeight="1" x14ac:dyDescent="0.2"/>
    <row r="20066" ht="16" customHeight="1" x14ac:dyDescent="0.2"/>
    <row r="20067" ht="16" customHeight="1" x14ac:dyDescent="0.2"/>
    <row r="20068" ht="16" customHeight="1" x14ac:dyDescent="0.2"/>
    <row r="20069" ht="16" customHeight="1" x14ac:dyDescent="0.2"/>
    <row r="20070" ht="16" customHeight="1" x14ac:dyDescent="0.2"/>
    <row r="20071" ht="16" customHeight="1" x14ac:dyDescent="0.2"/>
    <row r="20072" ht="16" customHeight="1" x14ac:dyDescent="0.2"/>
    <row r="20073" ht="16" customHeight="1" x14ac:dyDescent="0.2"/>
    <row r="20074" ht="16" customHeight="1" x14ac:dyDescent="0.2"/>
    <row r="20075" ht="16" customHeight="1" x14ac:dyDescent="0.2"/>
    <row r="20076" ht="16" customHeight="1" x14ac:dyDescent="0.2"/>
    <row r="20077" ht="16" customHeight="1" x14ac:dyDescent="0.2"/>
    <row r="20078" ht="16" customHeight="1" x14ac:dyDescent="0.2"/>
    <row r="20079" ht="16" customHeight="1" x14ac:dyDescent="0.2"/>
    <row r="20080" ht="16" customHeight="1" x14ac:dyDescent="0.2"/>
    <row r="20081" ht="16" customHeight="1" x14ac:dyDescent="0.2"/>
    <row r="20082" ht="16" customHeight="1" x14ac:dyDescent="0.2"/>
    <row r="20083" ht="16" customHeight="1" x14ac:dyDescent="0.2"/>
    <row r="20084" ht="16" customHeight="1" x14ac:dyDescent="0.2"/>
    <row r="20085" ht="16" customHeight="1" x14ac:dyDescent="0.2"/>
    <row r="20086" ht="16" customHeight="1" x14ac:dyDescent="0.2"/>
    <row r="20087" ht="16" customHeight="1" x14ac:dyDescent="0.2"/>
    <row r="20088" ht="16" customHeight="1" x14ac:dyDescent="0.2"/>
    <row r="20089" ht="16" customHeight="1" x14ac:dyDescent="0.2"/>
    <row r="20090" ht="16" customHeight="1" x14ac:dyDescent="0.2"/>
    <row r="20091" ht="16" customHeight="1" x14ac:dyDescent="0.2"/>
    <row r="20092" ht="16" customHeight="1" x14ac:dyDescent="0.2"/>
    <row r="20093" ht="16" customHeight="1" x14ac:dyDescent="0.2"/>
    <row r="20094" ht="16" customHeight="1" x14ac:dyDescent="0.2"/>
    <row r="20095" ht="16" customHeight="1" x14ac:dyDescent="0.2"/>
    <row r="20096" ht="16" customHeight="1" x14ac:dyDescent="0.2"/>
    <row r="20097" ht="16" customHeight="1" x14ac:dyDescent="0.2"/>
    <row r="20098" ht="16" customHeight="1" x14ac:dyDescent="0.2"/>
    <row r="20099" ht="16" customHeight="1" x14ac:dyDescent="0.2"/>
    <row r="20100" ht="16" customHeight="1" x14ac:dyDescent="0.2"/>
    <row r="20101" ht="16" customHeight="1" x14ac:dyDescent="0.2"/>
    <row r="20102" ht="16" customHeight="1" x14ac:dyDescent="0.2"/>
    <row r="20103" ht="16" customHeight="1" x14ac:dyDescent="0.2"/>
    <row r="20104" ht="16" customHeight="1" x14ac:dyDescent="0.2"/>
    <row r="20105" ht="16" customHeight="1" x14ac:dyDescent="0.2"/>
    <row r="20106" ht="16" customHeight="1" x14ac:dyDescent="0.2"/>
    <row r="20107" ht="16" customHeight="1" x14ac:dyDescent="0.2"/>
    <row r="20108" ht="16" customHeight="1" x14ac:dyDescent="0.2"/>
    <row r="20109" ht="16" customHeight="1" x14ac:dyDescent="0.2"/>
    <row r="20110" ht="16" customHeight="1" x14ac:dyDescent="0.2"/>
    <row r="20111" ht="16" customHeight="1" x14ac:dyDescent="0.2"/>
    <row r="20112" ht="16" customHeight="1" x14ac:dyDescent="0.2"/>
    <row r="20113" ht="16" customHeight="1" x14ac:dyDescent="0.2"/>
    <row r="20114" ht="16" customHeight="1" x14ac:dyDescent="0.2"/>
    <row r="20115" ht="16" customHeight="1" x14ac:dyDescent="0.2"/>
    <row r="20116" ht="16" customHeight="1" x14ac:dyDescent="0.2"/>
    <row r="20117" ht="16" customHeight="1" x14ac:dyDescent="0.2"/>
    <row r="20118" ht="16" customHeight="1" x14ac:dyDescent="0.2"/>
    <row r="20119" ht="16" customHeight="1" x14ac:dyDescent="0.2"/>
    <row r="20120" ht="16" customHeight="1" x14ac:dyDescent="0.2"/>
    <row r="20121" ht="16" customHeight="1" x14ac:dyDescent="0.2"/>
    <row r="20122" ht="16" customHeight="1" x14ac:dyDescent="0.2"/>
    <row r="20123" ht="16" customHeight="1" x14ac:dyDescent="0.2"/>
    <row r="20124" ht="16" customHeight="1" x14ac:dyDescent="0.2"/>
    <row r="20125" ht="16" customHeight="1" x14ac:dyDescent="0.2"/>
    <row r="20126" ht="16" customHeight="1" x14ac:dyDescent="0.2"/>
    <row r="20127" ht="16" customHeight="1" x14ac:dyDescent="0.2"/>
    <row r="20128" ht="16" customHeight="1" x14ac:dyDescent="0.2"/>
    <row r="20129" ht="16" customHeight="1" x14ac:dyDescent="0.2"/>
    <row r="20130" ht="16" customHeight="1" x14ac:dyDescent="0.2"/>
    <row r="20131" ht="16" customHeight="1" x14ac:dyDescent="0.2"/>
    <row r="20132" ht="16" customHeight="1" x14ac:dyDescent="0.2"/>
    <row r="20133" ht="16" customHeight="1" x14ac:dyDescent="0.2"/>
    <row r="20134" ht="16" customHeight="1" x14ac:dyDescent="0.2"/>
    <row r="20135" ht="16" customHeight="1" x14ac:dyDescent="0.2"/>
    <row r="20136" ht="16" customHeight="1" x14ac:dyDescent="0.2"/>
    <row r="20137" ht="16" customHeight="1" x14ac:dyDescent="0.2"/>
    <row r="20138" ht="16" customHeight="1" x14ac:dyDescent="0.2"/>
    <row r="20139" ht="16" customHeight="1" x14ac:dyDescent="0.2"/>
    <row r="20140" ht="16" customHeight="1" x14ac:dyDescent="0.2"/>
    <row r="20141" ht="16" customHeight="1" x14ac:dyDescent="0.2"/>
    <row r="20142" ht="16" customHeight="1" x14ac:dyDescent="0.2"/>
    <row r="20143" ht="16" customHeight="1" x14ac:dyDescent="0.2"/>
    <row r="20144" ht="16" customHeight="1" x14ac:dyDescent="0.2"/>
    <row r="20145" ht="16" customHeight="1" x14ac:dyDescent="0.2"/>
    <row r="20146" ht="16" customHeight="1" x14ac:dyDescent="0.2"/>
    <row r="20147" ht="16" customHeight="1" x14ac:dyDescent="0.2"/>
    <row r="20148" ht="16" customHeight="1" x14ac:dyDescent="0.2"/>
    <row r="20149" ht="16" customHeight="1" x14ac:dyDescent="0.2"/>
    <row r="20150" ht="16" customHeight="1" x14ac:dyDescent="0.2"/>
    <row r="20151" ht="16" customHeight="1" x14ac:dyDescent="0.2"/>
    <row r="20152" ht="16" customHeight="1" x14ac:dyDescent="0.2"/>
    <row r="20153" ht="16" customHeight="1" x14ac:dyDescent="0.2"/>
    <row r="20154" ht="16" customHeight="1" x14ac:dyDescent="0.2"/>
    <row r="20155" ht="16" customHeight="1" x14ac:dyDescent="0.2"/>
    <row r="20156" ht="16" customHeight="1" x14ac:dyDescent="0.2"/>
    <row r="20157" ht="16" customHeight="1" x14ac:dyDescent="0.2"/>
    <row r="20158" ht="16" customHeight="1" x14ac:dyDescent="0.2"/>
    <row r="20159" ht="16" customHeight="1" x14ac:dyDescent="0.2"/>
    <row r="20160" ht="16" customHeight="1" x14ac:dyDescent="0.2"/>
    <row r="20161" ht="16" customHeight="1" x14ac:dyDescent="0.2"/>
    <row r="20162" ht="16" customHeight="1" x14ac:dyDescent="0.2"/>
    <row r="20163" ht="16" customHeight="1" x14ac:dyDescent="0.2"/>
    <row r="20164" ht="16" customHeight="1" x14ac:dyDescent="0.2"/>
    <row r="20165" ht="16" customHeight="1" x14ac:dyDescent="0.2"/>
    <row r="20166" ht="16" customHeight="1" x14ac:dyDescent="0.2"/>
    <row r="20167" ht="16" customHeight="1" x14ac:dyDescent="0.2"/>
    <row r="20168" ht="16" customHeight="1" x14ac:dyDescent="0.2"/>
    <row r="20169" ht="16" customHeight="1" x14ac:dyDescent="0.2"/>
    <row r="20170" ht="16" customHeight="1" x14ac:dyDescent="0.2"/>
    <row r="20171" ht="16" customHeight="1" x14ac:dyDescent="0.2"/>
    <row r="20172" ht="16" customHeight="1" x14ac:dyDescent="0.2"/>
    <row r="20173" ht="16" customHeight="1" x14ac:dyDescent="0.2"/>
    <row r="20174" ht="16" customHeight="1" x14ac:dyDescent="0.2"/>
    <row r="20175" ht="16" customHeight="1" x14ac:dyDescent="0.2"/>
    <row r="20176" ht="16" customHeight="1" x14ac:dyDescent="0.2"/>
    <row r="20177" ht="16" customHeight="1" x14ac:dyDescent="0.2"/>
    <row r="20178" ht="16" customHeight="1" x14ac:dyDescent="0.2"/>
    <row r="20179" ht="16" customHeight="1" x14ac:dyDescent="0.2"/>
    <row r="20180" ht="16" customHeight="1" x14ac:dyDescent="0.2"/>
    <row r="20181" ht="16" customHeight="1" x14ac:dyDescent="0.2"/>
    <row r="20182" ht="16" customHeight="1" x14ac:dyDescent="0.2"/>
    <row r="20183" ht="16" customHeight="1" x14ac:dyDescent="0.2"/>
    <row r="20184" ht="16" customHeight="1" x14ac:dyDescent="0.2"/>
    <row r="20185" ht="16" customHeight="1" x14ac:dyDescent="0.2"/>
    <row r="20186" ht="16" customHeight="1" x14ac:dyDescent="0.2"/>
    <row r="20187" ht="16" customHeight="1" x14ac:dyDescent="0.2"/>
    <row r="20188" ht="16" customHeight="1" x14ac:dyDescent="0.2"/>
    <row r="20189" ht="16" customHeight="1" x14ac:dyDescent="0.2"/>
    <row r="20190" ht="16" customHeight="1" x14ac:dyDescent="0.2"/>
    <row r="20191" ht="16" customHeight="1" x14ac:dyDescent="0.2"/>
    <row r="20192" ht="16" customHeight="1" x14ac:dyDescent="0.2"/>
    <row r="20193" ht="16" customHeight="1" x14ac:dyDescent="0.2"/>
    <row r="20194" ht="16" customHeight="1" x14ac:dyDescent="0.2"/>
    <row r="20195" ht="16" customHeight="1" x14ac:dyDescent="0.2"/>
    <row r="20196" ht="16" customHeight="1" x14ac:dyDescent="0.2"/>
    <row r="20197" ht="16" customHeight="1" x14ac:dyDescent="0.2"/>
    <row r="20198" ht="16" customHeight="1" x14ac:dyDescent="0.2"/>
    <row r="20199" ht="16" customHeight="1" x14ac:dyDescent="0.2"/>
    <row r="20200" ht="16" customHeight="1" x14ac:dyDescent="0.2"/>
    <row r="20201" ht="16" customHeight="1" x14ac:dyDescent="0.2"/>
    <row r="20202" ht="16" customHeight="1" x14ac:dyDescent="0.2"/>
    <row r="20203" ht="16" customHeight="1" x14ac:dyDescent="0.2"/>
    <row r="20204" ht="16" customHeight="1" x14ac:dyDescent="0.2"/>
    <row r="20205" ht="16" customHeight="1" x14ac:dyDescent="0.2"/>
    <row r="20206" ht="16" customHeight="1" x14ac:dyDescent="0.2"/>
    <row r="20207" ht="16" customHeight="1" x14ac:dyDescent="0.2"/>
    <row r="20208" ht="16" customHeight="1" x14ac:dyDescent="0.2"/>
    <row r="20209" ht="16" customHeight="1" x14ac:dyDescent="0.2"/>
    <row r="20210" ht="16" customHeight="1" x14ac:dyDescent="0.2"/>
    <row r="20211" ht="16" customHeight="1" x14ac:dyDescent="0.2"/>
    <row r="20212" ht="16" customHeight="1" x14ac:dyDescent="0.2"/>
    <row r="20213" ht="16" customHeight="1" x14ac:dyDescent="0.2"/>
    <row r="20214" ht="16" customHeight="1" x14ac:dyDescent="0.2"/>
    <row r="20215" ht="16" customHeight="1" x14ac:dyDescent="0.2"/>
    <row r="20216" ht="16" customHeight="1" x14ac:dyDescent="0.2"/>
    <row r="20217" ht="16" customHeight="1" x14ac:dyDescent="0.2"/>
    <row r="20218" ht="16" customHeight="1" x14ac:dyDescent="0.2"/>
    <row r="20219" ht="16" customHeight="1" x14ac:dyDescent="0.2"/>
    <row r="20220" ht="16" customHeight="1" x14ac:dyDescent="0.2"/>
    <row r="20221" ht="16" customHeight="1" x14ac:dyDescent="0.2"/>
    <row r="20222" ht="16" customHeight="1" x14ac:dyDescent="0.2"/>
    <row r="20223" ht="16" customHeight="1" x14ac:dyDescent="0.2"/>
    <row r="20224" ht="16" customHeight="1" x14ac:dyDescent="0.2"/>
    <row r="20225" ht="16" customHeight="1" x14ac:dyDescent="0.2"/>
    <row r="20226" ht="16" customHeight="1" x14ac:dyDescent="0.2"/>
    <row r="20227" ht="16" customHeight="1" x14ac:dyDescent="0.2"/>
    <row r="20228" ht="16" customHeight="1" x14ac:dyDescent="0.2"/>
    <row r="20229" ht="16" customHeight="1" x14ac:dyDescent="0.2"/>
    <row r="20230" ht="16" customHeight="1" x14ac:dyDescent="0.2"/>
    <row r="20231" ht="16" customHeight="1" x14ac:dyDescent="0.2"/>
    <row r="20232" ht="16" customHeight="1" x14ac:dyDescent="0.2"/>
    <row r="20233" ht="16" customHeight="1" x14ac:dyDescent="0.2"/>
    <row r="20234" ht="16" customHeight="1" x14ac:dyDescent="0.2"/>
    <row r="20235" ht="16" customHeight="1" x14ac:dyDescent="0.2"/>
    <row r="20236" ht="16" customHeight="1" x14ac:dyDescent="0.2"/>
    <row r="20237" ht="16" customHeight="1" x14ac:dyDescent="0.2"/>
    <row r="20238" ht="16" customHeight="1" x14ac:dyDescent="0.2"/>
    <row r="20239" ht="16" customHeight="1" x14ac:dyDescent="0.2"/>
    <row r="20240" ht="16" customHeight="1" x14ac:dyDescent="0.2"/>
    <row r="20241" ht="16" customHeight="1" x14ac:dyDescent="0.2"/>
    <row r="20242" ht="16" customHeight="1" x14ac:dyDescent="0.2"/>
    <row r="20243" ht="16" customHeight="1" x14ac:dyDescent="0.2"/>
    <row r="20244" ht="16" customHeight="1" x14ac:dyDescent="0.2"/>
    <row r="20245" ht="16" customHeight="1" x14ac:dyDescent="0.2"/>
    <row r="20246" ht="16" customHeight="1" x14ac:dyDescent="0.2"/>
    <row r="20247" ht="16" customHeight="1" x14ac:dyDescent="0.2"/>
    <row r="20248" ht="16" customHeight="1" x14ac:dyDescent="0.2"/>
    <row r="20249" ht="16" customHeight="1" x14ac:dyDescent="0.2"/>
    <row r="20250" ht="16" customHeight="1" x14ac:dyDescent="0.2"/>
    <row r="20251" ht="16" customHeight="1" x14ac:dyDescent="0.2"/>
    <row r="20252" ht="16" customHeight="1" x14ac:dyDescent="0.2"/>
    <row r="20253" ht="16" customHeight="1" x14ac:dyDescent="0.2"/>
    <row r="20254" ht="16" customHeight="1" x14ac:dyDescent="0.2"/>
    <row r="20255" ht="16" customHeight="1" x14ac:dyDescent="0.2"/>
    <row r="20256" ht="16" customHeight="1" x14ac:dyDescent="0.2"/>
    <row r="20257" ht="16" customHeight="1" x14ac:dyDescent="0.2"/>
    <row r="20258" ht="16" customHeight="1" x14ac:dyDescent="0.2"/>
    <row r="20259" ht="16" customHeight="1" x14ac:dyDescent="0.2"/>
    <row r="20260" ht="16" customHeight="1" x14ac:dyDescent="0.2"/>
    <row r="20261" ht="16" customHeight="1" x14ac:dyDescent="0.2"/>
    <row r="20262" ht="16" customHeight="1" x14ac:dyDescent="0.2"/>
    <row r="20263" ht="16" customHeight="1" x14ac:dyDescent="0.2"/>
    <row r="20264" ht="16" customHeight="1" x14ac:dyDescent="0.2"/>
    <row r="20265" ht="16" customHeight="1" x14ac:dyDescent="0.2"/>
    <row r="20266" ht="16" customHeight="1" x14ac:dyDescent="0.2"/>
    <row r="20267" ht="16" customHeight="1" x14ac:dyDescent="0.2"/>
    <row r="20268" ht="16" customHeight="1" x14ac:dyDescent="0.2"/>
    <row r="20269" ht="16" customHeight="1" x14ac:dyDescent="0.2"/>
    <row r="20270" ht="16" customHeight="1" x14ac:dyDescent="0.2"/>
    <row r="20271" ht="16" customHeight="1" x14ac:dyDescent="0.2"/>
    <row r="20272" ht="16" customHeight="1" x14ac:dyDescent="0.2"/>
    <row r="20273" ht="16" customHeight="1" x14ac:dyDescent="0.2"/>
    <row r="20274" ht="16" customHeight="1" x14ac:dyDescent="0.2"/>
    <row r="20275" ht="16" customHeight="1" x14ac:dyDescent="0.2"/>
    <row r="20276" ht="16" customHeight="1" x14ac:dyDescent="0.2"/>
    <row r="20277" ht="16" customHeight="1" x14ac:dyDescent="0.2"/>
    <row r="20278" ht="16" customHeight="1" x14ac:dyDescent="0.2"/>
    <row r="20279" ht="16" customHeight="1" x14ac:dyDescent="0.2"/>
    <row r="20280" ht="16" customHeight="1" x14ac:dyDescent="0.2"/>
    <row r="20281" ht="16" customHeight="1" x14ac:dyDescent="0.2"/>
    <row r="20282" ht="16" customHeight="1" x14ac:dyDescent="0.2"/>
    <row r="20283" ht="16" customHeight="1" x14ac:dyDescent="0.2"/>
    <row r="20284" ht="16" customHeight="1" x14ac:dyDescent="0.2"/>
    <row r="20285" ht="16" customHeight="1" x14ac:dyDescent="0.2"/>
    <row r="20286" ht="16" customHeight="1" x14ac:dyDescent="0.2"/>
    <row r="20287" ht="16" customHeight="1" x14ac:dyDescent="0.2"/>
    <row r="20288" ht="16" customHeight="1" x14ac:dyDescent="0.2"/>
    <row r="20289" ht="16" customHeight="1" x14ac:dyDescent="0.2"/>
    <row r="20290" ht="16" customHeight="1" x14ac:dyDescent="0.2"/>
    <row r="20291" ht="16" customHeight="1" x14ac:dyDescent="0.2"/>
    <row r="20292" ht="16" customHeight="1" x14ac:dyDescent="0.2"/>
    <row r="20293" ht="16" customHeight="1" x14ac:dyDescent="0.2"/>
    <row r="20294" ht="16" customHeight="1" x14ac:dyDescent="0.2"/>
    <row r="20295" ht="16" customHeight="1" x14ac:dyDescent="0.2"/>
    <row r="20296" ht="16" customHeight="1" x14ac:dyDescent="0.2"/>
    <row r="20297" ht="16" customHeight="1" x14ac:dyDescent="0.2"/>
    <row r="20298" ht="16" customHeight="1" x14ac:dyDescent="0.2"/>
    <row r="20299" ht="16" customHeight="1" x14ac:dyDescent="0.2"/>
    <row r="20300" ht="16" customHeight="1" x14ac:dyDescent="0.2"/>
    <row r="20301" ht="16" customHeight="1" x14ac:dyDescent="0.2"/>
    <row r="20302" ht="16" customHeight="1" x14ac:dyDescent="0.2"/>
    <row r="20303" ht="16" customHeight="1" x14ac:dyDescent="0.2"/>
    <row r="20304" ht="16" customHeight="1" x14ac:dyDescent="0.2"/>
    <row r="20305" ht="16" customHeight="1" x14ac:dyDescent="0.2"/>
    <row r="20306" ht="16" customHeight="1" x14ac:dyDescent="0.2"/>
    <row r="20307" ht="16" customHeight="1" x14ac:dyDescent="0.2"/>
    <row r="20308" ht="16" customHeight="1" x14ac:dyDescent="0.2"/>
    <row r="20309" ht="16" customHeight="1" x14ac:dyDescent="0.2"/>
    <row r="20310" ht="16" customHeight="1" x14ac:dyDescent="0.2"/>
    <row r="20311" ht="16" customHeight="1" x14ac:dyDescent="0.2"/>
    <row r="20312" ht="16" customHeight="1" x14ac:dyDescent="0.2"/>
    <row r="20313" ht="16" customHeight="1" x14ac:dyDescent="0.2"/>
    <row r="20314" ht="16" customHeight="1" x14ac:dyDescent="0.2"/>
    <row r="20315" ht="16" customHeight="1" x14ac:dyDescent="0.2"/>
    <row r="20316" ht="16" customHeight="1" x14ac:dyDescent="0.2"/>
    <row r="20317" ht="16" customHeight="1" x14ac:dyDescent="0.2"/>
    <row r="20318" ht="16" customHeight="1" x14ac:dyDescent="0.2"/>
    <row r="20319" ht="16" customHeight="1" x14ac:dyDescent="0.2"/>
    <row r="20320" ht="16" customHeight="1" x14ac:dyDescent="0.2"/>
    <row r="20321" ht="16" customHeight="1" x14ac:dyDescent="0.2"/>
    <row r="20322" ht="16" customHeight="1" x14ac:dyDescent="0.2"/>
    <row r="20323" ht="16" customHeight="1" x14ac:dyDescent="0.2"/>
    <row r="20324" ht="16" customHeight="1" x14ac:dyDescent="0.2"/>
    <row r="20325" ht="16" customHeight="1" x14ac:dyDescent="0.2"/>
    <row r="20326" ht="16" customHeight="1" x14ac:dyDescent="0.2"/>
    <row r="20327" ht="16" customHeight="1" x14ac:dyDescent="0.2"/>
    <row r="20328" ht="16" customHeight="1" x14ac:dyDescent="0.2"/>
    <row r="20329" ht="16" customHeight="1" x14ac:dyDescent="0.2"/>
    <row r="20330" ht="16" customHeight="1" x14ac:dyDescent="0.2"/>
    <row r="20331" ht="16" customHeight="1" x14ac:dyDescent="0.2"/>
    <row r="20332" ht="16" customHeight="1" x14ac:dyDescent="0.2"/>
    <row r="20333" ht="16" customHeight="1" x14ac:dyDescent="0.2"/>
    <row r="20334" ht="16" customHeight="1" x14ac:dyDescent="0.2"/>
    <row r="20335" ht="16" customHeight="1" x14ac:dyDescent="0.2"/>
    <row r="20336" ht="16" customHeight="1" x14ac:dyDescent="0.2"/>
    <row r="20337" ht="16" customHeight="1" x14ac:dyDescent="0.2"/>
    <row r="20338" ht="16" customHeight="1" x14ac:dyDescent="0.2"/>
    <row r="20339" ht="16" customHeight="1" x14ac:dyDescent="0.2"/>
    <row r="20340" ht="16" customHeight="1" x14ac:dyDescent="0.2"/>
    <row r="20341" ht="16" customHeight="1" x14ac:dyDescent="0.2"/>
    <row r="20342" ht="16" customHeight="1" x14ac:dyDescent="0.2"/>
    <row r="20343" ht="16" customHeight="1" x14ac:dyDescent="0.2"/>
    <row r="20344" ht="16" customHeight="1" x14ac:dyDescent="0.2"/>
    <row r="20345" ht="16" customHeight="1" x14ac:dyDescent="0.2"/>
    <row r="20346" ht="16" customHeight="1" x14ac:dyDescent="0.2"/>
    <row r="20347" ht="16" customHeight="1" x14ac:dyDescent="0.2"/>
    <row r="20348" ht="16" customHeight="1" x14ac:dyDescent="0.2"/>
    <row r="20349" ht="16" customHeight="1" x14ac:dyDescent="0.2"/>
    <row r="20350" ht="16" customHeight="1" x14ac:dyDescent="0.2"/>
    <row r="20351" ht="16" customHeight="1" x14ac:dyDescent="0.2"/>
    <row r="20352" ht="16" customHeight="1" x14ac:dyDescent="0.2"/>
    <row r="20353" ht="16" customHeight="1" x14ac:dyDescent="0.2"/>
    <row r="20354" ht="16" customHeight="1" x14ac:dyDescent="0.2"/>
    <row r="20355" ht="16" customHeight="1" x14ac:dyDescent="0.2"/>
    <row r="20356" ht="16" customHeight="1" x14ac:dyDescent="0.2"/>
    <row r="20357" ht="16" customHeight="1" x14ac:dyDescent="0.2"/>
    <row r="20358" ht="16" customHeight="1" x14ac:dyDescent="0.2"/>
    <row r="20359" ht="16" customHeight="1" x14ac:dyDescent="0.2"/>
    <row r="20360" ht="16" customHeight="1" x14ac:dyDescent="0.2"/>
    <row r="20361" ht="16" customHeight="1" x14ac:dyDescent="0.2"/>
    <row r="20362" ht="16" customHeight="1" x14ac:dyDescent="0.2"/>
    <row r="20363" ht="16" customHeight="1" x14ac:dyDescent="0.2"/>
    <row r="20364" ht="16" customHeight="1" x14ac:dyDescent="0.2"/>
    <row r="20365" ht="16" customHeight="1" x14ac:dyDescent="0.2"/>
    <row r="20366" ht="16" customHeight="1" x14ac:dyDescent="0.2"/>
    <row r="20367" ht="16" customHeight="1" x14ac:dyDescent="0.2"/>
    <row r="20368" ht="16" customHeight="1" x14ac:dyDescent="0.2"/>
    <row r="20369" ht="16" customHeight="1" x14ac:dyDescent="0.2"/>
    <row r="20370" ht="16" customHeight="1" x14ac:dyDescent="0.2"/>
    <row r="20371" ht="16" customHeight="1" x14ac:dyDescent="0.2"/>
    <row r="20372" ht="16" customHeight="1" x14ac:dyDescent="0.2"/>
    <row r="20373" ht="16" customHeight="1" x14ac:dyDescent="0.2"/>
    <row r="20374" ht="16" customHeight="1" x14ac:dyDescent="0.2"/>
    <row r="20375" ht="16" customHeight="1" x14ac:dyDescent="0.2"/>
    <row r="20376" ht="16" customHeight="1" x14ac:dyDescent="0.2"/>
    <row r="20377" ht="16" customHeight="1" x14ac:dyDescent="0.2"/>
    <row r="20378" ht="16" customHeight="1" x14ac:dyDescent="0.2"/>
    <row r="20379" ht="16" customHeight="1" x14ac:dyDescent="0.2"/>
    <row r="20380" ht="16" customHeight="1" x14ac:dyDescent="0.2"/>
    <row r="20381" ht="16" customHeight="1" x14ac:dyDescent="0.2"/>
    <row r="20382" ht="16" customHeight="1" x14ac:dyDescent="0.2"/>
    <row r="20383" ht="16" customHeight="1" x14ac:dyDescent="0.2"/>
    <row r="20384" ht="16" customHeight="1" x14ac:dyDescent="0.2"/>
    <row r="20385" ht="16" customHeight="1" x14ac:dyDescent="0.2"/>
    <row r="20386" ht="16" customHeight="1" x14ac:dyDescent="0.2"/>
    <row r="20387" ht="16" customHeight="1" x14ac:dyDescent="0.2"/>
    <row r="20388" ht="16" customHeight="1" x14ac:dyDescent="0.2"/>
    <row r="20389" ht="16" customHeight="1" x14ac:dyDescent="0.2"/>
    <row r="20390" ht="16" customHeight="1" x14ac:dyDescent="0.2"/>
    <row r="20391" ht="16" customHeight="1" x14ac:dyDescent="0.2"/>
    <row r="20392" ht="16" customHeight="1" x14ac:dyDescent="0.2"/>
    <row r="20393" ht="16" customHeight="1" x14ac:dyDescent="0.2"/>
    <row r="20394" ht="16" customHeight="1" x14ac:dyDescent="0.2"/>
    <row r="20395" ht="16" customHeight="1" x14ac:dyDescent="0.2"/>
    <row r="20396" ht="16" customHeight="1" x14ac:dyDescent="0.2"/>
    <row r="20397" ht="16" customHeight="1" x14ac:dyDescent="0.2"/>
    <row r="20398" ht="16" customHeight="1" x14ac:dyDescent="0.2"/>
    <row r="20399" ht="16" customHeight="1" x14ac:dyDescent="0.2"/>
    <row r="20400" ht="16" customHeight="1" x14ac:dyDescent="0.2"/>
    <row r="20401" ht="16" customHeight="1" x14ac:dyDescent="0.2"/>
    <row r="20402" ht="16" customHeight="1" x14ac:dyDescent="0.2"/>
    <row r="20403" ht="16" customHeight="1" x14ac:dyDescent="0.2"/>
    <row r="20404" ht="16" customHeight="1" x14ac:dyDescent="0.2"/>
    <row r="20405" ht="16" customHeight="1" x14ac:dyDescent="0.2"/>
    <row r="20406" ht="16" customHeight="1" x14ac:dyDescent="0.2"/>
    <row r="20407" ht="16" customHeight="1" x14ac:dyDescent="0.2"/>
    <row r="20408" ht="16" customHeight="1" x14ac:dyDescent="0.2"/>
    <row r="20409" ht="16" customHeight="1" x14ac:dyDescent="0.2"/>
    <row r="20410" ht="16" customHeight="1" x14ac:dyDescent="0.2"/>
    <row r="20411" ht="16" customHeight="1" x14ac:dyDescent="0.2"/>
    <row r="20412" ht="16" customHeight="1" x14ac:dyDescent="0.2"/>
    <row r="20413" ht="16" customHeight="1" x14ac:dyDescent="0.2"/>
    <row r="20414" ht="16" customHeight="1" x14ac:dyDescent="0.2"/>
    <row r="20415" ht="16" customHeight="1" x14ac:dyDescent="0.2"/>
    <row r="20416" ht="16" customHeight="1" x14ac:dyDescent="0.2"/>
    <row r="20417" ht="16" customHeight="1" x14ac:dyDescent="0.2"/>
    <row r="20418" ht="16" customHeight="1" x14ac:dyDescent="0.2"/>
    <row r="20419" ht="16" customHeight="1" x14ac:dyDescent="0.2"/>
    <row r="20420" ht="16" customHeight="1" x14ac:dyDescent="0.2"/>
    <row r="20421" ht="16" customHeight="1" x14ac:dyDescent="0.2"/>
    <row r="20422" ht="16" customHeight="1" x14ac:dyDescent="0.2"/>
    <row r="20423" ht="16" customHeight="1" x14ac:dyDescent="0.2"/>
    <row r="20424" ht="16" customHeight="1" x14ac:dyDescent="0.2"/>
    <row r="20425" ht="16" customHeight="1" x14ac:dyDescent="0.2"/>
    <row r="20426" ht="16" customHeight="1" x14ac:dyDescent="0.2"/>
    <row r="20427" ht="16" customHeight="1" x14ac:dyDescent="0.2"/>
    <row r="20428" ht="16" customHeight="1" x14ac:dyDescent="0.2"/>
    <row r="20429" ht="16" customHeight="1" x14ac:dyDescent="0.2"/>
    <row r="20430" ht="16" customHeight="1" x14ac:dyDescent="0.2"/>
    <row r="20431" ht="16" customHeight="1" x14ac:dyDescent="0.2"/>
    <row r="20432" ht="16" customHeight="1" x14ac:dyDescent="0.2"/>
    <row r="20433" ht="16" customHeight="1" x14ac:dyDescent="0.2"/>
    <row r="20434" ht="16" customHeight="1" x14ac:dyDescent="0.2"/>
    <row r="20435" ht="16" customHeight="1" x14ac:dyDescent="0.2"/>
    <row r="20436" ht="16" customHeight="1" x14ac:dyDescent="0.2"/>
    <row r="20437" ht="16" customHeight="1" x14ac:dyDescent="0.2"/>
    <row r="20438" ht="16" customHeight="1" x14ac:dyDescent="0.2"/>
    <row r="20439" ht="16" customHeight="1" x14ac:dyDescent="0.2"/>
    <row r="20440" ht="16" customHeight="1" x14ac:dyDescent="0.2"/>
    <row r="20441" ht="16" customHeight="1" x14ac:dyDescent="0.2"/>
    <row r="20442" ht="16" customHeight="1" x14ac:dyDescent="0.2"/>
    <row r="20443" ht="16" customHeight="1" x14ac:dyDescent="0.2"/>
    <row r="20444" ht="16" customHeight="1" x14ac:dyDescent="0.2"/>
    <row r="20445" ht="16" customHeight="1" x14ac:dyDescent="0.2"/>
    <row r="20446" ht="16" customHeight="1" x14ac:dyDescent="0.2"/>
    <row r="20447" ht="16" customHeight="1" x14ac:dyDescent="0.2"/>
    <row r="20448" ht="16" customHeight="1" x14ac:dyDescent="0.2"/>
    <row r="20449" ht="16" customHeight="1" x14ac:dyDescent="0.2"/>
    <row r="20450" ht="16" customHeight="1" x14ac:dyDescent="0.2"/>
    <row r="20451" ht="16" customHeight="1" x14ac:dyDescent="0.2"/>
    <row r="20452" ht="16" customHeight="1" x14ac:dyDescent="0.2"/>
    <row r="20453" ht="16" customHeight="1" x14ac:dyDescent="0.2"/>
    <row r="20454" ht="16" customHeight="1" x14ac:dyDescent="0.2"/>
    <row r="20455" ht="16" customHeight="1" x14ac:dyDescent="0.2"/>
    <row r="20456" ht="16" customHeight="1" x14ac:dyDescent="0.2"/>
    <row r="20457" ht="16" customHeight="1" x14ac:dyDescent="0.2"/>
    <row r="20458" ht="16" customHeight="1" x14ac:dyDescent="0.2"/>
    <row r="20459" ht="16" customHeight="1" x14ac:dyDescent="0.2"/>
    <row r="20460" ht="16" customHeight="1" x14ac:dyDescent="0.2"/>
    <row r="20461" ht="16" customHeight="1" x14ac:dyDescent="0.2"/>
    <row r="20462" ht="16" customHeight="1" x14ac:dyDescent="0.2"/>
    <row r="20463" ht="16" customHeight="1" x14ac:dyDescent="0.2"/>
    <row r="20464" ht="16" customHeight="1" x14ac:dyDescent="0.2"/>
    <row r="20465" ht="16" customHeight="1" x14ac:dyDescent="0.2"/>
    <row r="20466" ht="16" customHeight="1" x14ac:dyDescent="0.2"/>
    <row r="20467" ht="16" customHeight="1" x14ac:dyDescent="0.2"/>
    <row r="20468" ht="16" customHeight="1" x14ac:dyDescent="0.2"/>
    <row r="20469" ht="16" customHeight="1" x14ac:dyDescent="0.2"/>
    <row r="20470" ht="16" customHeight="1" x14ac:dyDescent="0.2"/>
    <row r="20471" ht="16" customHeight="1" x14ac:dyDescent="0.2"/>
    <row r="20472" ht="16" customHeight="1" x14ac:dyDescent="0.2"/>
    <row r="20473" ht="16" customHeight="1" x14ac:dyDescent="0.2"/>
    <row r="20474" ht="16" customHeight="1" x14ac:dyDescent="0.2"/>
    <row r="20475" ht="16" customHeight="1" x14ac:dyDescent="0.2"/>
    <row r="20476" ht="16" customHeight="1" x14ac:dyDescent="0.2"/>
    <row r="20477" ht="16" customHeight="1" x14ac:dyDescent="0.2"/>
    <row r="20478" ht="16" customHeight="1" x14ac:dyDescent="0.2"/>
    <row r="20479" ht="16" customHeight="1" x14ac:dyDescent="0.2"/>
    <row r="20480" ht="16" customHeight="1" x14ac:dyDescent="0.2"/>
    <row r="20481" ht="16" customHeight="1" x14ac:dyDescent="0.2"/>
    <row r="20482" ht="16" customHeight="1" x14ac:dyDescent="0.2"/>
    <row r="20483" ht="16" customHeight="1" x14ac:dyDescent="0.2"/>
    <row r="20484" ht="16" customHeight="1" x14ac:dyDescent="0.2"/>
    <row r="20485" ht="16" customHeight="1" x14ac:dyDescent="0.2"/>
    <row r="20486" ht="16" customHeight="1" x14ac:dyDescent="0.2"/>
    <row r="20487" ht="16" customHeight="1" x14ac:dyDescent="0.2"/>
    <row r="20488" ht="16" customHeight="1" x14ac:dyDescent="0.2"/>
    <row r="20489" ht="16" customHeight="1" x14ac:dyDescent="0.2"/>
    <row r="20490" ht="16" customHeight="1" x14ac:dyDescent="0.2"/>
    <row r="20491" ht="16" customHeight="1" x14ac:dyDescent="0.2"/>
    <row r="20492" ht="16" customHeight="1" x14ac:dyDescent="0.2"/>
    <row r="20493" ht="16" customHeight="1" x14ac:dyDescent="0.2"/>
    <row r="20494" ht="16" customHeight="1" x14ac:dyDescent="0.2"/>
    <row r="20495" ht="16" customHeight="1" x14ac:dyDescent="0.2"/>
    <row r="20496" ht="16" customHeight="1" x14ac:dyDescent="0.2"/>
    <row r="20497" ht="16" customHeight="1" x14ac:dyDescent="0.2"/>
    <row r="20498" ht="16" customHeight="1" x14ac:dyDescent="0.2"/>
    <row r="20499" ht="16" customHeight="1" x14ac:dyDescent="0.2"/>
    <row r="20500" ht="16" customHeight="1" x14ac:dyDescent="0.2"/>
    <row r="20501" ht="16" customHeight="1" x14ac:dyDescent="0.2"/>
    <row r="20502" ht="16" customHeight="1" x14ac:dyDescent="0.2"/>
    <row r="20503" ht="16" customHeight="1" x14ac:dyDescent="0.2"/>
    <row r="20504" ht="16" customHeight="1" x14ac:dyDescent="0.2"/>
    <row r="20505" ht="16" customHeight="1" x14ac:dyDescent="0.2"/>
    <row r="20506" ht="16" customHeight="1" x14ac:dyDescent="0.2"/>
    <row r="20507" ht="16" customHeight="1" x14ac:dyDescent="0.2"/>
    <row r="20508" ht="16" customHeight="1" x14ac:dyDescent="0.2"/>
    <row r="20509" ht="16" customHeight="1" x14ac:dyDescent="0.2"/>
    <row r="20510" ht="16" customHeight="1" x14ac:dyDescent="0.2"/>
    <row r="20511" ht="16" customHeight="1" x14ac:dyDescent="0.2"/>
    <row r="20512" ht="16" customHeight="1" x14ac:dyDescent="0.2"/>
    <row r="20513" ht="16" customHeight="1" x14ac:dyDescent="0.2"/>
    <row r="20514" ht="16" customHeight="1" x14ac:dyDescent="0.2"/>
    <row r="20515" ht="16" customHeight="1" x14ac:dyDescent="0.2"/>
    <row r="20516" ht="16" customHeight="1" x14ac:dyDescent="0.2"/>
    <row r="20517" ht="16" customHeight="1" x14ac:dyDescent="0.2"/>
    <row r="20518" ht="16" customHeight="1" x14ac:dyDescent="0.2"/>
    <row r="20519" ht="16" customHeight="1" x14ac:dyDescent="0.2"/>
    <row r="20520" ht="16" customHeight="1" x14ac:dyDescent="0.2"/>
    <row r="20521" ht="16" customHeight="1" x14ac:dyDescent="0.2"/>
    <row r="20522" ht="16" customHeight="1" x14ac:dyDescent="0.2"/>
    <row r="20523" ht="16" customHeight="1" x14ac:dyDescent="0.2"/>
    <row r="20524" ht="16" customHeight="1" x14ac:dyDescent="0.2"/>
    <row r="20525" ht="16" customHeight="1" x14ac:dyDescent="0.2"/>
    <row r="20526" ht="16" customHeight="1" x14ac:dyDescent="0.2"/>
    <row r="20527" ht="16" customHeight="1" x14ac:dyDescent="0.2"/>
    <row r="20528" ht="16" customHeight="1" x14ac:dyDescent="0.2"/>
    <row r="20529" ht="16" customHeight="1" x14ac:dyDescent="0.2"/>
    <row r="20530" ht="16" customHeight="1" x14ac:dyDescent="0.2"/>
    <row r="20531" ht="16" customHeight="1" x14ac:dyDescent="0.2"/>
    <row r="20532" ht="16" customHeight="1" x14ac:dyDescent="0.2"/>
    <row r="20533" ht="16" customHeight="1" x14ac:dyDescent="0.2"/>
    <row r="20534" ht="16" customHeight="1" x14ac:dyDescent="0.2"/>
    <row r="20535" ht="16" customHeight="1" x14ac:dyDescent="0.2"/>
    <row r="20536" ht="16" customHeight="1" x14ac:dyDescent="0.2"/>
    <row r="20537" ht="16" customHeight="1" x14ac:dyDescent="0.2"/>
    <row r="20538" ht="16" customHeight="1" x14ac:dyDescent="0.2"/>
    <row r="20539" ht="16" customHeight="1" x14ac:dyDescent="0.2"/>
    <row r="20540" ht="16" customHeight="1" x14ac:dyDescent="0.2"/>
    <row r="20541" ht="16" customHeight="1" x14ac:dyDescent="0.2"/>
    <row r="20542" ht="16" customHeight="1" x14ac:dyDescent="0.2"/>
    <row r="20543" ht="16" customHeight="1" x14ac:dyDescent="0.2"/>
    <row r="20544" ht="16" customHeight="1" x14ac:dyDescent="0.2"/>
    <row r="20545" ht="16" customHeight="1" x14ac:dyDescent="0.2"/>
    <row r="20546" ht="16" customHeight="1" x14ac:dyDescent="0.2"/>
    <row r="20547" ht="16" customHeight="1" x14ac:dyDescent="0.2"/>
    <row r="20548" ht="16" customHeight="1" x14ac:dyDescent="0.2"/>
    <row r="20549" ht="16" customHeight="1" x14ac:dyDescent="0.2"/>
    <row r="20550" ht="16" customHeight="1" x14ac:dyDescent="0.2"/>
    <row r="20551" ht="16" customHeight="1" x14ac:dyDescent="0.2"/>
    <row r="20552" ht="16" customHeight="1" x14ac:dyDescent="0.2"/>
    <row r="20553" ht="16" customHeight="1" x14ac:dyDescent="0.2"/>
    <row r="20554" ht="16" customHeight="1" x14ac:dyDescent="0.2"/>
    <row r="20555" ht="16" customHeight="1" x14ac:dyDescent="0.2"/>
    <row r="20556" ht="16" customHeight="1" x14ac:dyDescent="0.2"/>
    <row r="20557" ht="16" customHeight="1" x14ac:dyDescent="0.2"/>
    <row r="20558" ht="16" customHeight="1" x14ac:dyDescent="0.2"/>
    <row r="20559" ht="16" customHeight="1" x14ac:dyDescent="0.2"/>
    <row r="20560" ht="16" customHeight="1" x14ac:dyDescent="0.2"/>
    <row r="20561" ht="16" customHeight="1" x14ac:dyDescent="0.2"/>
    <row r="20562" ht="16" customHeight="1" x14ac:dyDescent="0.2"/>
    <row r="20563" ht="16" customHeight="1" x14ac:dyDescent="0.2"/>
    <row r="20564" ht="16" customHeight="1" x14ac:dyDescent="0.2"/>
    <row r="20565" ht="16" customHeight="1" x14ac:dyDescent="0.2"/>
    <row r="20566" ht="16" customHeight="1" x14ac:dyDescent="0.2"/>
    <row r="20567" ht="16" customHeight="1" x14ac:dyDescent="0.2"/>
    <row r="20568" ht="16" customHeight="1" x14ac:dyDescent="0.2"/>
    <row r="20569" ht="16" customHeight="1" x14ac:dyDescent="0.2"/>
    <row r="20570" ht="16" customHeight="1" x14ac:dyDescent="0.2"/>
    <row r="20571" ht="16" customHeight="1" x14ac:dyDescent="0.2"/>
    <row r="20572" ht="16" customHeight="1" x14ac:dyDescent="0.2"/>
    <row r="20573" ht="16" customHeight="1" x14ac:dyDescent="0.2"/>
    <row r="20574" ht="16" customHeight="1" x14ac:dyDescent="0.2"/>
    <row r="20575" ht="16" customHeight="1" x14ac:dyDescent="0.2"/>
    <row r="20576" ht="16" customHeight="1" x14ac:dyDescent="0.2"/>
    <row r="20577" ht="16" customHeight="1" x14ac:dyDescent="0.2"/>
    <row r="20578" ht="16" customHeight="1" x14ac:dyDescent="0.2"/>
    <row r="20579" ht="16" customHeight="1" x14ac:dyDescent="0.2"/>
    <row r="20580" ht="16" customHeight="1" x14ac:dyDescent="0.2"/>
    <row r="20581" ht="16" customHeight="1" x14ac:dyDescent="0.2"/>
    <row r="20582" ht="16" customHeight="1" x14ac:dyDescent="0.2"/>
    <row r="20583" ht="16" customHeight="1" x14ac:dyDescent="0.2"/>
    <row r="20584" ht="16" customHeight="1" x14ac:dyDescent="0.2"/>
    <row r="20585" ht="16" customHeight="1" x14ac:dyDescent="0.2"/>
    <row r="20586" ht="16" customHeight="1" x14ac:dyDescent="0.2"/>
    <row r="20587" ht="16" customHeight="1" x14ac:dyDescent="0.2"/>
    <row r="20588" ht="16" customHeight="1" x14ac:dyDescent="0.2"/>
    <row r="20589" ht="16" customHeight="1" x14ac:dyDescent="0.2"/>
    <row r="20590" ht="16" customHeight="1" x14ac:dyDescent="0.2"/>
    <row r="20591" ht="16" customHeight="1" x14ac:dyDescent="0.2"/>
    <row r="20592" ht="16" customHeight="1" x14ac:dyDescent="0.2"/>
    <row r="20593" ht="16" customHeight="1" x14ac:dyDescent="0.2"/>
    <row r="20594" ht="16" customHeight="1" x14ac:dyDescent="0.2"/>
    <row r="20595" ht="16" customHeight="1" x14ac:dyDescent="0.2"/>
    <row r="20596" ht="16" customHeight="1" x14ac:dyDescent="0.2"/>
    <row r="20597" ht="16" customHeight="1" x14ac:dyDescent="0.2"/>
    <row r="20598" ht="16" customHeight="1" x14ac:dyDescent="0.2"/>
    <row r="20599" ht="16" customHeight="1" x14ac:dyDescent="0.2"/>
    <row r="20600" ht="16" customHeight="1" x14ac:dyDescent="0.2"/>
    <row r="20601" ht="16" customHeight="1" x14ac:dyDescent="0.2"/>
    <row r="20602" ht="16" customHeight="1" x14ac:dyDescent="0.2"/>
    <row r="20603" ht="16" customHeight="1" x14ac:dyDescent="0.2"/>
    <row r="20604" ht="16" customHeight="1" x14ac:dyDescent="0.2"/>
    <row r="20605" ht="16" customHeight="1" x14ac:dyDescent="0.2"/>
    <row r="20606" ht="16" customHeight="1" x14ac:dyDescent="0.2"/>
    <row r="20607" ht="16" customHeight="1" x14ac:dyDescent="0.2"/>
    <row r="20608" ht="16" customHeight="1" x14ac:dyDescent="0.2"/>
    <row r="20609" ht="16" customHeight="1" x14ac:dyDescent="0.2"/>
    <row r="20610" ht="16" customHeight="1" x14ac:dyDescent="0.2"/>
    <row r="20611" ht="16" customHeight="1" x14ac:dyDescent="0.2"/>
    <row r="20612" ht="16" customHeight="1" x14ac:dyDescent="0.2"/>
    <row r="20613" ht="16" customHeight="1" x14ac:dyDescent="0.2"/>
    <row r="20614" ht="16" customHeight="1" x14ac:dyDescent="0.2"/>
    <row r="20615" ht="16" customHeight="1" x14ac:dyDescent="0.2"/>
    <row r="20616" ht="16" customHeight="1" x14ac:dyDescent="0.2"/>
    <row r="20617" ht="16" customHeight="1" x14ac:dyDescent="0.2"/>
    <row r="20618" ht="16" customHeight="1" x14ac:dyDescent="0.2"/>
    <row r="20619" ht="16" customHeight="1" x14ac:dyDescent="0.2"/>
    <row r="20620" ht="16" customHeight="1" x14ac:dyDescent="0.2"/>
    <row r="20621" ht="16" customHeight="1" x14ac:dyDescent="0.2"/>
    <row r="20622" ht="16" customHeight="1" x14ac:dyDescent="0.2"/>
    <row r="20623" ht="16" customHeight="1" x14ac:dyDescent="0.2"/>
    <row r="20624" ht="16" customHeight="1" x14ac:dyDescent="0.2"/>
    <row r="20625" ht="16" customHeight="1" x14ac:dyDescent="0.2"/>
    <row r="20626" ht="16" customHeight="1" x14ac:dyDescent="0.2"/>
    <row r="20627" ht="16" customHeight="1" x14ac:dyDescent="0.2"/>
    <row r="20628" ht="16" customHeight="1" x14ac:dyDescent="0.2"/>
    <row r="20629" ht="16" customHeight="1" x14ac:dyDescent="0.2"/>
    <row r="20630" ht="16" customHeight="1" x14ac:dyDescent="0.2"/>
    <row r="20631" ht="16" customHeight="1" x14ac:dyDescent="0.2"/>
    <row r="20632" ht="16" customHeight="1" x14ac:dyDescent="0.2"/>
    <row r="20633" ht="16" customHeight="1" x14ac:dyDescent="0.2"/>
    <row r="20634" ht="16" customHeight="1" x14ac:dyDescent="0.2"/>
    <row r="20635" ht="16" customHeight="1" x14ac:dyDescent="0.2"/>
    <row r="20636" ht="16" customHeight="1" x14ac:dyDescent="0.2"/>
    <row r="20637" ht="16" customHeight="1" x14ac:dyDescent="0.2"/>
    <row r="20638" ht="16" customHeight="1" x14ac:dyDescent="0.2"/>
    <row r="20639" ht="16" customHeight="1" x14ac:dyDescent="0.2"/>
    <row r="20640" ht="16" customHeight="1" x14ac:dyDescent="0.2"/>
    <row r="20641" ht="16" customHeight="1" x14ac:dyDescent="0.2"/>
    <row r="20642" ht="16" customHeight="1" x14ac:dyDescent="0.2"/>
    <row r="20643" ht="16" customHeight="1" x14ac:dyDescent="0.2"/>
    <row r="20644" ht="16" customHeight="1" x14ac:dyDescent="0.2"/>
    <row r="20645" ht="16" customHeight="1" x14ac:dyDescent="0.2"/>
    <row r="20646" ht="16" customHeight="1" x14ac:dyDescent="0.2"/>
    <row r="20647" ht="16" customHeight="1" x14ac:dyDescent="0.2"/>
    <row r="20648" ht="16" customHeight="1" x14ac:dyDescent="0.2"/>
    <row r="20649" ht="16" customHeight="1" x14ac:dyDescent="0.2"/>
    <row r="20650" ht="16" customHeight="1" x14ac:dyDescent="0.2"/>
    <row r="20651" ht="16" customHeight="1" x14ac:dyDescent="0.2"/>
    <row r="20652" ht="16" customHeight="1" x14ac:dyDescent="0.2"/>
    <row r="20653" ht="16" customHeight="1" x14ac:dyDescent="0.2"/>
    <row r="20654" ht="16" customHeight="1" x14ac:dyDescent="0.2"/>
    <row r="20655" ht="16" customHeight="1" x14ac:dyDescent="0.2"/>
    <row r="20656" ht="16" customHeight="1" x14ac:dyDescent="0.2"/>
    <row r="20657" ht="16" customHeight="1" x14ac:dyDescent="0.2"/>
    <row r="20658" ht="16" customHeight="1" x14ac:dyDescent="0.2"/>
    <row r="20659" ht="16" customHeight="1" x14ac:dyDescent="0.2"/>
    <row r="20660" ht="16" customHeight="1" x14ac:dyDescent="0.2"/>
    <row r="20661" ht="16" customHeight="1" x14ac:dyDescent="0.2"/>
    <row r="20662" ht="16" customHeight="1" x14ac:dyDescent="0.2"/>
    <row r="20663" ht="16" customHeight="1" x14ac:dyDescent="0.2"/>
    <row r="20664" ht="16" customHeight="1" x14ac:dyDescent="0.2"/>
    <row r="20665" ht="16" customHeight="1" x14ac:dyDescent="0.2"/>
    <row r="20666" ht="16" customHeight="1" x14ac:dyDescent="0.2"/>
    <row r="20667" ht="16" customHeight="1" x14ac:dyDescent="0.2"/>
    <row r="20668" ht="16" customHeight="1" x14ac:dyDescent="0.2"/>
    <row r="20669" ht="16" customHeight="1" x14ac:dyDescent="0.2"/>
    <row r="20670" ht="16" customHeight="1" x14ac:dyDescent="0.2"/>
    <row r="20671" ht="16" customHeight="1" x14ac:dyDescent="0.2"/>
    <row r="20672" ht="16" customHeight="1" x14ac:dyDescent="0.2"/>
    <row r="20673" ht="16" customHeight="1" x14ac:dyDescent="0.2"/>
    <row r="20674" ht="16" customHeight="1" x14ac:dyDescent="0.2"/>
    <row r="20675" ht="16" customHeight="1" x14ac:dyDescent="0.2"/>
    <row r="20676" ht="16" customHeight="1" x14ac:dyDescent="0.2"/>
    <row r="20677" ht="16" customHeight="1" x14ac:dyDescent="0.2"/>
    <row r="20678" ht="16" customHeight="1" x14ac:dyDescent="0.2"/>
    <row r="20679" ht="16" customHeight="1" x14ac:dyDescent="0.2"/>
    <row r="20680" ht="16" customHeight="1" x14ac:dyDescent="0.2"/>
    <row r="20681" ht="16" customHeight="1" x14ac:dyDescent="0.2"/>
    <row r="20682" ht="16" customHeight="1" x14ac:dyDescent="0.2"/>
    <row r="20683" ht="16" customHeight="1" x14ac:dyDescent="0.2"/>
    <row r="20684" ht="16" customHeight="1" x14ac:dyDescent="0.2"/>
    <row r="20685" ht="16" customHeight="1" x14ac:dyDescent="0.2"/>
    <row r="20686" ht="16" customHeight="1" x14ac:dyDescent="0.2"/>
    <row r="20687" ht="16" customHeight="1" x14ac:dyDescent="0.2"/>
    <row r="20688" ht="16" customHeight="1" x14ac:dyDescent="0.2"/>
    <row r="20689" ht="16" customHeight="1" x14ac:dyDescent="0.2"/>
    <row r="20690" ht="16" customHeight="1" x14ac:dyDescent="0.2"/>
    <row r="20691" ht="16" customHeight="1" x14ac:dyDescent="0.2"/>
    <row r="20692" ht="16" customHeight="1" x14ac:dyDescent="0.2"/>
    <row r="20693" ht="16" customHeight="1" x14ac:dyDescent="0.2"/>
    <row r="20694" ht="16" customHeight="1" x14ac:dyDescent="0.2"/>
    <row r="20695" ht="16" customHeight="1" x14ac:dyDescent="0.2"/>
    <row r="20696" ht="16" customHeight="1" x14ac:dyDescent="0.2"/>
    <row r="20697" ht="16" customHeight="1" x14ac:dyDescent="0.2"/>
    <row r="20698" ht="16" customHeight="1" x14ac:dyDescent="0.2"/>
    <row r="20699" ht="16" customHeight="1" x14ac:dyDescent="0.2"/>
    <row r="20700" ht="16" customHeight="1" x14ac:dyDescent="0.2"/>
    <row r="20701" ht="16" customHeight="1" x14ac:dyDescent="0.2"/>
    <row r="20702" ht="16" customHeight="1" x14ac:dyDescent="0.2"/>
    <row r="20703" ht="16" customHeight="1" x14ac:dyDescent="0.2"/>
    <row r="20704" ht="16" customHeight="1" x14ac:dyDescent="0.2"/>
    <row r="20705" ht="16" customHeight="1" x14ac:dyDescent="0.2"/>
    <row r="20706" ht="16" customHeight="1" x14ac:dyDescent="0.2"/>
    <row r="20707" ht="16" customHeight="1" x14ac:dyDescent="0.2"/>
    <row r="20708" ht="16" customHeight="1" x14ac:dyDescent="0.2"/>
    <row r="20709" ht="16" customHeight="1" x14ac:dyDescent="0.2"/>
    <row r="20710" ht="16" customHeight="1" x14ac:dyDescent="0.2"/>
    <row r="20711" ht="16" customHeight="1" x14ac:dyDescent="0.2"/>
    <row r="20712" ht="16" customHeight="1" x14ac:dyDescent="0.2"/>
    <row r="20713" ht="16" customHeight="1" x14ac:dyDescent="0.2"/>
    <row r="20714" ht="16" customHeight="1" x14ac:dyDescent="0.2"/>
    <row r="20715" ht="16" customHeight="1" x14ac:dyDescent="0.2"/>
    <row r="20716" ht="16" customHeight="1" x14ac:dyDescent="0.2"/>
    <row r="20717" ht="16" customHeight="1" x14ac:dyDescent="0.2"/>
    <row r="20718" ht="16" customHeight="1" x14ac:dyDescent="0.2"/>
    <row r="20719" ht="16" customHeight="1" x14ac:dyDescent="0.2"/>
    <row r="20720" ht="16" customHeight="1" x14ac:dyDescent="0.2"/>
    <row r="20721" ht="16" customHeight="1" x14ac:dyDescent="0.2"/>
    <row r="20722" ht="16" customHeight="1" x14ac:dyDescent="0.2"/>
    <row r="20723" ht="16" customHeight="1" x14ac:dyDescent="0.2"/>
    <row r="20724" ht="16" customHeight="1" x14ac:dyDescent="0.2"/>
    <row r="20725" ht="16" customHeight="1" x14ac:dyDescent="0.2"/>
    <row r="20726" ht="16" customHeight="1" x14ac:dyDescent="0.2"/>
    <row r="20727" ht="16" customHeight="1" x14ac:dyDescent="0.2"/>
    <row r="20728" ht="16" customHeight="1" x14ac:dyDescent="0.2"/>
    <row r="20729" ht="16" customHeight="1" x14ac:dyDescent="0.2"/>
    <row r="20730" ht="16" customHeight="1" x14ac:dyDescent="0.2"/>
    <row r="20731" ht="16" customHeight="1" x14ac:dyDescent="0.2"/>
    <row r="20732" ht="16" customHeight="1" x14ac:dyDescent="0.2"/>
    <row r="20733" ht="16" customHeight="1" x14ac:dyDescent="0.2"/>
    <row r="20734" ht="16" customHeight="1" x14ac:dyDescent="0.2"/>
    <row r="20735" ht="16" customHeight="1" x14ac:dyDescent="0.2"/>
    <row r="20736" ht="16" customHeight="1" x14ac:dyDescent="0.2"/>
    <row r="20737" ht="16" customHeight="1" x14ac:dyDescent="0.2"/>
    <row r="20738" ht="16" customHeight="1" x14ac:dyDescent="0.2"/>
    <row r="20739" ht="16" customHeight="1" x14ac:dyDescent="0.2"/>
    <row r="20740" ht="16" customHeight="1" x14ac:dyDescent="0.2"/>
    <row r="20741" ht="16" customHeight="1" x14ac:dyDescent="0.2"/>
    <row r="20742" ht="16" customHeight="1" x14ac:dyDescent="0.2"/>
    <row r="20743" ht="16" customHeight="1" x14ac:dyDescent="0.2"/>
    <row r="20744" ht="16" customHeight="1" x14ac:dyDescent="0.2"/>
    <row r="20745" ht="16" customHeight="1" x14ac:dyDescent="0.2"/>
    <row r="20746" ht="16" customHeight="1" x14ac:dyDescent="0.2"/>
    <row r="20747" ht="16" customHeight="1" x14ac:dyDescent="0.2"/>
    <row r="20748" ht="16" customHeight="1" x14ac:dyDescent="0.2"/>
    <row r="20749" ht="16" customHeight="1" x14ac:dyDescent="0.2"/>
    <row r="20750" ht="16" customHeight="1" x14ac:dyDescent="0.2"/>
    <row r="20751" ht="16" customHeight="1" x14ac:dyDescent="0.2"/>
    <row r="20752" ht="16" customHeight="1" x14ac:dyDescent="0.2"/>
    <row r="20753" ht="16" customHeight="1" x14ac:dyDescent="0.2"/>
    <row r="20754" ht="16" customHeight="1" x14ac:dyDescent="0.2"/>
    <row r="20755" ht="16" customHeight="1" x14ac:dyDescent="0.2"/>
    <row r="20756" ht="16" customHeight="1" x14ac:dyDescent="0.2"/>
    <row r="20757" ht="16" customHeight="1" x14ac:dyDescent="0.2"/>
    <row r="20758" ht="16" customHeight="1" x14ac:dyDescent="0.2"/>
    <row r="20759" ht="16" customHeight="1" x14ac:dyDescent="0.2"/>
    <row r="20760" ht="16" customHeight="1" x14ac:dyDescent="0.2"/>
    <row r="20761" ht="16" customHeight="1" x14ac:dyDescent="0.2"/>
    <row r="20762" ht="16" customHeight="1" x14ac:dyDescent="0.2"/>
    <row r="20763" ht="16" customHeight="1" x14ac:dyDescent="0.2"/>
    <row r="20764" ht="16" customHeight="1" x14ac:dyDescent="0.2"/>
    <row r="20765" ht="16" customHeight="1" x14ac:dyDescent="0.2"/>
    <row r="20766" ht="16" customHeight="1" x14ac:dyDescent="0.2"/>
    <row r="20767" ht="16" customHeight="1" x14ac:dyDescent="0.2"/>
    <row r="20768" ht="16" customHeight="1" x14ac:dyDescent="0.2"/>
    <row r="20769" ht="16" customHeight="1" x14ac:dyDescent="0.2"/>
    <row r="20770" ht="16" customHeight="1" x14ac:dyDescent="0.2"/>
    <row r="20771" ht="16" customHeight="1" x14ac:dyDescent="0.2"/>
    <row r="20772" ht="16" customHeight="1" x14ac:dyDescent="0.2"/>
    <row r="20773" ht="16" customHeight="1" x14ac:dyDescent="0.2"/>
    <row r="20774" ht="16" customHeight="1" x14ac:dyDescent="0.2"/>
    <row r="20775" ht="16" customHeight="1" x14ac:dyDescent="0.2"/>
    <row r="20776" ht="16" customHeight="1" x14ac:dyDescent="0.2"/>
    <row r="20777" ht="16" customHeight="1" x14ac:dyDescent="0.2"/>
    <row r="20778" ht="16" customHeight="1" x14ac:dyDescent="0.2"/>
    <row r="20779" ht="16" customHeight="1" x14ac:dyDescent="0.2"/>
    <row r="20780" ht="16" customHeight="1" x14ac:dyDescent="0.2"/>
    <row r="20781" ht="16" customHeight="1" x14ac:dyDescent="0.2"/>
    <row r="20782" ht="16" customHeight="1" x14ac:dyDescent="0.2"/>
    <row r="20783" ht="16" customHeight="1" x14ac:dyDescent="0.2"/>
    <row r="20784" ht="16" customHeight="1" x14ac:dyDescent="0.2"/>
    <row r="20785" ht="16" customHeight="1" x14ac:dyDescent="0.2"/>
    <row r="20786" ht="16" customHeight="1" x14ac:dyDescent="0.2"/>
    <row r="20787" ht="16" customHeight="1" x14ac:dyDescent="0.2"/>
    <row r="20788" ht="16" customHeight="1" x14ac:dyDescent="0.2"/>
    <row r="20789" ht="16" customHeight="1" x14ac:dyDescent="0.2"/>
    <row r="20790" ht="16" customHeight="1" x14ac:dyDescent="0.2"/>
    <row r="20791" ht="16" customHeight="1" x14ac:dyDescent="0.2"/>
    <row r="20792" ht="16" customHeight="1" x14ac:dyDescent="0.2"/>
    <row r="20793" ht="16" customHeight="1" x14ac:dyDescent="0.2"/>
    <row r="20794" ht="16" customHeight="1" x14ac:dyDescent="0.2"/>
    <row r="20795" ht="16" customHeight="1" x14ac:dyDescent="0.2"/>
    <row r="20796" ht="16" customHeight="1" x14ac:dyDescent="0.2"/>
    <row r="20797" ht="16" customHeight="1" x14ac:dyDescent="0.2"/>
    <row r="20798" ht="16" customHeight="1" x14ac:dyDescent="0.2"/>
    <row r="20799" ht="16" customHeight="1" x14ac:dyDescent="0.2"/>
    <row r="20800" ht="16" customHeight="1" x14ac:dyDescent="0.2"/>
    <row r="20801" ht="16" customHeight="1" x14ac:dyDescent="0.2"/>
    <row r="20802" ht="16" customHeight="1" x14ac:dyDescent="0.2"/>
    <row r="20803" ht="16" customHeight="1" x14ac:dyDescent="0.2"/>
    <row r="20804" ht="16" customHeight="1" x14ac:dyDescent="0.2"/>
    <row r="20805" ht="16" customHeight="1" x14ac:dyDescent="0.2"/>
    <row r="20806" ht="16" customHeight="1" x14ac:dyDescent="0.2"/>
    <row r="20807" ht="16" customHeight="1" x14ac:dyDescent="0.2"/>
    <row r="20808" ht="16" customHeight="1" x14ac:dyDescent="0.2"/>
    <row r="20809" ht="16" customHeight="1" x14ac:dyDescent="0.2"/>
    <row r="20810" ht="16" customHeight="1" x14ac:dyDescent="0.2"/>
    <row r="20811" ht="16" customHeight="1" x14ac:dyDescent="0.2"/>
    <row r="20812" ht="16" customHeight="1" x14ac:dyDescent="0.2"/>
    <row r="20813" ht="16" customHeight="1" x14ac:dyDescent="0.2"/>
    <row r="20814" ht="16" customHeight="1" x14ac:dyDescent="0.2"/>
    <row r="20815" ht="16" customHeight="1" x14ac:dyDescent="0.2"/>
    <row r="20816" ht="16" customHeight="1" x14ac:dyDescent="0.2"/>
    <row r="20817" ht="16" customHeight="1" x14ac:dyDescent="0.2"/>
    <row r="20818" ht="16" customHeight="1" x14ac:dyDescent="0.2"/>
    <row r="20819" ht="16" customHeight="1" x14ac:dyDescent="0.2"/>
    <row r="20820" ht="16" customHeight="1" x14ac:dyDescent="0.2"/>
    <row r="20821" ht="16" customHeight="1" x14ac:dyDescent="0.2"/>
    <row r="20822" ht="16" customHeight="1" x14ac:dyDescent="0.2"/>
    <row r="20823" ht="16" customHeight="1" x14ac:dyDescent="0.2"/>
    <row r="20824" ht="16" customHeight="1" x14ac:dyDescent="0.2"/>
    <row r="20825" ht="16" customHeight="1" x14ac:dyDescent="0.2"/>
    <row r="20826" ht="16" customHeight="1" x14ac:dyDescent="0.2"/>
    <row r="20827" ht="16" customHeight="1" x14ac:dyDescent="0.2"/>
    <row r="20828" ht="16" customHeight="1" x14ac:dyDescent="0.2"/>
    <row r="20829" ht="16" customHeight="1" x14ac:dyDescent="0.2"/>
    <row r="20830" ht="16" customHeight="1" x14ac:dyDescent="0.2"/>
    <row r="20831" ht="16" customHeight="1" x14ac:dyDescent="0.2"/>
    <row r="20832" ht="16" customHeight="1" x14ac:dyDescent="0.2"/>
    <row r="20833" ht="16" customHeight="1" x14ac:dyDescent="0.2"/>
    <row r="20834" ht="16" customHeight="1" x14ac:dyDescent="0.2"/>
    <row r="20835" ht="16" customHeight="1" x14ac:dyDescent="0.2"/>
    <row r="20836" ht="16" customHeight="1" x14ac:dyDescent="0.2"/>
    <row r="20837" ht="16" customHeight="1" x14ac:dyDescent="0.2"/>
    <row r="20838" ht="16" customHeight="1" x14ac:dyDescent="0.2"/>
    <row r="20839" ht="16" customHeight="1" x14ac:dyDescent="0.2"/>
    <row r="20840" ht="16" customHeight="1" x14ac:dyDescent="0.2"/>
    <row r="20841" ht="16" customHeight="1" x14ac:dyDescent="0.2"/>
    <row r="20842" ht="16" customHeight="1" x14ac:dyDescent="0.2"/>
    <row r="20843" ht="16" customHeight="1" x14ac:dyDescent="0.2"/>
    <row r="20844" ht="16" customHeight="1" x14ac:dyDescent="0.2"/>
    <row r="20845" ht="16" customHeight="1" x14ac:dyDescent="0.2"/>
    <row r="20846" ht="16" customHeight="1" x14ac:dyDescent="0.2"/>
    <row r="20847" ht="16" customHeight="1" x14ac:dyDescent="0.2"/>
    <row r="20848" ht="16" customHeight="1" x14ac:dyDescent="0.2"/>
    <row r="20849" ht="16" customHeight="1" x14ac:dyDescent="0.2"/>
    <row r="20850" ht="16" customHeight="1" x14ac:dyDescent="0.2"/>
    <row r="20851" ht="16" customHeight="1" x14ac:dyDescent="0.2"/>
    <row r="20852" ht="16" customHeight="1" x14ac:dyDescent="0.2"/>
    <row r="20853" ht="16" customHeight="1" x14ac:dyDescent="0.2"/>
    <row r="20854" ht="16" customHeight="1" x14ac:dyDescent="0.2"/>
    <row r="20855" ht="16" customHeight="1" x14ac:dyDescent="0.2"/>
    <row r="20856" ht="16" customHeight="1" x14ac:dyDescent="0.2"/>
    <row r="20857" ht="16" customHeight="1" x14ac:dyDescent="0.2"/>
    <row r="20858" ht="16" customHeight="1" x14ac:dyDescent="0.2"/>
    <row r="20859" ht="16" customHeight="1" x14ac:dyDescent="0.2"/>
    <row r="20860" ht="16" customHeight="1" x14ac:dyDescent="0.2"/>
    <row r="20861" ht="16" customHeight="1" x14ac:dyDescent="0.2"/>
    <row r="20862" ht="16" customHeight="1" x14ac:dyDescent="0.2"/>
    <row r="20863" ht="16" customHeight="1" x14ac:dyDescent="0.2"/>
    <row r="20864" ht="16" customHeight="1" x14ac:dyDescent="0.2"/>
    <row r="20865" ht="16" customHeight="1" x14ac:dyDescent="0.2"/>
    <row r="20866" ht="16" customHeight="1" x14ac:dyDescent="0.2"/>
    <row r="20867" ht="16" customHeight="1" x14ac:dyDescent="0.2"/>
    <row r="20868" ht="16" customHeight="1" x14ac:dyDescent="0.2"/>
    <row r="20869" ht="16" customHeight="1" x14ac:dyDescent="0.2"/>
    <row r="20870" ht="16" customHeight="1" x14ac:dyDescent="0.2"/>
    <row r="20871" ht="16" customHeight="1" x14ac:dyDescent="0.2"/>
    <row r="20872" ht="16" customHeight="1" x14ac:dyDescent="0.2"/>
    <row r="20873" ht="16" customHeight="1" x14ac:dyDescent="0.2"/>
    <row r="20874" ht="16" customHeight="1" x14ac:dyDescent="0.2"/>
    <row r="20875" ht="16" customHeight="1" x14ac:dyDescent="0.2"/>
    <row r="20876" ht="16" customHeight="1" x14ac:dyDescent="0.2"/>
    <row r="20877" ht="16" customHeight="1" x14ac:dyDescent="0.2"/>
    <row r="20878" ht="16" customHeight="1" x14ac:dyDescent="0.2"/>
    <row r="20879" ht="16" customHeight="1" x14ac:dyDescent="0.2"/>
    <row r="20880" ht="16" customHeight="1" x14ac:dyDescent="0.2"/>
    <row r="20881" ht="16" customHeight="1" x14ac:dyDescent="0.2"/>
    <row r="20882" ht="16" customHeight="1" x14ac:dyDescent="0.2"/>
    <row r="20883" ht="16" customHeight="1" x14ac:dyDescent="0.2"/>
    <row r="20884" ht="16" customHeight="1" x14ac:dyDescent="0.2"/>
    <row r="20885" ht="16" customHeight="1" x14ac:dyDescent="0.2"/>
    <row r="20886" ht="16" customHeight="1" x14ac:dyDescent="0.2"/>
    <row r="20887" ht="16" customHeight="1" x14ac:dyDescent="0.2"/>
    <row r="20888" ht="16" customHeight="1" x14ac:dyDescent="0.2"/>
    <row r="20889" ht="16" customHeight="1" x14ac:dyDescent="0.2"/>
    <row r="20890" ht="16" customHeight="1" x14ac:dyDescent="0.2"/>
    <row r="20891" ht="16" customHeight="1" x14ac:dyDescent="0.2"/>
    <row r="20892" ht="16" customHeight="1" x14ac:dyDescent="0.2"/>
    <row r="20893" ht="16" customHeight="1" x14ac:dyDescent="0.2"/>
    <row r="20894" ht="16" customHeight="1" x14ac:dyDescent="0.2"/>
    <row r="20895" ht="16" customHeight="1" x14ac:dyDescent="0.2"/>
    <row r="20896" ht="16" customHeight="1" x14ac:dyDescent="0.2"/>
    <row r="20897" ht="16" customHeight="1" x14ac:dyDescent="0.2"/>
    <row r="20898" ht="16" customHeight="1" x14ac:dyDescent="0.2"/>
    <row r="20899" ht="16" customHeight="1" x14ac:dyDescent="0.2"/>
    <row r="20900" ht="16" customHeight="1" x14ac:dyDescent="0.2"/>
    <row r="20901" ht="16" customHeight="1" x14ac:dyDescent="0.2"/>
    <row r="20902" ht="16" customHeight="1" x14ac:dyDescent="0.2"/>
    <row r="20903" ht="16" customHeight="1" x14ac:dyDescent="0.2"/>
    <row r="20904" ht="16" customHeight="1" x14ac:dyDescent="0.2"/>
    <row r="20905" ht="16" customHeight="1" x14ac:dyDescent="0.2"/>
    <row r="20906" ht="16" customHeight="1" x14ac:dyDescent="0.2"/>
    <row r="20907" ht="16" customHeight="1" x14ac:dyDescent="0.2"/>
    <row r="20908" ht="16" customHeight="1" x14ac:dyDescent="0.2"/>
    <row r="20909" ht="16" customHeight="1" x14ac:dyDescent="0.2"/>
    <row r="20910" ht="16" customHeight="1" x14ac:dyDescent="0.2"/>
    <row r="20911" ht="16" customHeight="1" x14ac:dyDescent="0.2"/>
    <row r="20912" ht="16" customHeight="1" x14ac:dyDescent="0.2"/>
    <row r="20913" ht="16" customHeight="1" x14ac:dyDescent="0.2"/>
    <row r="20914" ht="16" customHeight="1" x14ac:dyDescent="0.2"/>
    <row r="20915" ht="16" customHeight="1" x14ac:dyDescent="0.2"/>
    <row r="20916" ht="16" customHeight="1" x14ac:dyDescent="0.2"/>
    <row r="20917" ht="16" customHeight="1" x14ac:dyDescent="0.2"/>
    <row r="20918" ht="16" customHeight="1" x14ac:dyDescent="0.2"/>
    <row r="20919" ht="16" customHeight="1" x14ac:dyDescent="0.2"/>
    <row r="20920" ht="16" customHeight="1" x14ac:dyDescent="0.2"/>
    <row r="20921" ht="16" customHeight="1" x14ac:dyDescent="0.2"/>
    <row r="20922" ht="16" customHeight="1" x14ac:dyDescent="0.2"/>
    <row r="20923" ht="16" customHeight="1" x14ac:dyDescent="0.2"/>
    <row r="20924" ht="16" customHeight="1" x14ac:dyDescent="0.2"/>
    <row r="20925" ht="16" customHeight="1" x14ac:dyDescent="0.2"/>
    <row r="20926" ht="16" customHeight="1" x14ac:dyDescent="0.2"/>
    <row r="20927" ht="16" customHeight="1" x14ac:dyDescent="0.2"/>
    <row r="20928" ht="16" customHeight="1" x14ac:dyDescent="0.2"/>
    <row r="20929" ht="16" customHeight="1" x14ac:dyDescent="0.2"/>
    <row r="20930" ht="16" customHeight="1" x14ac:dyDescent="0.2"/>
    <row r="20931" ht="16" customHeight="1" x14ac:dyDescent="0.2"/>
    <row r="20932" ht="16" customHeight="1" x14ac:dyDescent="0.2"/>
    <row r="20933" ht="16" customHeight="1" x14ac:dyDescent="0.2"/>
    <row r="20934" ht="16" customHeight="1" x14ac:dyDescent="0.2"/>
    <row r="20935" ht="16" customHeight="1" x14ac:dyDescent="0.2"/>
    <row r="20936" ht="16" customHeight="1" x14ac:dyDescent="0.2"/>
    <row r="20937" ht="16" customHeight="1" x14ac:dyDescent="0.2"/>
    <row r="20938" ht="16" customHeight="1" x14ac:dyDescent="0.2"/>
    <row r="20939" ht="16" customHeight="1" x14ac:dyDescent="0.2"/>
    <row r="20940" ht="16" customHeight="1" x14ac:dyDescent="0.2"/>
    <row r="20941" ht="16" customHeight="1" x14ac:dyDescent="0.2"/>
    <row r="20942" ht="16" customHeight="1" x14ac:dyDescent="0.2"/>
    <row r="20943" ht="16" customHeight="1" x14ac:dyDescent="0.2"/>
    <row r="20944" ht="16" customHeight="1" x14ac:dyDescent="0.2"/>
    <row r="20945" ht="16" customHeight="1" x14ac:dyDescent="0.2"/>
    <row r="20946" ht="16" customHeight="1" x14ac:dyDescent="0.2"/>
    <row r="20947" ht="16" customHeight="1" x14ac:dyDescent="0.2"/>
    <row r="20948" ht="16" customHeight="1" x14ac:dyDescent="0.2"/>
    <row r="20949" ht="16" customHeight="1" x14ac:dyDescent="0.2"/>
    <row r="20950" ht="16" customHeight="1" x14ac:dyDescent="0.2"/>
    <row r="20951" ht="16" customHeight="1" x14ac:dyDescent="0.2"/>
    <row r="20952" ht="16" customHeight="1" x14ac:dyDescent="0.2"/>
    <row r="20953" ht="16" customHeight="1" x14ac:dyDescent="0.2"/>
    <row r="20954" ht="16" customHeight="1" x14ac:dyDescent="0.2"/>
    <row r="20955" ht="16" customHeight="1" x14ac:dyDescent="0.2"/>
    <row r="20956" ht="16" customHeight="1" x14ac:dyDescent="0.2"/>
    <row r="20957" ht="16" customHeight="1" x14ac:dyDescent="0.2"/>
    <row r="20958" ht="16" customHeight="1" x14ac:dyDescent="0.2"/>
    <row r="20959" ht="16" customHeight="1" x14ac:dyDescent="0.2"/>
    <row r="20960" ht="16" customHeight="1" x14ac:dyDescent="0.2"/>
    <row r="20961" ht="16" customHeight="1" x14ac:dyDescent="0.2"/>
    <row r="20962" ht="16" customHeight="1" x14ac:dyDescent="0.2"/>
    <row r="20963" ht="16" customHeight="1" x14ac:dyDescent="0.2"/>
    <row r="20964" ht="16" customHeight="1" x14ac:dyDescent="0.2"/>
    <row r="20965" ht="16" customHeight="1" x14ac:dyDescent="0.2"/>
    <row r="20966" ht="16" customHeight="1" x14ac:dyDescent="0.2"/>
    <row r="20967" ht="16" customHeight="1" x14ac:dyDescent="0.2"/>
    <row r="20968" ht="16" customHeight="1" x14ac:dyDescent="0.2"/>
    <row r="20969" ht="16" customHeight="1" x14ac:dyDescent="0.2"/>
    <row r="20970" ht="16" customHeight="1" x14ac:dyDescent="0.2"/>
    <row r="20971" ht="16" customHeight="1" x14ac:dyDescent="0.2"/>
    <row r="20972" ht="16" customHeight="1" x14ac:dyDescent="0.2"/>
    <row r="20973" ht="16" customHeight="1" x14ac:dyDescent="0.2"/>
    <row r="20974" ht="16" customHeight="1" x14ac:dyDescent="0.2"/>
    <row r="20975" ht="16" customHeight="1" x14ac:dyDescent="0.2"/>
    <row r="20976" ht="16" customHeight="1" x14ac:dyDescent="0.2"/>
    <row r="20977" ht="16" customHeight="1" x14ac:dyDescent="0.2"/>
    <row r="20978" ht="16" customHeight="1" x14ac:dyDescent="0.2"/>
    <row r="20979" ht="16" customHeight="1" x14ac:dyDescent="0.2"/>
    <row r="20980" ht="16" customHeight="1" x14ac:dyDescent="0.2"/>
    <row r="20981" ht="16" customHeight="1" x14ac:dyDescent="0.2"/>
    <row r="20982" ht="16" customHeight="1" x14ac:dyDescent="0.2"/>
    <row r="20983" ht="16" customHeight="1" x14ac:dyDescent="0.2"/>
    <row r="20984" ht="16" customHeight="1" x14ac:dyDescent="0.2"/>
    <row r="20985" ht="16" customHeight="1" x14ac:dyDescent="0.2"/>
    <row r="20986" ht="16" customHeight="1" x14ac:dyDescent="0.2"/>
    <row r="20987" ht="16" customHeight="1" x14ac:dyDescent="0.2"/>
    <row r="20988" ht="16" customHeight="1" x14ac:dyDescent="0.2"/>
    <row r="20989" ht="16" customHeight="1" x14ac:dyDescent="0.2"/>
    <row r="20990" ht="16" customHeight="1" x14ac:dyDescent="0.2"/>
    <row r="20991" ht="16" customHeight="1" x14ac:dyDescent="0.2"/>
    <row r="20992" ht="16" customHeight="1" x14ac:dyDescent="0.2"/>
    <row r="20993" ht="16" customHeight="1" x14ac:dyDescent="0.2"/>
    <row r="20994" ht="16" customHeight="1" x14ac:dyDescent="0.2"/>
    <row r="20995" ht="16" customHeight="1" x14ac:dyDescent="0.2"/>
    <row r="20996" ht="16" customHeight="1" x14ac:dyDescent="0.2"/>
    <row r="20997" ht="16" customHeight="1" x14ac:dyDescent="0.2"/>
    <row r="20998" ht="16" customHeight="1" x14ac:dyDescent="0.2"/>
    <row r="20999" ht="16" customHeight="1" x14ac:dyDescent="0.2"/>
    <row r="21000" ht="16" customHeight="1" x14ac:dyDescent="0.2"/>
    <row r="21001" ht="16" customHeight="1" x14ac:dyDescent="0.2"/>
    <row r="21002" ht="16" customHeight="1" x14ac:dyDescent="0.2"/>
    <row r="21003" ht="16" customHeight="1" x14ac:dyDescent="0.2"/>
    <row r="21004" ht="16" customHeight="1" x14ac:dyDescent="0.2"/>
    <row r="21005" ht="16" customHeight="1" x14ac:dyDescent="0.2"/>
    <row r="21006" ht="16" customHeight="1" x14ac:dyDescent="0.2"/>
    <row r="21007" ht="16" customHeight="1" x14ac:dyDescent="0.2"/>
    <row r="21008" ht="16" customHeight="1" x14ac:dyDescent="0.2"/>
    <row r="21009" ht="16" customHeight="1" x14ac:dyDescent="0.2"/>
    <row r="21010" ht="16" customHeight="1" x14ac:dyDescent="0.2"/>
    <row r="21011" ht="16" customHeight="1" x14ac:dyDescent="0.2"/>
    <row r="21012" ht="16" customHeight="1" x14ac:dyDescent="0.2"/>
    <row r="21013" ht="16" customHeight="1" x14ac:dyDescent="0.2"/>
    <row r="21014" ht="16" customHeight="1" x14ac:dyDescent="0.2"/>
    <row r="21015" ht="16" customHeight="1" x14ac:dyDescent="0.2"/>
    <row r="21016" ht="16" customHeight="1" x14ac:dyDescent="0.2"/>
    <row r="21017" ht="16" customHeight="1" x14ac:dyDescent="0.2"/>
    <row r="21018" ht="16" customHeight="1" x14ac:dyDescent="0.2"/>
    <row r="21019" ht="16" customHeight="1" x14ac:dyDescent="0.2"/>
    <row r="21020" ht="16" customHeight="1" x14ac:dyDescent="0.2"/>
    <row r="21021" ht="16" customHeight="1" x14ac:dyDescent="0.2"/>
    <row r="21022" ht="16" customHeight="1" x14ac:dyDescent="0.2"/>
    <row r="21023" ht="16" customHeight="1" x14ac:dyDescent="0.2"/>
    <row r="21024" ht="16" customHeight="1" x14ac:dyDescent="0.2"/>
    <row r="21025" ht="16" customHeight="1" x14ac:dyDescent="0.2"/>
    <row r="21026" ht="16" customHeight="1" x14ac:dyDescent="0.2"/>
    <row r="21027" ht="16" customHeight="1" x14ac:dyDescent="0.2"/>
    <row r="21028" ht="16" customHeight="1" x14ac:dyDescent="0.2"/>
    <row r="21029" ht="16" customHeight="1" x14ac:dyDescent="0.2"/>
    <row r="21030" ht="16" customHeight="1" x14ac:dyDescent="0.2"/>
    <row r="21031" ht="16" customHeight="1" x14ac:dyDescent="0.2"/>
    <row r="21032" ht="16" customHeight="1" x14ac:dyDescent="0.2"/>
    <row r="21033" ht="16" customHeight="1" x14ac:dyDescent="0.2"/>
    <row r="21034" ht="16" customHeight="1" x14ac:dyDescent="0.2"/>
    <row r="21035" ht="16" customHeight="1" x14ac:dyDescent="0.2"/>
    <row r="21036" ht="16" customHeight="1" x14ac:dyDescent="0.2"/>
    <row r="21037" ht="16" customHeight="1" x14ac:dyDescent="0.2"/>
    <row r="21038" ht="16" customHeight="1" x14ac:dyDescent="0.2"/>
    <row r="21039" ht="16" customHeight="1" x14ac:dyDescent="0.2"/>
    <row r="21040" ht="16" customHeight="1" x14ac:dyDescent="0.2"/>
    <row r="21041" ht="16" customHeight="1" x14ac:dyDescent="0.2"/>
    <row r="21042" ht="16" customHeight="1" x14ac:dyDescent="0.2"/>
    <row r="21043" ht="16" customHeight="1" x14ac:dyDescent="0.2"/>
    <row r="21044" ht="16" customHeight="1" x14ac:dyDescent="0.2"/>
    <row r="21045" ht="16" customHeight="1" x14ac:dyDescent="0.2"/>
    <row r="21046" ht="16" customHeight="1" x14ac:dyDescent="0.2"/>
    <row r="21047" ht="16" customHeight="1" x14ac:dyDescent="0.2"/>
    <row r="21048" ht="16" customHeight="1" x14ac:dyDescent="0.2"/>
    <row r="21049" ht="16" customHeight="1" x14ac:dyDescent="0.2"/>
    <row r="21050" ht="16" customHeight="1" x14ac:dyDescent="0.2"/>
    <row r="21051" ht="16" customHeight="1" x14ac:dyDescent="0.2"/>
    <row r="21052" ht="16" customHeight="1" x14ac:dyDescent="0.2"/>
    <row r="21053" ht="16" customHeight="1" x14ac:dyDescent="0.2"/>
    <row r="21054" ht="16" customHeight="1" x14ac:dyDescent="0.2"/>
    <row r="21055" ht="16" customHeight="1" x14ac:dyDescent="0.2"/>
    <row r="21056" ht="16" customHeight="1" x14ac:dyDescent="0.2"/>
    <row r="21057" ht="16" customHeight="1" x14ac:dyDescent="0.2"/>
    <row r="21058" ht="16" customHeight="1" x14ac:dyDescent="0.2"/>
    <row r="21059" ht="16" customHeight="1" x14ac:dyDescent="0.2"/>
    <row r="21060" ht="16" customHeight="1" x14ac:dyDescent="0.2"/>
    <row r="21061" ht="16" customHeight="1" x14ac:dyDescent="0.2"/>
    <row r="21062" ht="16" customHeight="1" x14ac:dyDescent="0.2"/>
    <row r="21063" ht="16" customHeight="1" x14ac:dyDescent="0.2"/>
    <row r="21064" ht="16" customHeight="1" x14ac:dyDescent="0.2"/>
    <row r="21065" ht="16" customHeight="1" x14ac:dyDescent="0.2"/>
    <row r="21066" ht="16" customHeight="1" x14ac:dyDescent="0.2"/>
    <row r="21067" ht="16" customHeight="1" x14ac:dyDescent="0.2"/>
    <row r="21068" ht="16" customHeight="1" x14ac:dyDescent="0.2"/>
    <row r="21069" ht="16" customHeight="1" x14ac:dyDescent="0.2"/>
    <row r="21070" ht="16" customHeight="1" x14ac:dyDescent="0.2"/>
    <row r="21071" ht="16" customHeight="1" x14ac:dyDescent="0.2"/>
    <row r="21072" ht="16" customHeight="1" x14ac:dyDescent="0.2"/>
    <row r="21073" ht="16" customHeight="1" x14ac:dyDescent="0.2"/>
    <row r="21074" ht="16" customHeight="1" x14ac:dyDescent="0.2"/>
    <row r="21075" ht="16" customHeight="1" x14ac:dyDescent="0.2"/>
    <row r="21076" ht="16" customHeight="1" x14ac:dyDescent="0.2"/>
    <row r="21077" ht="16" customHeight="1" x14ac:dyDescent="0.2"/>
    <row r="21078" ht="16" customHeight="1" x14ac:dyDescent="0.2"/>
    <row r="21079" ht="16" customHeight="1" x14ac:dyDescent="0.2"/>
    <row r="21080" ht="16" customHeight="1" x14ac:dyDescent="0.2"/>
    <row r="21081" ht="16" customHeight="1" x14ac:dyDescent="0.2"/>
    <row r="21082" ht="16" customHeight="1" x14ac:dyDescent="0.2"/>
    <row r="21083" ht="16" customHeight="1" x14ac:dyDescent="0.2"/>
    <row r="21084" ht="16" customHeight="1" x14ac:dyDescent="0.2"/>
    <row r="21085" ht="16" customHeight="1" x14ac:dyDescent="0.2"/>
    <row r="21086" ht="16" customHeight="1" x14ac:dyDescent="0.2"/>
    <row r="21087" ht="16" customHeight="1" x14ac:dyDescent="0.2"/>
    <row r="21088" ht="16" customHeight="1" x14ac:dyDescent="0.2"/>
    <row r="21089" ht="16" customHeight="1" x14ac:dyDescent="0.2"/>
    <row r="21090" ht="16" customHeight="1" x14ac:dyDescent="0.2"/>
    <row r="21091" ht="16" customHeight="1" x14ac:dyDescent="0.2"/>
    <row r="21092" ht="16" customHeight="1" x14ac:dyDescent="0.2"/>
    <row r="21093" ht="16" customHeight="1" x14ac:dyDescent="0.2"/>
    <row r="21094" ht="16" customHeight="1" x14ac:dyDescent="0.2"/>
    <row r="21095" ht="16" customHeight="1" x14ac:dyDescent="0.2"/>
    <row r="21096" ht="16" customHeight="1" x14ac:dyDescent="0.2"/>
    <row r="21097" ht="16" customHeight="1" x14ac:dyDescent="0.2"/>
    <row r="21098" ht="16" customHeight="1" x14ac:dyDescent="0.2"/>
    <row r="21099" ht="16" customHeight="1" x14ac:dyDescent="0.2"/>
    <row r="21100" ht="16" customHeight="1" x14ac:dyDescent="0.2"/>
    <row r="21101" ht="16" customHeight="1" x14ac:dyDescent="0.2"/>
    <row r="21102" ht="16" customHeight="1" x14ac:dyDescent="0.2"/>
    <row r="21103" ht="16" customHeight="1" x14ac:dyDescent="0.2"/>
    <row r="21104" ht="16" customHeight="1" x14ac:dyDescent="0.2"/>
    <row r="21105" ht="16" customHeight="1" x14ac:dyDescent="0.2"/>
    <row r="21106" ht="16" customHeight="1" x14ac:dyDescent="0.2"/>
    <row r="21107" ht="16" customHeight="1" x14ac:dyDescent="0.2"/>
    <row r="21108" ht="16" customHeight="1" x14ac:dyDescent="0.2"/>
    <row r="21109" ht="16" customHeight="1" x14ac:dyDescent="0.2"/>
    <row r="21110" ht="16" customHeight="1" x14ac:dyDescent="0.2"/>
    <row r="21111" ht="16" customHeight="1" x14ac:dyDescent="0.2"/>
    <row r="21112" ht="16" customHeight="1" x14ac:dyDescent="0.2"/>
    <row r="21113" ht="16" customHeight="1" x14ac:dyDescent="0.2"/>
    <row r="21114" ht="16" customHeight="1" x14ac:dyDescent="0.2"/>
    <row r="21115" ht="16" customHeight="1" x14ac:dyDescent="0.2"/>
    <row r="21116" ht="16" customHeight="1" x14ac:dyDescent="0.2"/>
    <row r="21117" ht="16" customHeight="1" x14ac:dyDescent="0.2"/>
    <row r="21118" ht="16" customHeight="1" x14ac:dyDescent="0.2"/>
    <row r="21119" ht="16" customHeight="1" x14ac:dyDescent="0.2"/>
    <row r="21120" ht="16" customHeight="1" x14ac:dyDescent="0.2"/>
    <row r="21121" ht="16" customHeight="1" x14ac:dyDescent="0.2"/>
    <row r="21122" ht="16" customHeight="1" x14ac:dyDescent="0.2"/>
    <row r="21123" ht="16" customHeight="1" x14ac:dyDescent="0.2"/>
    <row r="21124" ht="16" customHeight="1" x14ac:dyDescent="0.2"/>
    <row r="21125" ht="16" customHeight="1" x14ac:dyDescent="0.2"/>
    <row r="21126" ht="16" customHeight="1" x14ac:dyDescent="0.2"/>
    <row r="21127" ht="16" customHeight="1" x14ac:dyDescent="0.2"/>
    <row r="21128" ht="16" customHeight="1" x14ac:dyDescent="0.2"/>
    <row r="21129" ht="16" customHeight="1" x14ac:dyDescent="0.2"/>
    <row r="21130" ht="16" customHeight="1" x14ac:dyDescent="0.2"/>
    <row r="21131" ht="16" customHeight="1" x14ac:dyDescent="0.2"/>
    <row r="21132" ht="16" customHeight="1" x14ac:dyDescent="0.2"/>
    <row r="21133" ht="16" customHeight="1" x14ac:dyDescent="0.2"/>
    <row r="21134" ht="16" customHeight="1" x14ac:dyDescent="0.2"/>
    <row r="21135" ht="16" customHeight="1" x14ac:dyDescent="0.2"/>
    <row r="21136" ht="16" customHeight="1" x14ac:dyDescent="0.2"/>
    <row r="21137" ht="16" customHeight="1" x14ac:dyDescent="0.2"/>
    <row r="21138" ht="16" customHeight="1" x14ac:dyDescent="0.2"/>
    <row r="21139" ht="16" customHeight="1" x14ac:dyDescent="0.2"/>
    <row r="21140" ht="16" customHeight="1" x14ac:dyDescent="0.2"/>
    <row r="21141" ht="16" customHeight="1" x14ac:dyDescent="0.2"/>
    <row r="21142" ht="16" customHeight="1" x14ac:dyDescent="0.2"/>
    <row r="21143" ht="16" customHeight="1" x14ac:dyDescent="0.2"/>
    <row r="21144" ht="16" customHeight="1" x14ac:dyDescent="0.2"/>
    <row r="21145" ht="16" customHeight="1" x14ac:dyDescent="0.2"/>
    <row r="21146" ht="16" customHeight="1" x14ac:dyDescent="0.2"/>
    <row r="21147" ht="16" customHeight="1" x14ac:dyDescent="0.2"/>
    <row r="21148" ht="16" customHeight="1" x14ac:dyDescent="0.2"/>
    <row r="21149" ht="16" customHeight="1" x14ac:dyDescent="0.2"/>
    <row r="21150" ht="16" customHeight="1" x14ac:dyDescent="0.2"/>
    <row r="21151" ht="16" customHeight="1" x14ac:dyDescent="0.2"/>
    <row r="21152" ht="16" customHeight="1" x14ac:dyDescent="0.2"/>
    <row r="21153" ht="16" customHeight="1" x14ac:dyDescent="0.2"/>
    <row r="21154" ht="16" customHeight="1" x14ac:dyDescent="0.2"/>
    <row r="21155" ht="16" customHeight="1" x14ac:dyDescent="0.2"/>
    <row r="21156" ht="16" customHeight="1" x14ac:dyDescent="0.2"/>
    <row r="21157" ht="16" customHeight="1" x14ac:dyDescent="0.2"/>
    <row r="21158" ht="16" customHeight="1" x14ac:dyDescent="0.2"/>
    <row r="21159" ht="16" customHeight="1" x14ac:dyDescent="0.2"/>
    <row r="21160" ht="16" customHeight="1" x14ac:dyDescent="0.2"/>
    <row r="21161" ht="16" customHeight="1" x14ac:dyDescent="0.2"/>
    <row r="21162" ht="16" customHeight="1" x14ac:dyDescent="0.2"/>
    <row r="21163" ht="16" customHeight="1" x14ac:dyDescent="0.2"/>
    <row r="21164" ht="16" customHeight="1" x14ac:dyDescent="0.2"/>
    <row r="21165" ht="16" customHeight="1" x14ac:dyDescent="0.2"/>
    <row r="21166" ht="16" customHeight="1" x14ac:dyDescent="0.2"/>
    <row r="21167" ht="16" customHeight="1" x14ac:dyDescent="0.2"/>
    <row r="21168" ht="16" customHeight="1" x14ac:dyDescent="0.2"/>
    <row r="21169" ht="16" customHeight="1" x14ac:dyDescent="0.2"/>
    <row r="21170" ht="16" customHeight="1" x14ac:dyDescent="0.2"/>
    <row r="21171" ht="16" customHeight="1" x14ac:dyDescent="0.2"/>
    <row r="21172" ht="16" customHeight="1" x14ac:dyDescent="0.2"/>
    <row r="21173" ht="16" customHeight="1" x14ac:dyDescent="0.2"/>
    <row r="21174" ht="16" customHeight="1" x14ac:dyDescent="0.2"/>
    <row r="21175" ht="16" customHeight="1" x14ac:dyDescent="0.2"/>
    <row r="21176" ht="16" customHeight="1" x14ac:dyDescent="0.2"/>
    <row r="21177" ht="16" customHeight="1" x14ac:dyDescent="0.2"/>
    <row r="21178" ht="16" customHeight="1" x14ac:dyDescent="0.2"/>
    <row r="21179" ht="16" customHeight="1" x14ac:dyDescent="0.2"/>
    <row r="21180" ht="16" customHeight="1" x14ac:dyDescent="0.2"/>
    <row r="21181" ht="16" customHeight="1" x14ac:dyDescent="0.2"/>
    <row r="21182" ht="16" customHeight="1" x14ac:dyDescent="0.2"/>
    <row r="21183" ht="16" customHeight="1" x14ac:dyDescent="0.2"/>
    <row r="21184" ht="16" customHeight="1" x14ac:dyDescent="0.2"/>
    <row r="21185" ht="16" customHeight="1" x14ac:dyDescent="0.2"/>
    <row r="21186" ht="16" customHeight="1" x14ac:dyDescent="0.2"/>
    <row r="21187" ht="16" customHeight="1" x14ac:dyDescent="0.2"/>
    <row r="21188" ht="16" customHeight="1" x14ac:dyDescent="0.2"/>
    <row r="21189" ht="16" customHeight="1" x14ac:dyDescent="0.2"/>
    <row r="21190" ht="16" customHeight="1" x14ac:dyDescent="0.2"/>
    <row r="21191" ht="16" customHeight="1" x14ac:dyDescent="0.2"/>
    <row r="21192" ht="16" customHeight="1" x14ac:dyDescent="0.2"/>
    <row r="21193" ht="16" customHeight="1" x14ac:dyDescent="0.2"/>
    <row r="21194" ht="16" customHeight="1" x14ac:dyDescent="0.2"/>
    <row r="21195" ht="16" customHeight="1" x14ac:dyDescent="0.2"/>
    <row r="21196" ht="16" customHeight="1" x14ac:dyDescent="0.2"/>
    <row r="21197" ht="16" customHeight="1" x14ac:dyDescent="0.2"/>
    <row r="21198" ht="16" customHeight="1" x14ac:dyDescent="0.2"/>
    <row r="21199" ht="16" customHeight="1" x14ac:dyDescent="0.2"/>
    <row r="21200" ht="16" customHeight="1" x14ac:dyDescent="0.2"/>
    <row r="21201" ht="16" customHeight="1" x14ac:dyDescent="0.2"/>
    <row r="21202" ht="16" customHeight="1" x14ac:dyDescent="0.2"/>
    <row r="21203" ht="16" customHeight="1" x14ac:dyDescent="0.2"/>
    <row r="21204" ht="16" customHeight="1" x14ac:dyDescent="0.2"/>
    <row r="21205" ht="16" customHeight="1" x14ac:dyDescent="0.2"/>
    <row r="21206" ht="16" customHeight="1" x14ac:dyDescent="0.2"/>
    <row r="21207" ht="16" customHeight="1" x14ac:dyDescent="0.2"/>
    <row r="21208" ht="16" customHeight="1" x14ac:dyDescent="0.2"/>
    <row r="21209" ht="16" customHeight="1" x14ac:dyDescent="0.2"/>
    <row r="21210" ht="16" customHeight="1" x14ac:dyDescent="0.2"/>
    <row r="21211" ht="16" customHeight="1" x14ac:dyDescent="0.2"/>
    <row r="21212" ht="16" customHeight="1" x14ac:dyDescent="0.2"/>
    <row r="21213" ht="16" customHeight="1" x14ac:dyDescent="0.2"/>
    <row r="21214" ht="16" customHeight="1" x14ac:dyDescent="0.2"/>
    <row r="21215" ht="16" customHeight="1" x14ac:dyDescent="0.2"/>
    <row r="21216" ht="16" customHeight="1" x14ac:dyDescent="0.2"/>
    <row r="21217" ht="16" customHeight="1" x14ac:dyDescent="0.2"/>
    <row r="21218" ht="16" customHeight="1" x14ac:dyDescent="0.2"/>
    <row r="21219" ht="16" customHeight="1" x14ac:dyDescent="0.2"/>
    <row r="21220" ht="16" customHeight="1" x14ac:dyDescent="0.2"/>
    <row r="21221" ht="16" customHeight="1" x14ac:dyDescent="0.2"/>
    <row r="21222" ht="16" customHeight="1" x14ac:dyDescent="0.2"/>
    <row r="21223" ht="16" customHeight="1" x14ac:dyDescent="0.2"/>
    <row r="21224" ht="16" customHeight="1" x14ac:dyDescent="0.2"/>
    <row r="21225" ht="16" customHeight="1" x14ac:dyDescent="0.2"/>
    <row r="21226" ht="16" customHeight="1" x14ac:dyDescent="0.2"/>
    <row r="21227" ht="16" customHeight="1" x14ac:dyDescent="0.2"/>
    <row r="21228" ht="16" customHeight="1" x14ac:dyDescent="0.2"/>
    <row r="21229" ht="16" customHeight="1" x14ac:dyDescent="0.2"/>
    <row r="21230" ht="16" customHeight="1" x14ac:dyDescent="0.2"/>
    <row r="21231" ht="16" customHeight="1" x14ac:dyDescent="0.2"/>
    <row r="21232" ht="16" customHeight="1" x14ac:dyDescent="0.2"/>
    <row r="21233" ht="16" customHeight="1" x14ac:dyDescent="0.2"/>
    <row r="21234" ht="16" customHeight="1" x14ac:dyDescent="0.2"/>
    <row r="21235" ht="16" customHeight="1" x14ac:dyDescent="0.2"/>
    <row r="21236" ht="16" customHeight="1" x14ac:dyDescent="0.2"/>
    <row r="21237" ht="16" customHeight="1" x14ac:dyDescent="0.2"/>
    <row r="21238" ht="16" customHeight="1" x14ac:dyDescent="0.2"/>
    <row r="21239" ht="16" customHeight="1" x14ac:dyDescent="0.2"/>
    <row r="21240" ht="16" customHeight="1" x14ac:dyDescent="0.2"/>
    <row r="21241" ht="16" customHeight="1" x14ac:dyDescent="0.2"/>
    <row r="21242" ht="16" customHeight="1" x14ac:dyDescent="0.2"/>
    <row r="21243" ht="16" customHeight="1" x14ac:dyDescent="0.2"/>
    <row r="21244" ht="16" customHeight="1" x14ac:dyDescent="0.2"/>
    <row r="21245" ht="16" customHeight="1" x14ac:dyDescent="0.2"/>
    <row r="21246" ht="16" customHeight="1" x14ac:dyDescent="0.2"/>
    <row r="21247" ht="16" customHeight="1" x14ac:dyDescent="0.2"/>
    <row r="21248" ht="16" customHeight="1" x14ac:dyDescent="0.2"/>
    <row r="21249" ht="16" customHeight="1" x14ac:dyDescent="0.2"/>
    <row r="21250" ht="16" customHeight="1" x14ac:dyDescent="0.2"/>
    <row r="21251" ht="16" customHeight="1" x14ac:dyDescent="0.2"/>
    <row r="21252" ht="16" customHeight="1" x14ac:dyDescent="0.2"/>
    <row r="21253" ht="16" customHeight="1" x14ac:dyDescent="0.2"/>
    <row r="21254" ht="16" customHeight="1" x14ac:dyDescent="0.2"/>
    <row r="21255" ht="16" customHeight="1" x14ac:dyDescent="0.2"/>
    <row r="21256" ht="16" customHeight="1" x14ac:dyDescent="0.2"/>
    <row r="21257" ht="16" customHeight="1" x14ac:dyDescent="0.2"/>
    <row r="21258" ht="16" customHeight="1" x14ac:dyDescent="0.2"/>
    <row r="21259" ht="16" customHeight="1" x14ac:dyDescent="0.2"/>
    <row r="21260" ht="16" customHeight="1" x14ac:dyDescent="0.2"/>
    <row r="21261" ht="16" customHeight="1" x14ac:dyDescent="0.2"/>
    <row r="21262" ht="16" customHeight="1" x14ac:dyDescent="0.2"/>
    <row r="21263" ht="16" customHeight="1" x14ac:dyDescent="0.2"/>
    <row r="21264" ht="16" customHeight="1" x14ac:dyDescent="0.2"/>
    <row r="21265" ht="16" customHeight="1" x14ac:dyDescent="0.2"/>
    <row r="21266" ht="16" customHeight="1" x14ac:dyDescent="0.2"/>
    <row r="21267" ht="16" customHeight="1" x14ac:dyDescent="0.2"/>
    <row r="21268" ht="16" customHeight="1" x14ac:dyDescent="0.2"/>
    <row r="21269" ht="16" customHeight="1" x14ac:dyDescent="0.2"/>
    <row r="21270" ht="16" customHeight="1" x14ac:dyDescent="0.2"/>
    <row r="21271" ht="16" customHeight="1" x14ac:dyDescent="0.2"/>
    <row r="21272" ht="16" customHeight="1" x14ac:dyDescent="0.2"/>
    <row r="21273" ht="16" customHeight="1" x14ac:dyDescent="0.2"/>
    <row r="21274" ht="16" customHeight="1" x14ac:dyDescent="0.2"/>
    <row r="21275" ht="16" customHeight="1" x14ac:dyDescent="0.2"/>
    <row r="21276" ht="16" customHeight="1" x14ac:dyDescent="0.2"/>
    <row r="21277" ht="16" customHeight="1" x14ac:dyDescent="0.2"/>
    <row r="21278" ht="16" customHeight="1" x14ac:dyDescent="0.2"/>
    <row r="21279" ht="16" customHeight="1" x14ac:dyDescent="0.2"/>
    <row r="21280" ht="16" customHeight="1" x14ac:dyDescent="0.2"/>
    <row r="21281" ht="16" customHeight="1" x14ac:dyDescent="0.2"/>
    <row r="21282" ht="16" customHeight="1" x14ac:dyDescent="0.2"/>
    <row r="21283" ht="16" customHeight="1" x14ac:dyDescent="0.2"/>
    <row r="21284" ht="16" customHeight="1" x14ac:dyDescent="0.2"/>
    <row r="21285" ht="16" customHeight="1" x14ac:dyDescent="0.2"/>
    <row r="21286" ht="16" customHeight="1" x14ac:dyDescent="0.2"/>
    <row r="21287" ht="16" customHeight="1" x14ac:dyDescent="0.2"/>
    <row r="21288" ht="16" customHeight="1" x14ac:dyDescent="0.2"/>
    <row r="21289" ht="16" customHeight="1" x14ac:dyDescent="0.2"/>
    <row r="21290" ht="16" customHeight="1" x14ac:dyDescent="0.2"/>
    <row r="21291" ht="16" customHeight="1" x14ac:dyDescent="0.2"/>
    <row r="21292" ht="16" customHeight="1" x14ac:dyDescent="0.2"/>
    <row r="21293" ht="16" customHeight="1" x14ac:dyDescent="0.2"/>
    <row r="21294" ht="16" customHeight="1" x14ac:dyDescent="0.2"/>
    <row r="21295" ht="16" customHeight="1" x14ac:dyDescent="0.2"/>
    <row r="21296" ht="16" customHeight="1" x14ac:dyDescent="0.2"/>
    <row r="21297" ht="16" customHeight="1" x14ac:dyDescent="0.2"/>
    <row r="21298" ht="16" customHeight="1" x14ac:dyDescent="0.2"/>
    <row r="21299" ht="16" customHeight="1" x14ac:dyDescent="0.2"/>
    <row r="21300" ht="16" customHeight="1" x14ac:dyDescent="0.2"/>
    <row r="21301" ht="16" customHeight="1" x14ac:dyDescent="0.2"/>
    <row r="21302" ht="16" customHeight="1" x14ac:dyDescent="0.2"/>
    <row r="21303" ht="16" customHeight="1" x14ac:dyDescent="0.2"/>
    <row r="21304" ht="16" customHeight="1" x14ac:dyDescent="0.2"/>
    <row r="21305" ht="16" customHeight="1" x14ac:dyDescent="0.2"/>
    <row r="21306" ht="16" customHeight="1" x14ac:dyDescent="0.2"/>
    <row r="21307" ht="16" customHeight="1" x14ac:dyDescent="0.2"/>
    <row r="21308" ht="16" customHeight="1" x14ac:dyDescent="0.2"/>
    <row r="21309" ht="16" customHeight="1" x14ac:dyDescent="0.2"/>
    <row r="21310" ht="16" customHeight="1" x14ac:dyDescent="0.2"/>
    <row r="21311" ht="16" customHeight="1" x14ac:dyDescent="0.2"/>
    <row r="21312" ht="16" customHeight="1" x14ac:dyDescent="0.2"/>
    <row r="21313" ht="16" customHeight="1" x14ac:dyDescent="0.2"/>
    <row r="21314" ht="16" customHeight="1" x14ac:dyDescent="0.2"/>
    <row r="21315" ht="16" customHeight="1" x14ac:dyDescent="0.2"/>
    <row r="21316" ht="16" customHeight="1" x14ac:dyDescent="0.2"/>
    <row r="21317" ht="16" customHeight="1" x14ac:dyDescent="0.2"/>
    <row r="21318" ht="16" customHeight="1" x14ac:dyDescent="0.2"/>
    <row r="21319" ht="16" customHeight="1" x14ac:dyDescent="0.2"/>
    <row r="21320" ht="16" customHeight="1" x14ac:dyDescent="0.2"/>
    <row r="21321" ht="16" customHeight="1" x14ac:dyDescent="0.2"/>
    <row r="21322" ht="16" customHeight="1" x14ac:dyDescent="0.2"/>
    <row r="21323" ht="16" customHeight="1" x14ac:dyDescent="0.2"/>
    <row r="21324" ht="16" customHeight="1" x14ac:dyDescent="0.2"/>
    <row r="21325" ht="16" customHeight="1" x14ac:dyDescent="0.2"/>
    <row r="21326" ht="16" customHeight="1" x14ac:dyDescent="0.2"/>
    <row r="21327" ht="16" customHeight="1" x14ac:dyDescent="0.2"/>
    <row r="21328" ht="16" customHeight="1" x14ac:dyDescent="0.2"/>
    <row r="21329" ht="16" customHeight="1" x14ac:dyDescent="0.2"/>
    <row r="21330" ht="16" customHeight="1" x14ac:dyDescent="0.2"/>
    <row r="21331" ht="16" customHeight="1" x14ac:dyDescent="0.2"/>
    <row r="21332" ht="16" customHeight="1" x14ac:dyDescent="0.2"/>
    <row r="21333" ht="16" customHeight="1" x14ac:dyDescent="0.2"/>
    <row r="21334" ht="16" customHeight="1" x14ac:dyDescent="0.2"/>
    <row r="21335" ht="16" customHeight="1" x14ac:dyDescent="0.2"/>
    <row r="21336" ht="16" customHeight="1" x14ac:dyDescent="0.2"/>
    <row r="21337" ht="16" customHeight="1" x14ac:dyDescent="0.2"/>
    <row r="21338" ht="16" customHeight="1" x14ac:dyDescent="0.2"/>
    <row r="21339" ht="16" customHeight="1" x14ac:dyDescent="0.2"/>
    <row r="21340" ht="16" customHeight="1" x14ac:dyDescent="0.2"/>
    <row r="21341" ht="16" customHeight="1" x14ac:dyDescent="0.2"/>
    <row r="21342" ht="16" customHeight="1" x14ac:dyDescent="0.2"/>
    <row r="21343" ht="16" customHeight="1" x14ac:dyDescent="0.2"/>
    <row r="21344" ht="16" customHeight="1" x14ac:dyDescent="0.2"/>
    <row r="21345" ht="16" customHeight="1" x14ac:dyDescent="0.2"/>
    <row r="21346" ht="16" customHeight="1" x14ac:dyDescent="0.2"/>
    <row r="21347" ht="16" customHeight="1" x14ac:dyDescent="0.2"/>
    <row r="21348" ht="16" customHeight="1" x14ac:dyDescent="0.2"/>
    <row r="21349" ht="16" customHeight="1" x14ac:dyDescent="0.2"/>
    <row r="21350" ht="16" customHeight="1" x14ac:dyDescent="0.2"/>
    <row r="21351" ht="16" customHeight="1" x14ac:dyDescent="0.2"/>
    <row r="21352" ht="16" customHeight="1" x14ac:dyDescent="0.2"/>
    <row r="21353" ht="16" customHeight="1" x14ac:dyDescent="0.2"/>
    <row r="21354" ht="16" customHeight="1" x14ac:dyDescent="0.2"/>
    <row r="21355" ht="16" customHeight="1" x14ac:dyDescent="0.2"/>
    <row r="21356" ht="16" customHeight="1" x14ac:dyDescent="0.2"/>
    <row r="21357" ht="16" customHeight="1" x14ac:dyDescent="0.2"/>
    <row r="21358" ht="16" customHeight="1" x14ac:dyDescent="0.2"/>
    <row r="21359" ht="16" customHeight="1" x14ac:dyDescent="0.2"/>
    <row r="21360" ht="16" customHeight="1" x14ac:dyDescent="0.2"/>
    <row r="21361" ht="16" customHeight="1" x14ac:dyDescent="0.2"/>
    <row r="21362" ht="16" customHeight="1" x14ac:dyDescent="0.2"/>
    <row r="21363" ht="16" customHeight="1" x14ac:dyDescent="0.2"/>
    <row r="21364" ht="16" customHeight="1" x14ac:dyDescent="0.2"/>
    <row r="21365" ht="16" customHeight="1" x14ac:dyDescent="0.2"/>
    <row r="21366" ht="16" customHeight="1" x14ac:dyDescent="0.2"/>
    <row r="21367" ht="16" customHeight="1" x14ac:dyDescent="0.2"/>
    <row r="21368" ht="16" customHeight="1" x14ac:dyDescent="0.2"/>
    <row r="21369" ht="16" customHeight="1" x14ac:dyDescent="0.2"/>
    <row r="21370" ht="16" customHeight="1" x14ac:dyDescent="0.2"/>
    <row r="21371" ht="16" customHeight="1" x14ac:dyDescent="0.2"/>
    <row r="21372" ht="16" customHeight="1" x14ac:dyDescent="0.2"/>
    <row r="21373" ht="16" customHeight="1" x14ac:dyDescent="0.2"/>
    <row r="21374" ht="16" customHeight="1" x14ac:dyDescent="0.2"/>
    <row r="21375" ht="16" customHeight="1" x14ac:dyDescent="0.2"/>
    <row r="21376" ht="16" customHeight="1" x14ac:dyDescent="0.2"/>
    <row r="21377" ht="16" customHeight="1" x14ac:dyDescent="0.2"/>
    <row r="21378" ht="16" customHeight="1" x14ac:dyDescent="0.2"/>
    <row r="21379" ht="16" customHeight="1" x14ac:dyDescent="0.2"/>
    <row r="21380" ht="16" customHeight="1" x14ac:dyDescent="0.2"/>
    <row r="21381" ht="16" customHeight="1" x14ac:dyDescent="0.2"/>
    <row r="21382" ht="16" customHeight="1" x14ac:dyDescent="0.2"/>
    <row r="21383" ht="16" customHeight="1" x14ac:dyDescent="0.2"/>
    <row r="21384" ht="16" customHeight="1" x14ac:dyDescent="0.2"/>
    <row r="21385" ht="16" customHeight="1" x14ac:dyDescent="0.2"/>
    <row r="21386" ht="16" customHeight="1" x14ac:dyDescent="0.2"/>
    <row r="21387" ht="16" customHeight="1" x14ac:dyDescent="0.2"/>
    <row r="21388" ht="16" customHeight="1" x14ac:dyDescent="0.2"/>
    <row r="21389" ht="16" customHeight="1" x14ac:dyDescent="0.2"/>
    <row r="21390" ht="16" customHeight="1" x14ac:dyDescent="0.2"/>
    <row r="21391" ht="16" customHeight="1" x14ac:dyDescent="0.2"/>
    <row r="21392" ht="16" customHeight="1" x14ac:dyDescent="0.2"/>
    <row r="21393" ht="16" customHeight="1" x14ac:dyDescent="0.2"/>
    <row r="21394" ht="16" customHeight="1" x14ac:dyDescent="0.2"/>
    <row r="21395" ht="16" customHeight="1" x14ac:dyDescent="0.2"/>
    <row r="21396" ht="16" customHeight="1" x14ac:dyDescent="0.2"/>
    <row r="21397" ht="16" customHeight="1" x14ac:dyDescent="0.2"/>
    <row r="21398" ht="16" customHeight="1" x14ac:dyDescent="0.2"/>
    <row r="21399" ht="16" customHeight="1" x14ac:dyDescent="0.2"/>
    <row r="21400" ht="16" customHeight="1" x14ac:dyDescent="0.2"/>
    <row r="21401" ht="16" customHeight="1" x14ac:dyDescent="0.2"/>
    <row r="21402" ht="16" customHeight="1" x14ac:dyDescent="0.2"/>
    <row r="21403" ht="16" customHeight="1" x14ac:dyDescent="0.2"/>
    <row r="21404" ht="16" customHeight="1" x14ac:dyDescent="0.2"/>
    <row r="21405" ht="16" customHeight="1" x14ac:dyDescent="0.2"/>
    <row r="21406" ht="16" customHeight="1" x14ac:dyDescent="0.2"/>
    <row r="21407" ht="16" customHeight="1" x14ac:dyDescent="0.2"/>
    <row r="21408" ht="16" customHeight="1" x14ac:dyDescent="0.2"/>
    <row r="21409" ht="16" customHeight="1" x14ac:dyDescent="0.2"/>
    <row r="21410" ht="16" customHeight="1" x14ac:dyDescent="0.2"/>
    <row r="21411" ht="16" customHeight="1" x14ac:dyDescent="0.2"/>
    <row r="21412" ht="16" customHeight="1" x14ac:dyDescent="0.2"/>
    <row r="21413" ht="16" customHeight="1" x14ac:dyDescent="0.2"/>
    <row r="21414" ht="16" customHeight="1" x14ac:dyDescent="0.2"/>
    <row r="21415" ht="16" customHeight="1" x14ac:dyDescent="0.2"/>
    <row r="21416" ht="16" customHeight="1" x14ac:dyDescent="0.2"/>
    <row r="21417" ht="16" customHeight="1" x14ac:dyDescent="0.2"/>
    <row r="21418" ht="16" customHeight="1" x14ac:dyDescent="0.2"/>
    <row r="21419" ht="16" customHeight="1" x14ac:dyDescent="0.2"/>
    <row r="21420" ht="16" customHeight="1" x14ac:dyDescent="0.2"/>
    <row r="21421" ht="16" customHeight="1" x14ac:dyDescent="0.2"/>
    <row r="21422" ht="16" customHeight="1" x14ac:dyDescent="0.2"/>
    <row r="21423" ht="16" customHeight="1" x14ac:dyDescent="0.2"/>
    <row r="21424" ht="16" customHeight="1" x14ac:dyDescent="0.2"/>
    <row r="21425" ht="16" customHeight="1" x14ac:dyDescent="0.2"/>
    <row r="21426" ht="16" customHeight="1" x14ac:dyDescent="0.2"/>
    <row r="21427" ht="16" customHeight="1" x14ac:dyDescent="0.2"/>
    <row r="21428" ht="16" customHeight="1" x14ac:dyDescent="0.2"/>
    <row r="21429" ht="16" customHeight="1" x14ac:dyDescent="0.2"/>
    <row r="21430" ht="16" customHeight="1" x14ac:dyDescent="0.2"/>
    <row r="21431" ht="16" customHeight="1" x14ac:dyDescent="0.2"/>
    <row r="21432" ht="16" customHeight="1" x14ac:dyDescent="0.2"/>
    <row r="21433" ht="16" customHeight="1" x14ac:dyDescent="0.2"/>
    <row r="21434" ht="16" customHeight="1" x14ac:dyDescent="0.2"/>
    <row r="21435" ht="16" customHeight="1" x14ac:dyDescent="0.2"/>
    <row r="21436" ht="16" customHeight="1" x14ac:dyDescent="0.2"/>
    <row r="21437" ht="16" customHeight="1" x14ac:dyDescent="0.2"/>
    <row r="21438" ht="16" customHeight="1" x14ac:dyDescent="0.2"/>
    <row r="21439" ht="16" customHeight="1" x14ac:dyDescent="0.2"/>
    <row r="21440" ht="16" customHeight="1" x14ac:dyDescent="0.2"/>
    <row r="21441" ht="16" customHeight="1" x14ac:dyDescent="0.2"/>
    <row r="21442" ht="16" customHeight="1" x14ac:dyDescent="0.2"/>
    <row r="21443" ht="16" customHeight="1" x14ac:dyDescent="0.2"/>
    <row r="21444" ht="16" customHeight="1" x14ac:dyDescent="0.2"/>
    <row r="21445" ht="16" customHeight="1" x14ac:dyDescent="0.2"/>
    <row r="21446" ht="16" customHeight="1" x14ac:dyDescent="0.2"/>
    <row r="21447" ht="16" customHeight="1" x14ac:dyDescent="0.2"/>
    <row r="21448" ht="16" customHeight="1" x14ac:dyDescent="0.2"/>
    <row r="21449" ht="16" customHeight="1" x14ac:dyDescent="0.2"/>
    <row r="21450" ht="16" customHeight="1" x14ac:dyDescent="0.2"/>
    <row r="21451" ht="16" customHeight="1" x14ac:dyDescent="0.2"/>
    <row r="21452" ht="16" customHeight="1" x14ac:dyDescent="0.2"/>
    <row r="21453" ht="16" customHeight="1" x14ac:dyDescent="0.2"/>
    <row r="21454" ht="16" customHeight="1" x14ac:dyDescent="0.2"/>
    <row r="21455" ht="16" customHeight="1" x14ac:dyDescent="0.2"/>
    <row r="21456" ht="16" customHeight="1" x14ac:dyDescent="0.2"/>
    <row r="21457" ht="16" customHeight="1" x14ac:dyDescent="0.2"/>
    <row r="21458" ht="16" customHeight="1" x14ac:dyDescent="0.2"/>
    <row r="21459" ht="16" customHeight="1" x14ac:dyDescent="0.2"/>
    <row r="21460" ht="16" customHeight="1" x14ac:dyDescent="0.2"/>
    <row r="21461" ht="16" customHeight="1" x14ac:dyDescent="0.2"/>
    <row r="21462" ht="16" customHeight="1" x14ac:dyDescent="0.2"/>
    <row r="21463" ht="16" customHeight="1" x14ac:dyDescent="0.2"/>
    <row r="21464" ht="16" customHeight="1" x14ac:dyDescent="0.2"/>
    <row r="21465" ht="16" customHeight="1" x14ac:dyDescent="0.2"/>
    <row r="21466" ht="16" customHeight="1" x14ac:dyDescent="0.2"/>
    <row r="21467" ht="16" customHeight="1" x14ac:dyDescent="0.2"/>
    <row r="21468" ht="16" customHeight="1" x14ac:dyDescent="0.2"/>
    <row r="21469" ht="16" customHeight="1" x14ac:dyDescent="0.2"/>
    <row r="21470" ht="16" customHeight="1" x14ac:dyDescent="0.2"/>
    <row r="21471" ht="16" customHeight="1" x14ac:dyDescent="0.2"/>
    <row r="21472" ht="16" customHeight="1" x14ac:dyDescent="0.2"/>
    <row r="21473" ht="16" customHeight="1" x14ac:dyDescent="0.2"/>
    <row r="21474" ht="16" customHeight="1" x14ac:dyDescent="0.2"/>
    <row r="21475" ht="16" customHeight="1" x14ac:dyDescent="0.2"/>
    <row r="21476" ht="16" customHeight="1" x14ac:dyDescent="0.2"/>
    <row r="21477" ht="16" customHeight="1" x14ac:dyDescent="0.2"/>
    <row r="21478" ht="16" customHeight="1" x14ac:dyDescent="0.2"/>
    <row r="21479" ht="16" customHeight="1" x14ac:dyDescent="0.2"/>
    <row r="21480" ht="16" customHeight="1" x14ac:dyDescent="0.2"/>
    <row r="21481" ht="16" customHeight="1" x14ac:dyDescent="0.2"/>
    <row r="21482" ht="16" customHeight="1" x14ac:dyDescent="0.2"/>
    <row r="21483" ht="16" customHeight="1" x14ac:dyDescent="0.2"/>
    <row r="21484" ht="16" customHeight="1" x14ac:dyDescent="0.2"/>
    <row r="21485" ht="16" customHeight="1" x14ac:dyDescent="0.2"/>
    <row r="21486" ht="16" customHeight="1" x14ac:dyDescent="0.2"/>
    <row r="21487" ht="16" customHeight="1" x14ac:dyDescent="0.2"/>
    <row r="21488" ht="16" customHeight="1" x14ac:dyDescent="0.2"/>
    <row r="21489" ht="16" customHeight="1" x14ac:dyDescent="0.2"/>
    <row r="21490" ht="16" customHeight="1" x14ac:dyDescent="0.2"/>
    <row r="21491" ht="16" customHeight="1" x14ac:dyDescent="0.2"/>
    <row r="21492" ht="16" customHeight="1" x14ac:dyDescent="0.2"/>
    <row r="21493" ht="16" customHeight="1" x14ac:dyDescent="0.2"/>
    <row r="21494" ht="16" customHeight="1" x14ac:dyDescent="0.2"/>
    <row r="21495" ht="16" customHeight="1" x14ac:dyDescent="0.2"/>
    <row r="21496" ht="16" customHeight="1" x14ac:dyDescent="0.2"/>
    <row r="21497" ht="16" customHeight="1" x14ac:dyDescent="0.2"/>
    <row r="21498" ht="16" customHeight="1" x14ac:dyDescent="0.2"/>
    <row r="21499" ht="16" customHeight="1" x14ac:dyDescent="0.2"/>
    <row r="21500" ht="16" customHeight="1" x14ac:dyDescent="0.2"/>
    <row r="21501" ht="16" customHeight="1" x14ac:dyDescent="0.2"/>
    <row r="21502" ht="16" customHeight="1" x14ac:dyDescent="0.2"/>
    <row r="21503" ht="16" customHeight="1" x14ac:dyDescent="0.2"/>
    <row r="21504" ht="16" customHeight="1" x14ac:dyDescent="0.2"/>
    <row r="21505" ht="16" customHeight="1" x14ac:dyDescent="0.2"/>
    <row r="21506" ht="16" customHeight="1" x14ac:dyDescent="0.2"/>
    <row r="21507" ht="16" customHeight="1" x14ac:dyDescent="0.2"/>
    <row r="21508" ht="16" customHeight="1" x14ac:dyDescent="0.2"/>
    <row r="21509" ht="16" customHeight="1" x14ac:dyDescent="0.2"/>
    <row r="21510" ht="16" customHeight="1" x14ac:dyDescent="0.2"/>
    <row r="21511" ht="16" customHeight="1" x14ac:dyDescent="0.2"/>
    <row r="21512" ht="16" customHeight="1" x14ac:dyDescent="0.2"/>
    <row r="21513" ht="16" customHeight="1" x14ac:dyDescent="0.2"/>
    <row r="21514" ht="16" customHeight="1" x14ac:dyDescent="0.2"/>
    <row r="21515" ht="16" customHeight="1" x14ac:dyDescent="0.2"/>
    <row r="21516" ht="16" customHeight="1" x14ac:dyDescent="0.2"/>
    <row r="21517" ht="16" customHeight="1" x14ac:dyDescent="0.2"/>
    <row r="21518" ht="16" customHeight="1" x14ac:dyDescent="0.2"/>
    <row r="21519" ht="16" customHeight="1" x14ac:dyDescent="0.2"/>
    <row r="21520" ht="16" customHeight="1" x14ac:dyDescent="0.2"/>
    <row r="21521" ht="16" customHeight="1" x14ac:dyDescent="0.2"/>
    <row r="21522" ht="16" customHeight="1" x14ac:dyDescent="0.2"/>
    <row r="21523" ht="16" customHeight="1" x14ac:dyDescent="0.2"/>
    <row r="21524" ht="16" customHeight="1" x14ac:dyDescent="0.2"/>
    <row r="21525" ht="16" customHeight="1" x14ac:dyDescent="0.2"/>
    <row r="21526" ht="16" customHeight="1" x14ac:dyDescent="0.2"/>
    <row r="21527" ht="16" customHeight="1" x14ac:dyDescent="0.2"/>
    <row r="21528" ht="16" customHeight="1" x14ac:dyDescent="0.2"/>
    <row r="21529" ht="16" customHeight="1" x14ac:dyDescent="0.2"/>
    <row r="21530" ht="16" customHeight="1" x14ac:dyDescent="0.2"/>
    <row r="21531" ht="16" customHeight="1" x14ac:dyDescent="0.2"/>
    <row r="21532" ht="16" customHeight="1" x14ac:dyDescent="0.2"/>
    <row r="21533" ht="16" customHeight="1" x14ac:dyDescent="0.2"/>
    <row r="21534" ht="16" customHeight="1" x14ac:dyDescent="0.2"/>
    <row r="21535" ht="16" customHeight="1" x14ac:dyDescent="0.2"/>
    <row r="21536" ht="16" customHeight="1" x14ac:dyDescent="0.2"/>
    <row r="21537" ht="16" customHeight="1" x14ac:dyDescent="0.2"/>
    <row r="21538" ht="16" customHeight="1" x14ac:dyDescent="0.2"/>
    <row r="21539" ht="16" customHeight="1" x14ac:dyDescent="0.2"/>
    <row r="21540" ht="16" customHeight="1" x14ac:dyDescent="0.2"/>
    <row r="21541" ht="16" customHeight="1" x14ac:dyDescent="0.2"/>
    <row r="21542" ht="16" customHeight="1" x14ac:dyDescent="0.2"/>
    <row r="21543" ht="16" customHeight="1" x14ac:dyDescent="0.2"/>
    <row r="21544" ht="16" customHeight="1" x14ac:dyDescent="0.2"/>
    <row r="21545" ht="16" customHeight="1" x14ac:dyDescent="0.2"/>
    <row r="21546" ht="16" customHeight="1" x14ac:dyDescent="0.2"/>
    <row r="21547" ht="16" customHeight="1" x14ac:dyDescent="0.2"/>
    <row r="21548" ht="16" customHeight="1" x14ac:dyDescent="0.2"/>
    <row r="21549" ht="16" customHeight="1" x14ac:dyDescent="0.2"/>
    <row r="21550" ht="16" customHeight="1" x14ac:dyDescent="0.2"/>
    <row r="21551" ht="16" customHeight="1" x14ac:dyDescent="0.2"/>
    <row r="21552" ht="16" customHeight="1" x14ac:dyDescent="0.2"/>
    <row r="21553" ht="16" customHeight="1" x14ac:dyDescent="0.2"/>
    <row r="21554" ht="16" customHeight="1" x14ac:dyDescent="0.2"/>
    <row r="21555" ht="16" customHeight="1" x14ac:dyDescent="0.2"/>
    <row r="21556" ht="16" customHeight="1" x14ac:dyDescent="0.2"/>
    <row r="21557" ht="16" customHeight="1" x14ac:dyDescent="0.2"/>
    <row r="21558" ht="16" customHeight="1" x14ac:dyDescent="0.2"/>
    <row r="21559" ht="16" customHeight="1" x14ac:dyDescent="0.2"/>
    <row r="21560" ht="16" customHeight="1" x14ac:dyDescent="0.2"/>
    <row r="21561" ht="16" customHeight="1" x14ac:dyDescent="0.2"/>
    <row r="21562" ht="16" customHeight="1" x14ac:dyDescent="0.2"/>
    <row r="21563" ht="16" customHeight="1" x14ac:dyDescent="0.2"/>
    <row r="21564" ht="16" customHeight="1" x14ac:dyDescent="0.2"/>
    <row r="21565" ht="16" customHeight="1" x14ac:dyDescent="0.2"/>
    <row r="21566" ht="16" customHeight="1" x14ac:dyDescent="0.2"/>
    <row r="21567" ht="16" customHeight="1" x14ac:dyDescent="0.2"/>
    <row r="21568" ht="16" customHeight="1" x14ac:dyDescent="0.2"/>
    <row r="21569" ht="16" customHeight="1" x14ac:dyDescent="0.2"/>
    <row r="21570" ht="16" customHeight="1" x14ac:dyDescent="0.2"/>
    <row r="21571" ht="16" customHeight="1" x14ac:dyDescent="0.2"/>
    <row r="21572" ht="16" customHeight="1" x14ac:dyDescent="0.2"/>
    <row r="21573" ht="16" customHeight="1" x14ac:dyDescent="0.2"/>
    <row r="21574" ht="16" customHeight="1" x14ac:dyDescent="0.2"/>
    <row r="21575" ht="16" customHeight="1" x14ac:dyDescent="0.2"/>
    <row r="21576" ht="16" customHeight="1" x14ac:dyDescent="0.2"/>
    <row r="21577" ht="16" customHeight="1" x14ac:dyDescent="0.2"/>
    <row r="21578" ht="16" customHeight="1" x14ac:dyDescent="0.2"/>
    <row r="21579" ht="16" customHeight="1" x14ac:dyDescent="0.2"/>
    <row r="21580" ht="16" customHeight="1" x14ac:dyDescent="0.2"/>
    <row r="21581" ht="16" customHeight="1" x14ac:dyDescent="0.2"/>
    <row r="21582" ht="16" customHeight="1" x14ac:dyDescent="0.2"/>
    <row r="21583" ht="16" customHeight="1" x14ac:dyDescent="0.2"/>
    <row r="21584" ht="16" customHeight="1" x14ac:dyDescent="0.2"/>
    <row r="21585" ht="16" customHeight="1" x14ac:dyDescent="0.2"/>
    <row r="21586" ht="16" customHeight="1" x14ac:dyDescent="0.2"/>
    <row r="21587" ht="16" customHeight="1" x14ac:dyDescent="0.2"/>
    <row r="21588" ht="16" customHeight="1" x14ac:dyDescent="0.2"/>
    <row r="21589" ht="16" customHeight="1" x14ac:dyDescent="0.2"/>
    <row r="21590" ht="16" customHeight="1" x14ac:dyDescent="0.2"/>
    <row r="21591" ht="16" customHeight="1" x14ac:dyDescent="0.2"/>
    <row r="21592" ht="16" customHeight="1" x14ac:dyDescent="0.2"/>
    <row r="21593" ht="16" customHeight="1" x14ac:dyDescent="0.2"/>
    <row r="21594" ht="16" customHeight="1" x14ac:dyDescent="0.2"/>
    <row r="21595" ht="16" customHeight="1" x14ac:dyDescent="0.2"/>
    <row r="21596" ht="16" customHeight="1" x14ac:dyDescent="0.2"/>
    <row r="21597" ht="16" customHeight="1" x14ac:dyDescent="0.2"/>
    <row r="21598" ht="16" customHeight="1" x14ac:dyDescent="0.2"/>
    <row r="21599" ht="16" customHeight="1" x14ac:dyDescent="0.2"/>
    <row r="21600" ht="16" customHeight="1" x14ac:dyDescent="0.2"/>
    <row r="21601" ht="16" customHeight="1" x14ac:dyDescent="0.2"/>
    <row r="21602" ht="16" customHeight="1" x14ac:dyDescent="0.2"/>
    <row r="21603" ht="16" customHeight="1" x14ac:dyDescent="0.2"/>
    <row r="21604" ht="16" customHeight="1" x14ac:dyDescent="0.2"/>
    <row r="21605" ht="16" customHeight="1" x14ac:dyDescent="0.2"/>
    <row r="21606" ht="16" customHeight="1" x14ac:dyDescent="0.2"/>
    <row r="21607" ht="16" customHeight="1" x14ac:dyDescent="0.2"/>
    <row r="21608" ht="16" customHeight="1" x14ac:dyDescent="0.2"/>
    <row r="21609" ht="16" customHeight="1" x14ac:dyDescent="0.2"/>
    <row r="21610" ht="16" customHeight="1" x14ac:dyDescent="0.2"/>
    <row r="21611" ht="16" customHeight="1" x14ac:dyDescent="0.2"/>
    <row r="21612" ht="16" customHeight="1" x14ac:dyDescent="0.2"/>
    <row r="21613" ht="16" customHeight="1" x14ac:dyDescent="0.2"/>
    <row r="21614" ht="16" customHeight="1" x14ac:dyDescent="0.2"/>
    <row r="21615" ht="16" customHeight="1" x14ac:dyDescent="0.2"/>
    <row r="21616" ht="16" customHeight="1" x14ac:dyDescent="0.2"/>
    <row r="21617" ht="16" customHeight="1" x14ac:dyDescent="0.2"/>
    <row r="21618" ht="16" customHeight="1" x14ac:dyDescent="0.2"/>
    <row r="21619" ht="16" customHeight="1" x14ac:dyDescent="0.2"/>
    <row r="21620" ht="16" customHeight="1" x14ac:dyDescent="0.2"/>
    <row r="21621" ht="16" customHeight="1" x14ac:dyDescent="0.2"/>
    <row r="21622" ht="16" customHeight="1" x14ac:dyDescent="0.2"/>
    <row r="21623" ht="16" customHeight="1" x14ac:dyDescent="0.2"/>
    <row r="21624" ht="16" customHeight="1" x14ac:dyDescent="0.2"/>
    <row r="21625" ht="16" customHeight="1" x14ac:dyDescent="0.2"/>
    <row r="21626" ht="16" customHeight="1" x14ac:dyDescent="0.2"/>
    <row r="21627" ht="16" customHeight="1" x14ac:dyDescent="0.2"/>
    <row r="21628" ht="16" customHeight="1" x14ac:dyDescent="0.2"/>
    <row r="21629" ht="16" customHeight="1" x14ac:dyDescent="0.2"/>
    <row r="21630" ht="16" customHeight="1" x14ac:dyDescent="0.2"/>
    <row r="21631" ht="16" customHeight="1" x14ac:dyDescent="0.2"/>
    <row r="21632" ht="16" customHeight="1" x14ac:dyDescent="0.2"/>
    <row r="21633" ht="16" customHeight="1" x14ac:dyDescent="0.2"/>
    <row r="21634" ht="16" customHeight="1" x14ac:dyDescent="0.2"/>
    <row r="21635" ht="16" customHeight="1" x14ac:dyDescent="0.2"/>
    <row r="21636" ht="16" customHeight="1" x14ac:dyDescent="0.2"/>
    <row r="21637" ht="16" customHeight="1" x14ac:dyDescent="0.2"/>
    <row r="21638" ht="16" customHeight="1" x14ac:dyDescent="0.2"/>
    <row r="21639" ht="16" customHeight="1" x14ac:dyDescent="0.2"/>
    <row r="21640" ht="16" customHeight="1" x14ac:dyDescent="0.2"/>
    <row r="21641" ht="16" customHeight="1" x14ac:dyDescent="0.2"/>
    <row r="21642" ht="16" customHeight="1" x14ac:dyDescent="0.2"/>
    <row r="21643" ht="16" customHeight="1" x14ac:dyDescent="0.2"/>
    <row r="21644" ht="16" customHeight="1" x14ac:dyDescent="0.2"/>
    <row r="21645" ht="16" customHeight="1" x14ac:dyDescent="0.2"/>
    <row r="21646" ht="16" customHeight="1" x14ac:dyDescent="0.2"/>
    <row r="21647" ht="16" customHeight="1" x14ac:dyDescent="0.2"/>
    <row r="21648" ht="16" customHeight="1" x14ac:dyDescent="0.2"/>
    <row r="21649" ht="16" customHeight="1" x14ac:dyDescent="0.2"/>
    <row r="21650" ht="16" customHeight="1" x14ac:dyDescent="0.2"/>
    <row r="21651" ht="16" customHeight="1" x14ac:dyDescent="0.2"/>
    <row r="21652" ht="16" customHeight="1" x14ac:dyDescent="0.2"/>
    <row r="21653" ht="16" customHeight="1" x14ac:dyDescent="0.2"/>
    <row r="21654" ht="16" customHeight="1" x14ac:dyDescent="0.2"/>
    <row r="21655" ht="16" customHeight="1" x14ac:dyDescent="0.2"/>
    <row r="21656" ht="16" customHeight="1" x14ac:dyDescent="0.2"/>
    <row r="21657" ht="16" customHeight="1" x14ac:dyDescent="0.2"/>
    <row r="21658" ht="16" customHeight="1" x14ac:dyDescent="0.2"/>
    <row r="21659" ht="16" customHeight="1" x14ac:dyDescent="0.2"/>
    <row r="21660" ht="16" customHeight="1" x14ac:dyDescent="0.2"/>
    <row r="21661" ht="16" customHeight="1" x14ac:dyDescent="0.2"/>
    <row r="21662" ht="16" customHeight="1" x14ac:dyDescent="0.2"/>
    <row r="21663" ht="16" customHeight="1" x14ac:dyDescent="0.2"/>
    <row r="21664" ht="16" customHeight="1" x14ac:dyDescent="0.2"/>
    <row r="21665" ht="16" customHeight="1" x14ac:dyDescent="0.2"/>
    <row r="21666" ht="16" customHeight="1" x14ac:dyDescent="0.2"/>
    <row r="21667" ht="16" customHeight="1" x14ac:dyDescent="0.2"/>
    <row r="21668" ht="16" customHeight="1" x14ac:dyDescent="0.2"/>
    <row r="21669" ht="16" customHeight="1" x14ac:dyDescent="0.2"/>
    <row r="21670" ht="16" customHeight="1" x14ac:dyDescent="0.2"/>
    <row r="21671" ht="16" customHeight="1" x14ac:dyDescent="0.2"/>
    <row r="21672" ht="16" customHeight="1" x14ac:dyDescent="0.2"/>
    <row r="21673" ht="16" customHeight="1" x14ac:dyDescent="0.2"/>
    <row r="21674" ht="16" customHeight="1" x14ac:dyDescent="0.2"/>
    <row r="21675" ht="16" customHeight="1" x14ac:dyDescent="0.2"/>
    <row r="21676" ht="16" customHeight="1" x14ac:dyDescent="0.2"/>
    <row r="21677" ht="16" customHeight="1" x14ac:dyDescent="0.2"/>
    <row r="21678" ht="16" customHeight="1" x14ac:dyDescent="0.2"/>
    <row r="21679" ht="16" customHeight="1" x14ac:dyDescent="0.2"/>
    <row r="21680" ht="16" customHeight="1" x14ac:dyDescent="0.2"/>
    <row r="21681" ht="16" customHeight="1" x14ac:dyDescent="0.2"/>
    <row r="21682" ht="16" customHeight="1" x14ac:dyDescent="0.2"/>
    <row r="21683" ht="16" customHeight="1" x14ac:dyDescent="0.2"/>
    <row r="21684" ht="16" customHeight="1" x14ac:dyDescent="0.2"/>
    <row r="21685" ht="16" customHeight="1" x14ac:dyDescent="0.2"/>
    <row r="21686" ht="16" customHeight="1" x14ac:dyDescent="0.2"/>
    <row r="21687" ht="16" customHeight="1" x14ac:dyDescent="0.2"/>
    <row r="21688" ht="16" customHeight="1" x14ac:dyDescent="0.2"/>
    <row r="21689" ht="16" customHeight="1" x14ac:dyDescent="0.2"/>
    <row r="21690" ht="16" customHeight="1" x14ac:dyDescent="0.2"/>
    <row r="21691" ht="16" customHeight="1" x14ac:dyDescent="0.2"/>
    <row r="21692" ht="16" customHeight="1" x14ac:dyDescent="0.2"/>
    <row r="21693" ht="16" customHeight="1" x14ac:dyDescent="0.2"/>
    <row r="21694" ht="16" customHeight="1" x14ac:dyDescent="0.2"/>
    <row r="21695" ht="16" customHeight="1" x14ac:dyDescent="0.2"/>
    <row r="21696" ht="16" customHeight="1" x14ac:dyDescent="0.2"/>
    <row r="21697" ht="16" customHeight="1" x14ac:dyDescent="0.2"/>
    <row r="21698" ht="16" customHeight="1" x14ac:dyDescent="0.2"/>
    <row r="21699" ht="16" customHeight="1" x14ac:dyDescent="0.2"/>
    <row r="21700" ht="16" customHeight="1" x14ac:dyDescent="0.2"/>
    <row r="21701" ht="16" customHeight="1" x14ac:dyDescent="0.2"/>
    <row r="21702" ht="16" customHeight="1" x14ac:dyDescent="0.2"/>
    <row r="21703" ht="16" customHeight="1" x14ac:dyDescent="0.2"/>
    <row r="21704" ht="16" customHeight="1" x14ac:dyDescent="0.2"/>
    <row r="21705" ht="16" customHeight="1" x14ac:dyDescent="0.2"/>
    <row r="21706" ht="16" customHeight="1" x14ac:dyDescent="0.2"/>
    <row r="21707" ht="16" customHeight="1" x14ac:dyDescent="0.2"/>
    <row r="21708" ht="16" customHeight="1" x14ac:dyDescent="0.2"/>
    <row r="21709" ht="16" customHeight="1" x14ac:dyDescent="0.2"/>
    <row r="21710" ht="16" customHeight="1" x14ac:dyDescent="0.2"/>
    <row r="21711" ht="16" customHeight="1" x14ac:dyDescent="0.2"/>
    <row r="21712" ht="16" customHeight="1" x14ac:dyDescent="0.2"/>
    <row r="21713" ht="16" customHeight="1" x14ac:dyDescent="0.2"/>
    <row r="21714" ht="16" customHeight="1" x14ac:dyDescent="0.2"/>
    <row r="21715" ht="16" customHeight="1" x14ac:dyDescent="0.2"/>
    <row r="21716" ht="16" customHeight="1" x14ac:dyDescent="0.2"/>
    <row r="21717" ht="16" customHeight="1" x14ac:dyDescent="0.2"/>
    <row r="21718" ht="16" customHeight="1" x14ac:dyDescent="0.2"/>
    <row r="21719" ht="16" customHeight="1" x14ac:dyDescent="0.2"/>
    <row r="21720" ht="16" customHeight="1" x14ac:dyDescent="0.2"/>
    <row r="21721" ht="16" customHeight="1" x14ac:dyDescent="0.2"/>
    <row r="21722" ht="16" customHeight="1" x14ac:dyDescent="0.2"/>
    <row r="21723" ht="16" customHeight="1" x14ac:dyDescent="0.2"/>
    <row r="21724" ht="16" customHeight="1" x14ac:dyDescent="0.2"/>
    <row r="21725" ht="16" customHeight="1" x14ac:dyDescent="0.2"/>
    <row r="21726" ht="16" customHeight="1" x14ac:dyDescent="0.2"/>
    <row r="21727" ht="16" customHeight="1" x14ac:dyDescent="0.2"/>
    <row r="21728" ht="16" customHeight="1" x14ac:dyDescent="0.2"/>
    <row r="21729" ht="16" customHeight="1" x14ac:dyDescent="0.2"/>
    <row r="21730" ht="16" customHeight="1" x14ac:dyDescent="0.2"/>
    <row r="21731" ht="16" customHeight="1" x14ac:dyDescent="0.2"/>
    <row r="21732" ht="16" customHeight="1" x14ac:dyDescent="0.2"/>
    <row r="21733" ht="16" customHeight="1" x14ac:dyDescent="0.2"/>
    <row r="21734" ht="16" customHeight="1" x14ac:dyDescent="0.2"/>
    <row r="21735" ht="16" customHeight="1" x14ac:dyDescent="0.2"/>
    <row r="21736" ht="16" customHeight="1" x14ac:dyDescent="0.2"/>
    <row r="21737" ht="16" customHeight="1" x14ac:dyDescent="0.2"/>
    <row r="21738" ht="16" customHeight="1" x14ac:dyDescent="0.2"/>
    <row r="21739" ht="16" customHeight="1" x14ac:dyDescent="0.2"/>
    <row r="21740" ht="16" customHeight="1" x14ac:dyDescent="0.2"/>
    <row r="21741" ht="16" customHeight="1" x14ac:dyDescent="0.2"/>
    <row r="21742" ht="16" customHeight="1" x14ac:dyDescent="0.2"/>
    <row r="21743" ht="16" customHeight="1" x14ac:dyDescent="0.2"/>
    <row r="21744" ht="16" customHeight="1" x14ac:dyDescent="0.2"/>
    <row r="21745" ht="16" customHeight="1" x14ac:dyDescent="0.2"/>
    <row r="21746" ht="16" customHeight="1" x14ac:dyDescent="0.2"/>
    <row r="21747" ht="16" customHeight="1" x14ac:dyDescent="0.2"/>
    <row r="21748" ht="16" customHeight="1" x14ac:dyDescent="0.2"/>
    <row r="21749" ht="16" customHeight="1" x14ac:dyDescent="0.2"/>
    <row r="21750" ht="16" customHeight="1" x14ac:dyDescent="0.2"/>
    <row r="21751" ht="16" customHeight="1" x14ac:dyDescent="0.2"/>
    <row r="21752" ht="16" customHeight="1" x14ac:dyDescent="0.2"/>
    <row r="21753" ht="16" customHeight="1" x14ac:dyDescent="0.2"/>
    <row r="21754" ht="16" customHeight="1" x14ac:dyDescent="0.2"/>
    <row r="21755" ht="16" customHeight="1" x14ac:dyDescent="0.2"/>
    <row r="21756" ht="16" customHeight="1" x14ac:dyDescent="0.2"/>
    <row r="21757" ht="16" customHeight="1" x14ac:dyDescent="0.2"/>
    <row r="21758" ht="16" customHeight="1" x14ac:dyDescent="0.2"/>
    <row r="21759" ht="16" customHeight="1" x14ac:dyDescent="0.2"/>
    <row r="21760" ht="16" customHeight="1" x14ac:dyDescent="0.2"/>
    <row r="21761" ht="16" customHeight="1" x14ac:dyDescent="0.2"/>
    <row r="21762" ht="16" customHeight="1" x14ac:dyDescent="0.2"/>
    <row r="21763" ht="16" customHeight="1" x14ac:dyDescent="0.2"/>
    <row r="21764" ht="16" customHeight="1" x14ac:dyDescent="0.2"/>
    <row r="21765" ht="16" customHeight="1" x14ac:dyDescent="0.2"/>
    <row r="21766" ht="16" customHeight="1" x14ac:dyDescent="0.2"/>
    <row r="21767" ht="16" customHeight="1" x14ac:dyDescent="0.2"/>
    <row r="21768" ht="16" customHeight="1" x14ac:dyDescent="0.2"/>
    <row r="21769" ht="16" customHeight="1" x14ac:dyDescent="0.2"/>
    <row r="21770" ht="16" customHeight="1" x14ac:dyDescent="0.2"/>
    <row r="21771" ht="16" customHeight="1" x14ac:dyDescent="0.2"/>
    <row r="21772" ht="16" customHeight="1" x14ac:dyDescent="0.2"/>
    <row r="21773" ht="16" customHeight="1" x14ac:dyDescent="0.2"/>
    <row r="21774" ht="16" customHeight="1" x14ac:dyDescent="0.2"/>
    <row r="21775" ht="16" customHeight="1" x14ac:dyDescent="0.2"/>
    <row r="21776" ht="16" customHeight="1" x14ac:dyDescent="0.2"/>
    <row r="21777" ht="16" customHeight="1" x14ac:dyDescent="0.2"/>
    <row r="21778" ht="16" customHeight="1" x14ac:dyDescent="0.2"/>
    <row r="21779" ht="16" customHeight="1" x14ac:dyDescent="0.2"/>
    <row r="21780" ht="16" customHeight="1" x14ac:dyDescent="0.2"/>
    <row r="21781" ht="16" customHeight="1" x14ac:dyDescent="0.2"/>
    <row r="21782" ht="16" customHeight="1" x14ac:dyDescent="0.2"/>
    <row r="21783" ht="16" customHeight="1" x14ac:dyDescent="0.2"/>
    <row r="21784" ht="16" customHeight="1" x14ac:dyDescent="0.2"/>
    <row r="21785" ht="16" customHeight="1" x14ac:dyDescent="0.2"/>
    <row r="21786" ht="16" customHeight="1" x14ac:dyDescent="0.2"/>
    <row r="21787" ht="16" customHeight="1" x14ac:dyDescent="0.2"/>
    <row r="21788" ht="16" customHeight="1" x14ac:dyDescent="0.2"/>
    <row r="21789" ht="16" customHeight="1" x14ac:dyDescent="0.2"/>
    <row r="21790" ht="16" customHeight="1" x14ac:dyDescent="0.2"/>
    <row r="21791" ht="16" customHeight="1" x14ac:dyDescent="0.2"/>
    <row r="21792" ht="16" customHeight="1" x14ac:dyDescent="0.2"/>
    <row r="21793" ht="16" customHeight="1" x14ac:dyDescent="0.2"/>
    <row r="21794" ht="16" customHeight="1" x14ac:dyDescent="0.2"/>
    <row r="21795" ht="16" customHeight="1" x14ac:dyDescent="0.2"/>
    <row r="21796" ht="16" customHeight="1" x14ac:dyDescent="0.2"/>
    <row r="21797" ht="16" customHeight="1" x14ac:dyDescent="0.2"/>
    <row r="21798" ht="16" customHeight="1" x14ac:dyDescent="0.2"/>
    <row r="21799" ht="16" customHeight="1" x14ac:dyDescent="0.2"/>
    <row r="21800" ht="16" customHeight="1" x14ac:dyDescent="0.2"/>
    <row r="21801" ht="16" customHeight="1" x14ac:dyDescent="0.2"/>
    <row r="21802" ht="16" customHeight="1" x14ac:dyDescent="0.2"/>
    <row r="21803" ht="16" customHeight="1" x14ac:dyDescent="0.2"/>
    <row r="21804" ht="16" customHeight="1" x14ac:dyDescent="0.2"/>
    <row r="21805" ht="16" customHeight="1" x14ac:dyDescent="0.2"/>
    <row r="21806" ht="16" customHeight="1" x14ac:dyDescent="0.2"/>
    <row r="21807" ht="16" customHeight="1" x14ac:dyDescent="0.2"/>
    <row r="21808" ht="16" customHeight="1" x14ac:dyDescent="0.2"/>
    <row r="21809" ht="16" customHeight="1" x14ac:dyDescent="0.2"/>
    <row r="21810" ht="16" customHeight="1" x14ac:dyDescent="0.2"/>
    <row r="21811" ht="16" customHeight="1" x14ac:dyDescent="0.2"/>
    <row r="21812" ht="16" customHeight="1" x14ac:dyDescent="0.2"/>
    <row r="21813" ht="16" customHeight="1" x14ac:dyDescent="0.2"/>
    <row r="21814" ht="16" customHeight="1" x14ac:dyDescent="0.2"/>
    <row r="21815" ht="16" customHeight="1" x14ac:dyDescent="0.2"/>
    <row r="21816" ht="16" customHeight="1" x14ac:dyDescent="0.2"/>
    <row r="21817" ht="16" customHeight="1" x14ac:dyDescent="0.2"/>
    <row r="21818" ht="16" customHeight="1" x14ac:dyDescent="0.2"/>
    <row r="21819" ht="16" customHeight="1" x14ac:dyDescent="0.2"/>
    <row r="21820" ht="16" customHeight="1" x14ac:dyDescent="0.2"/>
    <row r="21821" ht="16" customHeight="1" x14ac:dyDescent="0.2"/>
    <row r="21822" ht="16" customHeight="1" x14ac:dyDescent="0.2"/>
    <row r="21823" ht="16" customHeight="1" x14ac:dyDescent="0.2"/>
    <row r="21824" ht="16" customHeight="1" x14ac:dyDescent="0.2"/>
    <row r="21825" ht="16" customHeight="1" x14ac:dyDescent="0.2"/>
    <row r="21826" ht="16" customHeight="1" x14ac:dyDescent="0.2"/>
    <row r="21827" ht="16" customHeight="1" x14ac:dyDescent="0.2"/>
    <row r="21828" ht="16" customHeight="1" x14ac:dyDescent="0.2"/>
    <row r="21829" ht="16" customHeight="1" x14ac:dyDescent="0.2"/>
    <row r="21830" ht="16" customHeight="1" x14ac:dyDescent="0.2"/>
    <row r="21831" ht="16" customHeight="1" x14ac:dyDescent="0.2"/>
    <row r="21832" ht="16" customHeight="1" x14ac:dyDescent="0.2"/>
    <row r="21833" ht="16" customHeight="1" x14ac:dyDescent="0.2"/>
    <row r="21834" ht="16" customHeight="1" x14ac:dyDescent="0.2"/>
    <row r="21835" ht="16" customHeight="1" x14ac:dyDescent="0.2"/>
    <row r="21836" ht="16" customHeight="1" x14ac:dyDescent="0.2"/>
    <row r="21837" ht="16" customHeight="1" x14ac:dyDescent="0.2"/>
    <row r="21838" ht="16" customHeight="1" x14ac:dyDescent="0.2"/>
    <row r="21839" ht="16" customHeight="1" x14ac:dyDescent="0.2"/>
    <row r="21840" ht="16" customHeight="1" x14ac:dyDescent="0.2"/>
    <row r="21841" ht="16" customHeight="1" x14ac:dyDescent="0.2"/>
    <row r="21842" ht="16" customHeight="1" x14ac:dyDescent="0.2"/>
    <row r="21843" ht="16" customHeight="1" x14ac:dyDescent="0.2"/>
    <row r="21844" ht="16" customHeight="1" x14ac:dyDescent="0.2"/>
    <row r="21845" ht="16" customHeight="1" x14ac:dyDescent="0.2"/>
    <row r="21846" ht="16" customHeight="1" x14ac:dyDescent="0.2"/>
    <row r="21847" ht="16" customHeight="1" x14ac:dyDescent="0.2"/>
    <row r="21848" ht="16" customHeight="1" x14ac:dyDescent="0.2"/>
    <row r="21849" ht="16" customHeight="1" x14ac:dyDescent="0.2"/>
    <row r="21850" ht="16" customHeight="1" x14ac:dyDescent="0.2"/>
    <row r="21851" ht="16" customHeight="1" x14ac:dyDescent="0.2"/>
    <row r="21852" ht="16" customHeight="1" x14ac:dyDescent="0.2"/>
    <row r="21853" ht="16" customHeight="1" x14ac:dyDescent="0.2"/>
    <row r="21854" ht="16" customHeight="1" x14ac:dyDescent="0.2"/>
    <row r="21855" ht="16" customHeight="1" x14ac:dyDescent="0.2"/>
    <row r="21856" ht="16" customHeight="1" x14ac:dyDescent="0.2"/>
    <row r="21857" ht="16" customHeight="1" x14ac:dyDescent="0.2"/>
    <row r="21858" ht="16" customHeight="1" x14ac:dyDescent="0.2"/>
    <row r="21859" ht="16" customHeight="1" x14ac:dyDescent="0.2"/>
    <row r="21860" ht="16" customHeight="1" x14ac:dyDescent="0.2"/>
    <row r="21861" ht="16" customHeight="1" x14ac:dyDescent="0.2"/>
    <row r="21862" ht="16" customHeight="1" x14ac:dyDescent="0.2"/>
    <row r="21863" ht="16" customHeight="1" x14ac:dyDescent="0.2"/>
    <row r="21864" ht="16" customHeight="1" x14ac:dyDescent="0.2"/>
    <row r="21865" ht="16" customHeight="1" x14ac:dyDescent="0.2"/>
    <row r="21866" ht="16" customHeight="1" x14ac:dyDescent="0.2"/>
    <row r="21867" ht="16" customHeight="1" x14ac:dyDescent="0.2"/>
    <row r="21868" ht="16" customHeight="1" x14ac:dyDescent="0.2"/>
    <row r="21869" ht="16" customHeight="1" x14ac:dyDescent="0.2"/>
    <row r="21870" ht="16" customHeight="1" x14ac:dyDescent="0.2"/>
    <row r="21871" ht="16" customHeight="1" x14ac:dyDescent="0.2"/>
    <row r="21872" ht="16" customHeight="1" x14ac:dyDescent="0.2"/>
    <row r="21873" ht="16" customHeight="1" x14ac:dyDescent="0.2"/>
    <row r="21874" ht="16" customHeight="1" x14ac:dyDescent="0.2"/>
    <row r="21875" ht="16" customHeight="1" x14ac:dyDescent="0.2"/>
    <row r="21876" ht="16" customHeight="1" x14ac:dyDescent="0.2"/>
    <row r="21877" ht="16" customHeight="1" x14ac:dyDescent="0.2"/>
    <row r="21878" ht="16" customHeight="1" x14ac:dyDescent="0.2"/>
    <row r="21879" ht="16" customHeight="1" x14ac:dyDescent="0.2"/>
    <row r="21880" ht="16" customHeight="1" x14ac:dyDescent="0.2"/>
    <row r="21881" ht="16" customHeight="1" x14ac:dyDescent="0.2"/>
    <row r="21882" ht="16" customHeight="1" x14ac:dyDescent="0.2"/>
    <row r="21883" ht="16" customHeight="1" x14ac:dyDescent="0.2"/>
    <row r="21884" ht="16" customHeight="1" x14ac:dyDescent="0.2"/>
    <row r="21885" ht="16" customHeight="1" x14ac:dyDescent="0.2"/>
    <row r="21886" ht="16" customHeight="1" x14ac:dyDescent="0.2"/>
    <row r="21887" ht="16" customHeight="1" x14ac:dyDescent="0.2"/>
    <row r="21888" ht="16" customHeight="1" x14ac:dyDescent="0.2"/>
    <row r="21889" ht="16" customHeight="1" x14ac:dyDescent="0.2"/>
    <row r="21890" ht="16" customHeight="1" x14ac:dyDescent="0.2"/>
    <row r="21891" ht="16" customHeight="1" x14ac:dyDescent="0.2"/>
    <row r="21892" ht="16" customHeight="1" x14ac:dyDescent="0.2"/>
    <row r="21893" ht="16" customHeight="1" x14ac:dyDescent="0.2"/>
    <row r="21894" ht="16" customHeight="1" x14ac:dyDescent="0.2"/>
    <row r="21895" ht="16" customHeight="1" x14ac:dyDescent="0.2"/>
    <row r="21896" ht="16" customHeight="1" x14ac:dyDescent="0.2"/>
    <row r="21897" ht="16" customHeight="1" x14ac:dyDescent="0.2"/>
    <row r="21898" ht="16" customHeight="1" x14ac:dyDescent="0.2"/>
    <row r="21899" ht="16" customHeight="1" x14ac:dyDescent="0.2"/>
    <row r="21900" ht="16" customHeight="1" x14ac:dyDescent="0.2"/>
    <row r="21901" ht="16" customHeight="1" x14ac:dyDescent="0.2"/>
    <row r="21902" ht="16" customHeight="1" x14ac:dyDescent="0.2"/>
    <row r="21903" ht="16" customHeight="1" x14ac:dyDescent="0.2"/>
    <row r="21904" ht="16" customHeight="1" x14ac:dyDescent="0.2"/>
    <row r="21905" ht="16" customHeight="1" x14ac:dyDescent="0.2"/>
    <row r="21906" ht="16" customHeight="1" x14ac:dyDescent="0.2"/>
    <row r="21907" ht="16" customHeight="1" x14ac:dyDescent="0.2"/>
    <row r="21908" ht="16" customHeight="1" x14ac:dyDescent="0.2"/>
    <row r="21909" ht="16" customHeight="1" x14ac:dyDescent="0.2"/>
    <row r="21910" ht="16" customHeight="1" x14ac:dyDescent="0.2"/>
    <row r="21911" ht="16" customHeight="1" x14ac:dyDescent="0.2"/>
    <row r="21912" ht="16" customHeight="1" x14ac:dyDescent="0.2"/>
    <row r="21913" ht="16" customHeight="1" x14ac:dyDescent="0.2"/>
    <row r="21914" ht="16" customHeight="1" x14ac:dyDescent="0.2"/>
    <row r="21915" ht="16" customHeight="1" x14ac:dyDescent="0.2"/>
    <row r="21916" ht="16" customHeight="1" x14ac:dyDescent="0.2"/>
    <row r="21917" ht="16" customHeight="1" x14ac:dyDescent="0.2"/>
    <row r="21918" ht="16" customHeight="1" x14ac:dyDescent="0.2"/>
    <row r="21919" ht="16" customHeight="1" x14ac:dyDescent="0.2"/>
    <row r="21920" ht="16" customHeight="1" x14ac:dyDescent="0.2"/>
    <row r="21921" ht="16" customHeight="1" x14ac:dyDescent="0.2"/>
    <row r="21922" ht="16" customHeight="1" x14ac:dyDescent="0.2"/>
    <row r="21923" ht="16" customHeight="1" x14ac:dyDescent="0.2"/>
    <row r="21924" ht="16" customHeight="1" x14ac:dyDescent="0.2"/>
    <row r="21925" ht="16" customHeight="1" x14ac:dyDescent="0.2"/>
    <row r="21926" ht="16" customHeight="1" x14ac:dyDescent="0.2"/>
    <row r="21927" ht="16" customHeight="1" x14ac:dyDescent="0.2"/>
    <row r="21928" ht="16" customHeight="1" x14ac:dyDescent="0.2"/>
    <row r="21929" ht="16" customHeight="1" x14ac:dyDescent="0.2"/>
    <row r="21930" ht="16" customHeight="1" x14ac:dyDescent="0.2"/>
    <row r="21931" ht="16" customHeight="1" x14ac:dyDescent="0.2"/>
    <row r="21932" ht="16" customHeight="1" x14ac:dyDescent="0.2"/>
    <row r="21933" ht="16" customHeight="1" x14ac:dyDescent="0.2"/>
    <row r="21934" ht="16" customHeight="1" x14ac:dyDescent="0.2"/>
    <row r="21935" ht="16" customHeight="1" x14ac:dyDescent="0.2"/>
    <row r="21936" ht="16" customHeight="1" x14ac:dyDescent="0.2"/>
    <row r="21937" ht="16" customHeight="1" x14ac:dyDescent="0.2"/>
    <row r="21938" ht="16" customHeight="1" x14ac:dyDescent="0.2"/>
    <row r="21939" ht="16" customHeight="1" x14ac:dyDescent="0.2"/>
    <row r="21940" ht="16" customHeight="1" x14ac:dyDescent="0.2"/>
    <row r="21941" ht="16" customHeight="1" x14ac:dyDescent="0.2"/>
    <row r="21942" ht="16" customHeight="1" x14ac:dyDescent="0.2"/>
    <row r="21943" ht="16" customHeight="1" x14ac:dyDescent="0.2"/>
    <row r="21944" ht="16" customHeight="1" x14ac:dyDescent="0.2"/>
    <row r="21945" ht="16" customHeight="1" x14ac:dyDescent="0.2"/>
    <row r="21946" ht="16" customHeight="1" x14ac:dyDescent="0.2"/>
    <row r="21947" ht="16" customHeight="1" x14ac:dyDescent="0.2"/>
    <row r="21948" ht="16" customHeight="1" x14ac:dyDescent="0.2"/>
    <row r="21949" ht="16" customHeight="1" x14ac:dyDescent="0.2"/>
    <row r="21950" ht="16" customHeight="1" x14ac:dyDescent="0.2"/>
    <row r="21951" ht="16" customHeight="1" x14ac:dyDescent="0.2"/>
    <row r="21952" ht="16" customHeight="1" x14ac:dyDescent="0.2"/>
    <row r="21953" ht="16" customHeight="1" x14ac:dyDescent="0.2"/>
    <row r="21954" ht="16" customHeight="1" x14ac:dyDescent="0.2"/>
    <row r="21955" ht="16" customHeight="1" x14ac:dyDescent="0.2"/>
    <row r="21956" ht="16" customHeight="1" x14ac:dyDescent="0.2"/>
    <row r="21957" ht="16" customHeight="1" x14ac:dyDescent="0.2"/>
    <row r="21958" ht="16" customHeight="1" x14ac:dyDescent="0.2"/>
    <row r="21959" ht="16" customHeight="1" x14ac:dyDescent="0.2"/>
    <row r="21960" ht="16" customHeight="1" x14ac:dyDescent="0.2"/>
    <row r="21961" ht="16" customHeight="1" x14ac:dyDescent="0.2"/>
    <row r="21962" ht="16" customHeight="1" x14ac:dyDescent="0.2"/>
    <row r="21963" ht="16" customHeight="1" x14ac:dyDescent="0.2"/>
    <row r="21964" ht="16" customHeight="1" x14ac:dyDescent="0.2"/>
    <row r="21965" ht="16" customHeight="1" x14ac:dyDescent="0.2"/>
    <row r="21966" ht="16" customHeight="1" x14ac:dyDescent="0.2"/>
    <row r="21967" ht="16" customHeight="1" x14ac:dyDescent="0.2"/>
    <row r="21968" ht="16" customHeight="1" x14ac:dyDescent="0.2"/>
    <row r="21969" ht="16" customHeight="1" x14ac:dyDescent="0.2"/>
    <row r="21970" ht="16" customHeight="1" x14ac:dyDescent="0.2"/>
    <row r="21971" ht="16" customHeight="1" x14ac:dyDescent="0.2"/>
    <row r="21972" ht="16" customHeight="1" x14ac:dyDescent="0.2"/>
    <row r="21973" ht="16" customHeight="1" x14ac:dyDescent="0.2"/>
    <row r="21974" ht="16" customHeight="1" x14ac:dyDescent="0.2"/>
    <row r="21975" ht="16" customHeight="1" x14ac:dyDescent="0.2"/>
    <row r="21976" ht="16" customHeight="1" x14ac:dyDescent="0.2"/>
    <row r="21977" ht="16" customHeight="1" x14ac:dyDescent="0.2"/>
    <row r="21978" ht="16" customHeight="1" x14ac:dyDescent="0.2"/>
    <row r="21979" ht="16" customHeight="1" x14ac:dyDescent="0.2"/>
    <row r="21980" ht="16" customHeight="1" x14ac:dyDescent="0.2"/>
    <row r="21981" ht="16" customHeight="1" x14ac:dyDescent="0.2"/>
    <row r="21982" ht="16" customHeight="1" x14ac:dyDescent="0.2"/>
    <row r="21983" ht="16" customHeight="1" x14ac:dyDescent="0.2"/>
    <row r="21984" ht="16" customHeight="1" x14ac:dyDescent="0.2"/>
    <row r="21985" ht="16" customHeight="1" x14ac:dyDescent="0.2"/>
    <row r="21986" ht="16" customHeight="1" x14ac:dyDescent="0.2"/>
    <row r="21987" ht="16" customHeight="1" x14ac:dyDescent="0.2"/>
    <row r="21988" ht="16" customHeight="1" x14ac:dyDescent="0.2"/>
    <row r="21989" ht="16" customHeight="1" x14ac:dyDescent="0.2"/>
    <row r="21990" ht="16" customHeight="1" x14ac:dyDescent="0.2"/>
    <row r="21991" ht="16" customHeight="1" x14ac:dyDescent="0.2"/>
    <row r="21992" ht="16" customHeight="1" x14ac:dyDescent="0.2"/>
    <row r="21993" ht="16" customHeight="1" x14ac:dyDescent="0.2"/>
    <row r="21994" ht="16" customHeight="1" x14ac:dyDescent="0.2"/>
    <row r="21995" ht="16" customHeight="1" x14ac:dyDescent="0.2"/>
    <row r="21996" ht="16" customHeight="1" x14ac:dyDescent="0.2"/>
    <row r="21997" ht="16" customHeight="1" x14ac:dyDescent="0.2"/>
    <row r="21998" ht="16" customHeight="1" x14ac:dyDescent="0.2"/>
    <row r="21999" ht="16" customHeight="1" x14ac:dyDescent="0.2"/>
    <row r="22000" ht="16" customHeight="1" x14ac:dyDescent="0.2"/>
    <row r="22001" ht="16" customHeight="1" x14ac:dyDescent="0.2"/>
    <row r="22002" ht="16" customHeight="1" x14ac:dyDescent="0.2"/>
    <row r="22003" ht="16" customHeight="1" x14ac:dyDescent="0.2"/>
    <row r="22004" ht="16" customHeight="1" x14ac:dyDescent="0.2"/>
    <row r="22005" ht="16" customHeight="1" x14ac:dyDescent="0.2"/>
    <row r="22006" ht="16" customHeight="1" x14ac:dyDescent="0.2"/>
    <row r="22007" ht="16" customHeight="1" x14ac:dyDescent="0.2"/>
    <row r="22008" ht="16" customHeight="1" x14ac:dyDescent="0.2"/>
    <row r="22009" ht="16" customHeight="1" x14ac:dyDescent="0.2"/>
    <row r="22010" ht="16" customHeight="1" x14ac:dyDescent="0.2"/>
    <row r="22011" ht="16" customHeight="1" x14ac:dyDescent="0.2"/>
    <row r="22012" ht="16" customHeight="1" x14ac:dyDescent="0.2"/>
    <row r="22013" ht="16" customHeight="1" x14ac:dyDescent="0.2"/>
    <row r="22014" ht="16" customHeight="1" x14ac:dyDescent="0.2"/>
    <row r="22015" ht="16" customHeight="1" x14ac:dyDescent="0.2"/>
    <row r="22016" ht="16" customHeight="1" x14ac:dyDescent="0.2"/>
    <row r="22017" ht="16" customHeight="1" x14ac:dyDescent="0.2"/>
    <row r="22018" ht="16" customHeight="1" x14ac:dyDescent="0.2"/>
    <row r="22019" ht="16" customHeight="1" x14ac:dyDescent="0.2"/>
    <row r="22020" ht="16" customHeight="1" x14ac:dyDescent="0.2"/>
    <row r="22021" ht="16" customHeight="1" x14ac:dyDescent="0.2"/>
    <row r="22022" ht="16" customHeight="1" x14ac:dyDescent="0.2"/>
    <row r="22023" ht="16" customHeight="1" x14ac:dyDescent="0.2"/>
    <row r="22024" ht="16" customHeight="1" x14ac:dyDescent="0.2"/>
    <row r="22025" ht="16" customHeight="1" x14ac:dyDescent="0.2"/>
    <row r="22026" ht="16" customHeight="1" x14ac:dyDescent="0.2"/>
    <row r="22027" ht="16" customHeight="1" x14ac:dyDescent="0.2"/>
    <row r="22028" ht="16" customHeight="1" x14ac:dyDescent="0.2"/>
    <row r="22029" ht="16" customHeight="1" x14ac:dyDescent="0.2"/>
    <row r="22030" ht="16" customHeight="1" x14ac:dyDescent="0.2"/>
    <row r="22031" ht="16" customHeight="1" x14ac:dyDescent="0.2"/>
    <row r="22032" ht="16" customHeight="1" x14ac:dyDescent="0.2"/>
    <row r="22033" ht="16" customHeight="1" x14ac:dyDescent="0.2"/>
    <row r="22034" ht="16" customHeight="1" x14ac:dyDescent="0.2"/>
    <row r="22035" ht="16" customHeight="1" x14ac:dyDescent="0.2"/>
    <row r="22036" ht="16" customHeight="1" x14ac:dyDescent="0.2"/>
    <row r="22037" ht="16" customHeight="1" x14ac:dyDescent="0.2"/>
    <row r="22038" ht="16" customHeight="1" x14ac:dyDescent="0.2"/>
    <row r="22039" ht="16" customHeight="1" x14ac:dyDescent="0.2"/>
    <row r="22040" ht="16" customHeight="1" x14ac:dyDescent="0.2"/>
    <row r="22041" ht="16" customHeight="1" x14ac:dyDescent="0.2"/>
    <row r="22042" ht="16" customHeight="1" x14ac:dyDescent="0.2"/>
    <row r="22043" ht="16" customHeight="1" x14ac:dyDescent="0.2"/>
    <row r="22044" ht="16" customHeight="1" x14ac:dyDescent="0.2"/>
    <row r="22045" ht="16" customHeight="1" x14ac:dyDescent="0.2"/>
    <row r="22046" ht="16" customHeight="1" x14ac:dyDescent="0.2"/>
    <row r="22047" ht="16" customHeight="1" x14ac:dyDescent="0.2"/>
    <row r="22048" ht="16" customHeight="1" x14ac:dyDescent="0.2"/>
    <row r="22049" ht="16" customHeight="1" x14ac:dyDescent="0.2"/>
    <row r="22050" ht="16" customHeight="1" x14ac:dyDescent="0.2"/>
    <row r="22051" ht="16" customHeight="1" x14ac:dyDescent="0.2"/>
    <row r="22052" ht="16" customHeight="1" x14ac:dyDescent="0.2"/>
    <row r="22053" ht="16" customHeight="1" x14ac:dyDescent="0.2"/>
    <row r="22054" ht="16" customHeight="1" x14ac:dyDescent="0.2"/>
    <row r="22055" ht="16" customHeight="1" x14ac:dyDescent="0.2"/>
    <row r="22056" ht="16" customHeight="1" x14ac:dyDescent="0.2"/>
    <row r="22057" ht="16" customHeight="1" x14ac:dyDescent="0.2"/>
    <row r="22058" ht="16" customHeight="1" x14ac:dyDescent="0.2"/>
    <row r="22059" ht="16" customHeight="1" x14ac:dyDescent="0.2"/>
    <row r="22060" ht="16" customHeight="1" x14ac:dyDescent="0.2"/>
    <row r="22061" ht="16" customHeight="1" x14ac:dyDescent="0.2"/>
    <row r="22062" ht="16" customHeight="1" x14ac:dyDescent="0.2"/>
    <row r="22063" ht="16" customHeight="1" x14ac:dyDescent="0.2"/>
    <row r="22064" ht="16" customHeight="1" x14ac:dyDescent="0.2"/>
    <row r="22065" ht="16" customHeight="1" x14ac:dyDescent="0.2"/>
    <row r="22066" ht="16" customHeight="1" x14ac:dyDescent="0.2"/>
    <row r="22067" ht="16" customHeight="1" x14ac:dyDescent="0.2"/>
    <row r="22068" ht="16" customHeight="1" x14ac:dyDescent="0.2"/>
    <row r="22069" ht="16" customHeight="1" x14ac:dyDescent="0.2"/>
    <row r="22070" ht="16" customHeight="1" x14ac:dyDescent="0.2"/>
    <row r="22071" ht="16" customHeight="1" x14ac:dyDescent="0.2"/>
    <row r="22072" ht="16" customHeight="1" x14ac:dyDescent="0.2"/>
    <row r="22073" ht="16" customHeight="1" x14ac:dyDescent="0.2"/>
    <row r="22074" ht="16" customHeight="1" x14ac:dyDescent="0.2"/>
    <row r="22075" ht="16" customHeight="1" x14ac:dyDescent="0.2"/>
    <row r="22076" ht="16" customHeight="1" x14ac:dyDescent="0.2"/>
    <row r="22077" ht="16" customHeight="1" x14ac:dyDescent="0.2"/>
    <row r="22078" ht="16" customHeight="1" x14ac:dyDescent="0.2"/>
    <row r="22079" ht="16" customHeight="1" x14ac:dyDescent="0.2"/>
    <row r="22080" ht="16" customHeight="1" x14ac:dyDescent="0.2"/>
    <row r="22081" ht="16" customHeight="1" x14ac:dyDescent="0.2"/>
    <row r="22082" ht="16" customHeight="1" x14ac:dyDescent="0.2"/>
    <row r="22083" ht="16" customHeight="1" x14ac:dyDescent="0.2"/>
    <row r="22084" ht="16" customHeight="1" x14ac:dyDescent="0.2"/>
    <row r="22085" ht="16" customHeight="1" x14ac:dyDescent="0.2"/>
    <row r="22086" ht="16" customHeight="1" x14ac:dyDescent="0.2"/>
    <row r="22087" ht="16" customHeight="1" x14ac:dyDescent="0.2"/>
    <row r="22088" ht="16" customHeight="1" x14ac:dyDescent="0.2"/>
    <row r="22089" ht="16" customHeight="1" x14ac:dyDescent="0.2"/>
    <row r="22090" ht="16" customHeight="1" x14ac:dyDescent="0.2"/>
    <row r="22091" ht="16" customHeight="1" x14ac:dyDescent="0.2"/>
    <row r="22092" ht="16" customHeight="1" x14ac:dyDescent="0.2"/>
    <row r="22093" ht="16" customHeight="1" x14ac:dyDescent="0.2"/>
    <row r="22094" ht="16" customHeight="1" x14ac:dyDescent="0.2"/>
    <row r="22095" ht="16" customHeight="1" x14ac:dyDescent="0.2"/>
    <row r="22096" ht="16" customHeight="1" x14ac:dyDescent="0.2"/>
    <row r="22097" ht="16" customHeight="1" x14ac:dyDescent="0.2"/>
    <row r="22098" ht="16" customHeight="1" x14ac:dyDescent="0.2"/>
    <row r="22099" ht="16" customHeight="1" x14ac:dyDescent="0.2"/>
    <row r="22100" ht="16" customHeight="1" x14ac:dyDescent="0.2"/>
    <row r="22101" ht="16" customHeight="1" x14ac:dyDescent="0.2"/>
    <row r="22102" ht="16" customHeight="1" x14ac:dyDescent="0.2"/>
    <row r="22103" ht="16" customHeight="1" x14ac:dyDescent="0.2"/>
    <row r="22104" ht="16" customHeight="1" x14ac:dyDescent="0.2"/>
    <row r="22105" ht="16" customHeight="1" x14ac:dyDescent="0.2"/>
    <row r="22106" ht="16" customHeight="1" x14ac:dyDescent="0.2"/>
    <row r="22107" ht="16" customHeight="1" x14ac:dyDescent="0.2"/>
    <row r="22108" ht="16" customHeight="1" x14ac:dyDescent="0.2"/>
    <row r="22109" ht="16" customHeight="1" x14ac:dyDescent="0.2"/>
    <row r="22110" ht="16" customHeight="1" x14ac:dyDescent="0.2"/>
    <row r="22111" ht="16" customHeight="1" x14ac:dyDescent="0.2"/>
    <row r="22112" ht="16" customHeight="1" x14ac:dyDescent="0.2"/>
    <row r="22113" ht="16" customHeight="1" x14ac:dyDescent="0.2"/>
    <row r="22114" ht="16" customHeight="1" x14ac:dyDescent="0.2"/>
    <row r="22115" ht="16" customHeight="1" x14ac:dyDescent="0.2"/>
    <row r="22116" ht="16" customHeight="1" x14ac:dyDescent="0.2"/>
    <row r="22117" ht="16" customHeight="1" x14ac:dyDescent="0.2"/>
    <row r="22118" ht="16" customHeight="1" x14ac:dyDescent="0.2"/>
    <row r="22119" ht="16" customHeight="1" x14ac:dyDescent="0.2"/>
    <row r="22120" ht="16" customHeight="1" x14ac:dyDescent="0.2"/>
    <row r="22121" ht="16" customHeight="1" x14ac:dyDescent="0.2"/>
    <row r="22122" ht="16" customHeight="1" x14ac:dyDescent="0.2"/>
    <row r="22123" ht="16" customHeight="1" x14ac:dyDescent="0.2"/>
    <row r="22124" ht="16" customHeight="1" x14ac:dyDescent="0.2"/>
    <row r="22125" ht="16" customHeight="1" x14ac:dyDescent="0.2"/>
    <row r="22126" ht="16" customHeight="1" x14ac:dyDescent="0.2"/>
    <row r="22127" ht="16" customHeight="1" x14ac:dyDescent="0.2"/>
    <row r="22128" ht="16" customHeight="1" x14ac:dyDescent="0.2"/>
    <row r="22129" ht="16" customHeight="1" x14ac:dyDescent="0.2"/>
    <row r="22130" ht="16" customHeight="1" x14ac:dyDescent="0.2"/>
    <row r="22131" ht="16" customHeight="1" x14ac:dyDescent="0.2"/>
    <row r="22132" ht="16" customHeight="1" x14ac:dyDescent="0.2"/>
    <row r="22133" ht="16" customHeight="1" x14ac:dyDescent="0.2"/>
    <row r="22134" ht="16" customHeight="1" x14ac:dyDescent="0.2"/>
    <row r="22135" ht="16" customHeight="1" x14ac:dyDescent="0.2"/>
    <row r="22136" ht="16" customHeight="1" x14ac:dyDescent="0.2"/>
    <row r="22137" ht="16" customHeight="1" x14ac:dyDescent="0.2"/>
    <row r="22138" ht="16" customHeight="1" x14ac:dyDescent="0.2"/>
    <row r="22139" ht="16" customHeight="1" x14ac:dyDescent="0.2"/>
    <row r="22140" ht="16" customHeight="1" x14ac:dyDescent="0.2"/>
    <row r="22141" ht="16" customHeight="1" x14ac:dyDescent="0.2"/>
    <row r="22142" ht="16" customHeight="1" x14ac:dyDescent="0.2"/>
    <row r="22143" ht="16" customHeight="1" x14ac:dyDescent="0.2"/>
    <row r="22144" ht="16" customHeight="1" x14ac:dyDescent="0.2"/>
    <row r="22145" ht="16" customHeight="1" x14ac:dyDescent="0.2"/>
    <row r="22146" ht="16" customHeight="1" x14ac:dyDescent="0.2"/>
    <row r="22147" ht="16" customHeight="1" x14ac:dyDescent="0.2"/>
    <row r="22148" ht="16" customHeight="1" x14ac:dyDescent="0.2"/>
    <row r="22149" ht="16" customHeight="1" x14ac:dyDescent="0.2"/>
    <row r="22150" ht="16" customHeight="1" x14ac:dyDescent="0.2"/>
    <row r="22151" ht="16" customHeight="1" x14ac:dyDescent="0.2"/>
    <row r="22152" ht="16" customHeight="1" x14ac:dyDescent="0.2"/>
    <row r="22153" ht="16" customHeight="1" x14ac:dyDescent="0.2"/>
    <row r="22154" ht="16" customHeight="1" x14ac:dyDescent="0.2"/>
    <row r="22155" ht="16" customHeight="1" x14ac:dyDescent="0.2"/>
    <row r="22156" ht="16" customHeight="1" x14ac:dyDescent="0.2"/>
    <row r="22157" ht="16" customHeight="1" x14ac:dyDescent="0.2"/>
    <row r="22158" ht="16" customHeight="1" x14ac:dyDescent="0.2"/>
    <row r="22159" ht="16" customHeight="1" x14ac:dyDescent="0.2"/>
    <row r="22160" ht="16" customHeight="1" x14ac:dyDescent="0.2"/>
    <row r="22161" ht="16" customHeight="1" x14ac:dyDescent="0.2"/>
    <row r="22162" ht="16" customHeight="1" x14ac:dyDescent="0.2"/>
    <row r="22163" ht="16" customHeight="1" x14ac:dyDescent="0.2"/>
    <row r="22164" ht="16" customHeight="1" x14ac:dyDescent="0.2"/>
    <row r="22165" ht="16" customHeight="1" x14ac:dyDescent="0.2"/>
    <row r="22166" ht="16" customHeight="1" x14ac:dyDescent="0.2"/>
    <row r="22167" ht="16" customHeight="1" x14ac:dyDescent="0.2"/>
    <row r="22168" ht="16" customHeight="1" x14ac:dyDescent="0.2"/>
    <row r="22169" ht="16" customHeight="1" x14ac:dyDescent="0.2"/>
    <row r="22170" ht="16" customHeight="1" x14ac:dyDescent="0.2"/>
    <row r="22171" ht="16" customHeight="1" x14ac:dyDescent="0.2"/>
    <row r="22172" ht="16" customHeight="1" x14ac:dyDescent="0.2"/>
    <row r="22173" ht="16" customHeight="1" x14ac:dyDescent="0.2"/>
    <row r="22174" ht="16" customHeight="1" x14ac:dyDescent="0.2"/>
    <row r="22175" ht="16" customHeight="1" x14ac:dyDescent="0.2"/>
    <row r="22176" ht="16" customHeight="1" x14ac:dyDescent="0.2"/>
    <row r="22177" ht="16" customHeight="1" x14ac:dyDescent="0.2"/>
    <row r="22178" ht="16" customHeight="1" x14ac:dyDescent="0.2"/>
    <row r="22179" ht="16" customHeight="1" x14ac:dyDescent="0.2"/>
    <row r="22180" ht="16" customHeight="1" x14ac:dyDescent="0.2"/>
    <row r="22181" ht="16" customHeight="1" x14ac:dyDescent="0.2"/>
    <row r="22182" ht="16" customHeight="1" x14ac:dyDescent="0.2"/>
    <row r="22183" ht="16" customHeight="1" x14ac:dyDescent="0.2"/>
    <row r="22184" ht="16" customHeight="1" x14ac:dyDescent="0.2"/>
    <row r="22185" ht="16" customHeight="1" x14ac:dyDescent="0.2"/>
    <row r="22186" ht="16" customHeight="1" x14ac:dyDescent="0.2"/>
    <row r="22187" ht="16" customHeight="1" x14ac:dyDescent="0.2"/>
    <row r="22188" ht="16" customHeight="1" x14ac:dyDescent="0.2"/>
    <row r="22189" ht="16" customHeight="1" x14ac:dyDescent="0.2"/>
    <row r="22190" ht="16" customHeight="1" x14ac:dyDescent="0.2"/>
    <row r="22191" ht="16" customHeight="1" x14ac:dyDescent="0.2"/>
    <row r="22192" ht="16" customHeight="1" x14ac:dyDescent="0.2"/>
    <row r="22193" ht="16" customHeight="1" x14ac:dyDescent="0.2"/>
    <row r="22194" ht="16" customHeight="1" x14ac:dyDescent="0.2"/>
    <row r="22195" ht="16" customHeight="1" x14ac:dyDescent="0.2"/>
    <row r="22196" ht="16" customHeight="1" x14ac:dyDescent="0.2"/>
    <row r="22197" ht="16" customHeight="1" x14ac:dyDescent="0.2"/>
    <row r="22198" ht="16" customHeight="1" x14ac:dyDescent="0.2"/>
    <row r="22199" ht="16" customHeight="1" x14ac:dyDescent="0.2"/>
    <row r="22200" ht="16" customHeight="1" x14ac:dyDescent="0.2"/>
    <row r="22201" ht="16" customHeight="1" x14ac:dyDescent="0.2"/>
    <row r="22202" ht="16" customHeight="1" x14ac:dyDescent="0.2"/>
    <row r="22203" ht="16" customHeight="1" x14ac:dyDescent="0.2"/>
    <row r="22204" ht="16" customHeight="1" x14ac:dyDescent="0.2"/>
    <row r="22205" ht="16" customHeight="1" x14ac:dyDescent="0.2"/>
    <row r="22206" ht="16" customHeight="1" x14ac:dyDescent="0.2"/>
    <row r="22207" ht="16" customHeight="1" x14ac:dyDescent="0.2"/>
    <row r="22208" ht="16" customHeight="1" x14ac:dyDescent="0.2"/>
    <row r="22209" ht="16" customHeight="1" x14ac:dyDescent="0.2"/>
    <row r="22210" ht="16" customHeight="1" x14ac:dyDescent="0.2"/>
    <row r="22211" ht="16" customHeight="1" x14ac:dyDescent="0.2"/>
    <row r="22212" ht="16" customHeight="1" x14ac:dyDescent="0.2"/>
    <row r="22213" ht="16" customHeight="1" x14ac:dyDescent="0.2"/>
    <row r="22214" ht="16" customHeight="1" x14ac:dyDescent="0.2"/>
    <row r="22215" ht="16" customHeight="1" x14ac:dyDescent="0.2"/>
    <row r="22216" ht="16" customHeight="1" x14ac:dyDescent="0.2"/>
    <row r="22217" ht="16" customHeight="1" x14ac:dyDescent="0.2"/>
    <row r="22218" ht="16" customHeight="1" x14ac:dyDescent="0.2"/>
    <row r="22219" ht="16" customHeight="1" x14ac:dyDescent="0.2"/>
    <row r="22220" ht="16" customHeight="1" x14ac:dyDescent="0.2"/>
    <row r="22221" ht="16" customHeight="1" x14ac:dyDescent="0.2"/>
    <row r="22222" ht="16" customHeight="1" x14ac:dyDescent="0.2"/>
    <row r="22223" ht="16" customHeight="1" x14ac:dyDescent="0.2"/>
    <row r="22224" ht="16" customHeight="1" x14ac:dyDescent="0.2"/>
    <row r="22225" ht="16" customHeight="1" x14ac:dyDescent="0.2"/>
    <row r="22226" ht="16" customHeight="1" x14ac:dyDescent="0.2"/>
    <row r="22227" ht="16" customHeight="1" x14ac:dyDescent="0.2"/>
    <row r="22228" ht="16" customHeight="1" x14ac:dyDescent="0.2"/>
    <row r="22229" ht="16" customHeight="1" x14ac:dyDescent="0.2"/>
    <row r="22230" ht="16" customHeight="1" x14ac:dyDescent="0.2"/>
    <row r="22231" ht="16" customHeight="1" x14ac:dyDescent="0.2"/>
    <row r="22232" ht="16" customHeight="1" x14ac:dyDescent="0.2"/>
    <row r="22233" ht="16" customHeight="1" x14ac:dyDescent="0.2"/>
    <row r="22234" ht="16" customHeight="1" x14ac:dyDescent="0.2"/>
    <row r="22235" ht="16" customHeight="1" x14ac:dyDescent="0.2"/>
    <row r="22236" ht="16" customHeight="1" x14ac:dyDescent="0.2"/>
    <row r="22237" ht="16" customHeight="1" x14ac:dyDescent="0.2"/>
    <row r="22238" ht="16" customHeight="1" x14ac:dyDescent="0.2"/>
    <row r="22239" ht="16" customHeight="1" x14ac:dyDescent="0.2"/>
    <row r="22240" ht="16" customHeight="1" x14ac:dyDescent="0.2"/>
    <row r="22241" ht="16" customHeight="1" x14ac:dyDescent="0.2"/>
    <row r="22242" ht="16" customHeight="1" x14ac:dyDescent="0.2"/>
    <row r="22243" ht="16" customHeight="1" x14ac:dyDescent="0.2"/>
    <row r="22244" ht="16" customHeight="1" x14ac:dyDescent="0.2"/>
    <row r="22245" ht="16" customHeight="1" x14ac:dyDescent="0.2"/>
    <row r="22246" ht="16" customHeight="1" x14ac:dyDescent="0.2"/>
    <row r="22247" ht="16" customHeight="1" x14ac:dyDescent="0.2"/>
    <row r="22248" ht="16" customHeight="1" x14ac:dyDescent="0.2"/>
    <row r="22249" ht="16" customHeight="1" x14ac:dyDescent="0.2"/>
    <row r="22250" ht="16" customHeight="1" x14ac:dyDescent="0.2"/>
    <row r="22251" ht="16" customHeight="1" x14ac:dyDescent="0.2"/>
    <row r="22252" ht="16" customHeight="1" x14ac:dyDescent="0.2"/>
    <row r="22253" ht="16" customHeight="1" x14ac:dyDescent="0.2"/>
    <row r="22254" ht="16" customHeight="1" x14ac:dyDescent="0.2"/>
    <row r="22255" ht="16" customHeight="1" x14ac:dyDescent="0.2"/>
    <row r="22256" ht="16" customHeight="1" x14ac:dyDescent="0.2"/>
    <row r="22257" ht="16" customHeight="1" x14ac:dyDescent="0.2"/>
    <row r="22258" ht="16" customHeight="1" x14ac:dyDescent="0.2"/>
    <row r="22259" ht="16" customHeight="1" x14ac:dyDescent="0.2"/>
    <row r="22260" ht="16" customHeight="1" x14ac:dyDescent="0.2"/>
    <row r="22261" ht="16" customHeight="1" x14ac:dyDescent="0.2"/>
    <row r="22262" ht="16" customHeight="1" x14ac:dyDescent="0.2"/>
    <row r="22263" ht="16" customHeight="1" x14ac:dyDescent="0.2"/>
    <row r="22264" ht="16" customHeight="1" x14ac:dyDescent="0.2"/>
    <row r="22265" ht="16" customHeight="1" x14ac:dyDescent="0.2"/>
    <row r="22266" ht="16" customHeight="1" x14ac:dyDescent="0.2"/>
    <row r="22267" ht="16" customHeight="1" x14ac:dyDescent="0.2"/>
    <row r="22268" ht="16" customHeight="1" x14ac:dyDescent="0.2"/>
    <row r="22269" ht="16" customHeight="1" x14ac:dyDescent="0.2"/>
    <row r="22270" ht="16" customHeight="1" x14ac:dyDescent="0.2"/>
    <row r="22271" ht="16" customHeight="1" x14ac:dyDescent="0.2"/>
    <row r="22272" ht="16" customHeight="1" x14ac:dyDescent="0.2"/>
    <row r="22273" ht="16" customHeight="1" x14ac:dyDescent="0.2"/>
    <row r="22274" ht="16" customHeight="1" x14ac:dyDescent="0.2"/>
    <row r="22275" ht="16" customHeight="1" x14ac:dyDescent="0.2"/>
    <row r="22276" ht="16" customHeight="1" x14ac:dyDescent="0.2"/>
    <row r="22277" ht="16" customHeight="1" x14ac:dyDescent="0.2"/>
    <row r="22278" ht="16" customHeight="1" x14ac:dyDescent="0.2"/>
    <row r="22279" ht="16" customHeight="1" x14ac:dyDescent="0.2"/>
    <row r="22280" ht="16" customHeight="1" x14ac:dyDescent="0.2"/>
    <row r="22281" ht="16" customHeight="1" x14ac:dyDescent="0.2"/>
    <row r="22282" ht="16" customHeight="1" x14ac:dyDescent="0.2"/>
    <row r="22283" ht="16" customHeight="1" x14ac:dyDescent="0.2"/>
    <row r="22284" ht="16" customHeight="1" x14ac:dyDescent="0.2"/>
    <row r="22285" ht="16" customHeight="1" x14ac:dyDescent="0.2"/>
    <row r="22286" ht="16" customHeight="1" x14ac:dyDescent="0.2"/>
    <row r="22287" ht="16" customHeight="1" x14ac:dyDescent="0.2"/>
    <row r="22288" ht="16" customHeight="1" x14ac:dyDescent="0.2"/>
    <row r="22289" ht="16" customHeight="1" x14ac:dyDescent="0.2"/>
    <row r="22290" ht="16" customHeight="1" x14ac:dyDescent="0.2"/>
    <row r="22291" ht="16" customHeight="1" x14ac:dyDescent="0.2"/>
    <row r="22292" ht="16" customHeight="1" x14ac:dyDescent="0.2"/>
    <row r="22293" ht="16" customHeight="1" x14ac:dyDescent="0.2"/>
    <row r="22294" ht="16" customHeight="1" x14ac:dyDescent="0.2"/>
    <row r="22295" ht="16" customHeight="1" x14ac:dyDescent="0.2"/>
    <row r="22296" ht="16" customHeight="1" x14ac:dyDescent="0.2"/>
    <row r="22297" ht="16" customHeight="1" x14ac:dyDescent="0.2"/>
    <row r="22298" ht="16" customHeight="1" x14ac:dyDescent="0.2"/>
    <row r="22299" ht="16" customHeight="1" x14ac:dyDescent="0.2"/>
    <row r="22300" ht="16" customHeight="1" x14ac:dyDescent="0.2"/>
    <row r="22301" ht="16" customHeight="1" x14ac:dyDescent="0.2"/>
    <row r="22302" ht="16" customHeight="1" x14ac:dyDescent="0.2"/>
    <row r="22303" ht="16" customHeight="1" x14ac:dyDescent="0.2"/>
    <row r="22304" ht="16" customHeight="1" x14ac:dyDescent="0.2"/>
    <row r="22305" ht="16" customHeight="1" x14ac:dyDescent="0.2"/>
    <row r="22306" ht="16" customHeight="1" x14ac:dyDescent="0.2"/>
    <row r="22307" ht="16" customHeight="1" x14ac:dyDescent="0.2"/>
    <row r="22308" ht="16" customHeight="1" x14ac:dyDescent="0.2"/>
    <row r="22309" ht="16" customHeight="1" x14ac:dyDescent="0.2"/>
    <row r="22310" ht="16" customHeight="1" x14ac:dyDescent="0.2"/>
    <row r="22311" ht="16" customHeight="1" x14ac:dyDescent="0.2"/>
    <row r="22312" ht="16" customHeight="1" x14ac:dyDescent="0.2"/>
    <row r="22313" ht="16" customHeight="1" x14ac:dyDescent="0.2"/>
    <row r="22314" ht="16" customHeight="1" x14ac:dyDescent="0.2"/>
    <row r="22315" ht="16" customHeight="1" x14ac:dyDescent="0.2"/>
    <row r="22316" ht="16" customHeight="1" x14ac:dyDescent="0.2"/>
    <row r="22317" ht="16" customHeight="1" x14ac:dyDescent="0.2"/>
    <row r="22318" ht="16" customHeight="1" x14ac:dyDescent="0.2"/>
    <row r="22319" ht="16" customHeight="1" x14ac:dyDescent="0.2"/>
    <row r="22320" ht="16" customHeight="1" x14ac:dyDescent="0.2"/>
    <row r="22321" ht="16" customHeight="1" x14ac:dyDescent="0.2"/>
    <row r="22322" ht="16" customHeight="1" x14ac:dyDescent="0.2"/>
    <row r="22323" ht="16" customHeight="1" x14ac:dyDescent="0.2"/>
    <row r="22324" ht="16" customHeight="1" x14ac:dyDescent="0.2"/>
    <row r="22325" ht="16" customHeight="1" x14ac:dyDescent="0.2"/>
    <row r="22326" ht="16" customHeight="1" x14ac:dyDescent="0.2"/>
    <row r="22327" ht="16" customHeight="1" x14ac:dyDescent="0.2"/>
    <row r="22328" ht="16" customHeight="1" x14ac:dyDescent="0.2"/>
    <row r="22329" ht="16" customHeight="1" x14ac:dyDescent="0.2"/>
    <row r="22330" ht="16" customHeight="1" x14ac:dyDescent="0.2"/>
    <row r="22331" ht="16" customHeight="1" x14ac:dyDescent="0.2"/>
    <row r="22332" ht="16" customHeight="1" x14ac:dyDescent="0.2"/>
    <row r="22333" ht="16" customHeight="1" x14ac:dyDescent="0.2"/>
    <row r="22334" ht="16" customHeight="1" x14ac:dyDescent="0.2"/>
    <row r="22335" ht="16" customHeight="1" x14ac:dyDescent="0.2"/>
    <row r="22336" ht="16" customHeight="1" x14ac:dyDescent="0.2"/>
    <row r="22337" ht="16" customHeight="1" x14ac:dyDescent="0.2"/>
    <row r="22338" ht="16" customHeight="1" x14ac:dyDescent="0.2"/>
    <row r="22339" ht="16" customHeight="1" x14ac:dyDescent="0.2"/>
    <row r="22340" ht="16" customHeight="1" x14ac:dyDescent="0.2"/>
    <row r="22341" ht="16" customHeight="1" x14ac:dyDescent="0.2"/>
    <row r="22342" ht="16" customHeight="1" x14ac:dyDescent="0.2"/>
    <row r="22343" ht="16" customHeight="1" x14ac:dyDescent="0.2"/>
    <row r="22344" ht="16" customHeight="1" x14ac:dyDescent="0.2"/>
    <row r="22345" ht="16" customHeight="1" x14ac:dyDescent="0.2"/>
    <row r="22346" ht="16" customHeight="1" x14ac:dyDescent="0.2"/>
    <row r="22347" ht="16" customHeight="1" x14ac:dyDescent="0.2"/>
    <row r="22348" ht="16" customHeight="1" x14ac:dyDescent="0.2"/>
    <row r="22349" ht="16" customHeight="1" x14ac:dyDescent="0.2"/>
    <row r="22350" ht="16" customHeight="1" x14ac:dyDescent="0.2"/>
    <row r="22351" ht="16" customHeight="1" x14ac:dyDescent="0.2"/>
    <row r="22352" ht="16" customHeight="1" x14ac:dyDescent="0.2"/>
    <row r="22353" ht="16" customHeight="1" x14ac:dyDescent="0.2"/>
    <row r="22354" ht="16" customHeight="1" x14ac:dyDescent="0.2"/>
    <row r="22355" ht="16" customHeight="1" x14ac:dyDescent="0.2"/>
    <row r="22356" ht="16" customHeight="1" x14ac:dyDescent="0.2"/>
    <row r="22357" ht="16" customHeight="1" x14ac:dyDescent="0.2"/>
    <row r="22358" ht="16" customHeight="1" x14ac:dyDescent="0.2"/>
    <row r="22359" ht="16" customHeight="1" x14ac:dyDescent="0.2"/>
    <row r="22360" ht="16" customHeight="1" x14ac:dyDescent="0.2"/>
    <row r="22361" ht="16" customHeight="1" x14ac:dyDescent="0.2"/>
    <row r="22362" ht="16" customHeight="1" x14ac:dyDescent="0.2"/>
    <row r="22363" ht="16" customHeight="1" x14ac:dyDescent="0.2"/>
    <row r="22364" ht="16" customHeight="1" x14ac:dyDescent="0.2"/>
    <row r="22365" ht="16" customHeight="1" x14ac:dyDescent="0.2"/>
    <row r="22366" ht="16" customHeight="1" x14ac:dyDescent="0.2"/>
    <row r="22367" ht="16" customHeight="1" x14ac:dyDescent="0.2"/>
    <row r="22368" ht="16" customHeight="1" x14ac:dyDescent="0.2"/>
    <row r="22369" ht="16" customHeight="1" x14ac:dyDescent="0.2"/>
    <row r="22370" ht="16" customHeight="1" x14ac:dyDescent="0.2"/>
    <row r="22371" ht="16" customHeight="1" x14ac:dyDescent="0.2"/>
    <row r="22372" ht="16" customHeight="1" x14ac:dyDescent="0.2"/>
    <row r="22373" ht="16" customHeight="1" x14ac:dyDescent="0.2"/>
    <row r="22374" ht="16" customHeight="1" x14ac:dyDescent="0.2"/>
    <row r="22375" ht="16" customHeight="1" x14ac:dyDescent="0.2"/>
    <row r="22376" ht="16" customHeight="1" x14ac:dyDescent="0.2"/>
    <row r="22377" ht="16" customHeight="1" x14ac:dyDescent="0.2"/>
    <row r="22378" ht="16" customHeight="1" x14ac:dyDescent="0.2"/>
    <row r="22379" ht="16" customHeight="1" x14ac:dyDescent="0.2"/>
    <row r="22380" ht="16" customHeight="1" x14ac:dyDescent="0.2"/>
    <row r="22381" ht="16" customHeight="1" x14ac:dyDescent="0.2"/>
    <row r="22382" ht="16" customHeight="1" x14ac:dyDescent="0.2"/>
    <row r="22383" ht="16" customHeight="1" x14ac:dyDescent="0.2"/>
    <row r="22384" ht="16" customHeight="1" x14ac:dyDescent="0.2"/>
    <row r="22385" ht="16" customHeight="1" x14ac:dyDescent="0.2"/>
    <row r="22386" ht="16" customHeight="1" x14ac:dyDescent="0.2"/>
    <row r="22387" ht="16" customHeight="1" x14ac:dyDescent="0.2"/>
    <row r="22388" ht="16" customHeight="1" x14ac:dyDescent="0.2"/>
    <row r="22389" ht="16" customHeight="1" x14ac:dyDescent="0.2"/>
    <row r="22390" ht="16" customHeight="1" x14ac:dyDescent="0.2"/>
    <row r="22391" ht="16" customHeight="1" x14ac:dyDescent="0.2"/>
    <row r="22392" ht="16" customHeight="1" x14ac:dyDescent="0.2"/>
    <row r="22393" ht="16" customHeight="1" x14ac:dyDescent="0.2"/>
    <row r="22394" ht="16" customHeight="1" x14ac:dyDescent="0.2"/>
    <row r="22395" ht="16" customHeight="1" x14ac:dyDescent="0.2"/>
    <row r="22396" ht="16" customHeight="1" x14ac:dyDescent="0.2"/>
    <row r="22397" ht="16" customHeight="1" x14ac:dyDescent="0.2"/>
    <row r="22398" ht="16" customHeight="1" x14ac:dyDescent="0.2"/>
    <row r="22399" ht="16" customHeight="1" x14ac:dyDescent="0.2"/>
    <row r="22400" ht="16" customHeight="1" x14ac:dyDescent="0.2"/>
    <row r="22401" ht="16" customHeight="1" x14ac:dyDescent="0.2"/>
    <row r="22402" ht="16" customHeight="1" x14ac:dyDescent="0.2"/>
    <row r="22403" ht="16" customHeight="1" x14ac:dyDescent="0.2"/>
    <row r="22404" ht="16" customHeight="1" x14ac:dyDescent="0.2"/>
    <row r="22405" ht="16" customHeight="1" x14ac:dyDescent="0.2"/>
    <row r="22406" ht="16" customHeight="1" x14ac:dyDescent="0.2"/>
    <row r="22407" ht="16" customHeight="1" x14ac:dyDescent="0.2"/>
    <row r="22408" ht="16" customHeight="1" x14ac:dyDescent="0.2"/>
    <row r="22409" ht="16" customHeight="1" x14ac:dyDescent="0.2"/>
    <row r="22410" ht="16" customHeight="1" x14ac:dyDescent="0.2"/>
    <row r="22411" ht="16" customHeight="1" x14ac:dyDescent="0.2"/>
    <row r="22412" ht="16" customHeight="1" x14ac:dyDescent="0.2"/>
    <row r="22413" ht="16" customHeight="1" x14ac:dyDescent="0.2"/>
    <row r="22414" ht="16" customHeight="1" x14ac:dyDescent="0.2"/>
    <row r="22415" ht="16" customHeight="1" x14ac:dyDescent="0.2"/>
    <row r="22416" ht="16" customHeight="1" x14ac:dyDescent="0.2"/>
    <row r="22417" ht="16" customHeight="1" x14ac:dyDescent="0.2"/>
    <row r="22418" ht="16" customHeight="1" x14ac:dyDescent="0.2"/>
    <row r="22419" ht="16" customHeight="1" x14ac:dyDescent="0.2"/>
    <row r="22420" ht="16" customHeight="1" x14ac:dyDescent="0.2"/>
    <row r="22421" ht="16" customHeight="1" x14ac:dyDescent="0.2"/>
    <row r="22422" ht="16" customHeight="1" x14ac:dyDescent="0.2"/>
    <row r="22423" ht="16" customHeight="1" x14ac:dyDescent="0.2"/>
    <row r="22424" ht="16" customHeight="1" x14ac:dyDescent="0.2"/>
    <row r="22425" ht="16" customHeight="1" x14ac:dyDescent="0.2"/>
    <row r="22426" ht="16" customHeight="1" x14ac:dyDescent="0.2"/>
    <row r="22427" ht="16" customHeight="1" x14ac:dyDescent="0.2"/>
    <row r="22428" ht="16" customHeight="1" x14ac:dyDescent="0.2"/>
    <row r="22429" ht="16" customHeight="1" x14ac:dyDescent="0.2"/>
    <row r="22430" ht="16" customHeight="1" x14ac:dyDescent="0.2"/>
    <row r="22431" ht="16" customHeight="1" x14ac:dyDescent="0.2"/>
    <row r="22432" ht="16" customHeight="1" x14ac:dyDescent="0.2"/>
    <row r="22433" ht="16" customHeight="1" x14ac:dyDescent="0.2"/>
    <row r="22434" ht="16" customHeight="1" x14ac:dyDescent="0.2"/>
    <row r="22435" ht="16" customHeight="1" x14ac:dyDescent="0.2"/>
    <row r="22436" ht="16" customHeight="1" x14ac:dyDescent="0.2"/>
    <row r="22437" ht="16" customHeight="1" x14ac:dyDescent="0.2"/>
    <row r="22438" ht="16" customHeight="1" x14ac:dyDescent="0.2"/>
    <row r="22439" ht="16" customHeight="1" x14ac:dyDescent="0.2"/>
    <row r="22440" ht="16" customHeight="1" x14ac:dyDescent="0.2"/>
    <row r="22441" ht="16" customHeight="1" x14ac:dyDescent="0.2"/>
    <row r="22442" ht="16" customHeight="1" x14ac:dyDescent="0.2"/>
    <row r="22443" ht="16" customHeight="1" x14ac:dyDescent="0.2"/>
    <row r="22444" ht="16" customHeight="1" x14ac:dyDescent="0.2"/>
    <row r="22445" ht="16" customHeight="1" x14ac:dyDescent="0.2"/>
    <row r="22446" ht="16" customHeight="1" x14ac:dyDescent="0.2"/>
    <row r="22447" ht="16" customHeight="1" x14ac:dyDescent="0.2"/>
    <row r="22448" ht="16" customHeight="1" x14ac:dyDescent="0.2"/>
    <row r="22449" ht="16" customHeight="1" x14ac:dyDescent="0.2"/>
    <row r="22450" ht="16" customHeight="1" x14ac:dyDescent="0.2"/>
    <row r="22451" ht="16" customHeight="1" x14ac:dyDescent="0.2"/>
    <row r="22452" ht="16" customHeight="1" x14ac:dyDescent="0.2"/>
    <row r="22453" ht="16" customHeight="1" x14ac:dyDescent="0.2"/>
    <row r="22454" ht="16" customHeight="1" x14ac:dyDescent="0.2"/>
    <row r="22455" ht="16" customHeight="1" x14ac:dyDescent="0.2"/>
    <row r="22456" ht="16" customHeight="1" x14ac:dyDescent="0.2"/>
    <row r="22457" ht="16" customHeight="1" x14ac:dyDescent="0.2"/>
    <row r="22458" ht="16" customHeight="1" x14ac:dyDescent="0.2"/>
    <row r="22459" ht="16" customHeight="1" x14ac:dyDescent="0.2"/>
    <row r="22460" ht="16" customHeight="1" x14ac:dyDescent="0.2"/>
    <row r="22461" ht="16" customHeight="1" x14ac:dyDescent="0.2"/>
    <row r="22462" ht="16" customHeight="1" x14ac:dyDescent="0.2"/>
    <row r="22463" ht="16" customHeight="1" x14ac:dyDescent="0.2"/>
    <row r="22464" ht="16" customHeight="1" x14ac:dyDescent="0.2"/>
    <row r="22465" ht="16" customHeight="1" x14ac:dyDescent="0.2"/>
    <row r="22466" ht="16" customHeight="1" x14ac:dyDescent="0.2"/>
    <row r="22467" ht="16" customHeight="1" x14ac:dyDescent="0.2"/>
    <row r="22468" ht="16" customHeight="1" x14ac:dyDescent="0.2"/>
    <row r="22469" ht="16" customHeight="1" x14ac:dyDescent="0.2"/>
    <row r="22470" ht="16" customHeight="1" x14ac:dyDescent="0.2"/>
    <row r="22471" ht="16" customHeight="1" x14ac:dyDescent="0.2"/>
    <row r="22472" ht="16" customHeight="1" x14ac:dyDescent="0.2"/>
    <row r="22473" ht="16" customHeight="1" x14ac:dyDescent="0.2"/>
    <row r="22474" ht="16" customHeight="1" x14ac:dyDescent="0.2"/>
    <row r="22475" ht="16" customHeight="1" x14ac:dyDescent="0.2"/>
    <row r="22476" ht="16" customHeight="1" x14ac:dyDescent="0.2"/>
    <row r="22477" ht="16" customHeight="1" x14ac:dyDescent="0.2"/>
    <row r="22478" ht="16" customHeight="1" x14ac:dyDescent="0.2"/>
    <row r="22479" ht="16" customHeight="1" x14ac:dyDescent="0.2"/>
    <row r="22480" ht="16" customHeight="1" x14ac:dyDescent="0.2"/>
    <row r="22481" ht="16" customHeight="1" x14ac:dyDescent="0.2"/>
    <row r="22482" ht="16" customHeight="1" x14ac:dyDescent="0.2"/>
    <row r="22483" ht="16" customHeight="1" x14ac:dyDescent="0.2"/>
    <row r="22484" ht="16" customHeight="1" x14ac:dyDescent="0.2"/>
    <row r="22485" ht="16" customHeight="1" x14ac:dyDescent="0.2"/>
    <row r="22486" ht="16" customHeight="1" x14ac:dyDescent="0.2"/>
    <row r="22487" ht="16" customHeight="1" x14ac:dyDescent="0.2"/>
    <row r="22488" ht="16" customHeight="1" x14ac:dyDescent="0.2"/>
    <row r="22489" ht="16" customHeight="1" x14ac:dyDescent="0.2"/>
    <row r="22490" ht="16" customHeight="1" x14ac:dyDescent="0.2"/>
    <row r="22491" ht="16" customHeight="1" x14ac:dyDescent="0.2"/>
    <row r="22492" ht="16" customHeight="1" x14ac:dyDescent="0.2"/>
    <row r="22493" ht="16" customHeight="1" x14ac:dyDescent="0.2"/>
    <row r="22494" ht="16" customHeight="1" x14ac:dyDescent="0.2"/>
    <row r="22495" ht="16" customHeight="1" x14ac:dyDescent="0.2"/>
    <row r="22496" ht="16" customHeight="1" x14ac:dyDescent="0.2"/>
    <row r="22497" ht="16" customHeight="1" x14ac:dyDescent="0.2"/>
    <row r="22498" ht="16" customHeight="1" x14ac:dyDescent="0.2"/>
    <row r="22499" ht="16" customHeight="1" x14ac:dyDescent="0.2"/>
    <row r="22500" ht="16" customHeight="1" x14ac:dyDescent="0.2"/>
    <row r="22501" ht="16" customHeight="1" x14ac:dyDescent="0.2"/>
    <row r="22502" ht="16" customHeight="1" x14ac:dyDescent="0.2"/>
    <row r="22503" ht="16" customHeight="1" x14ac:dyDescent="0.2"/>
    <row r="22504" ht="16" customHeight="1" x14ac:dyDescent="0.2"/>
    <row r="22505" ht="16" customHeight="1" x14ac:dyDescent="0.2"/>
    <row r="22506" ht="16" customHeight="1" x14ac:dyDescent="0.2"/>
    <row r="22507" ht="16" customHeight="1" x14ac:dyDescent="0.2"/>
    <row r="22508" ht="16" customHeight="1" x14ac:dyDescent="0.2"/>
    <row r="22509" ht="16" customHeight="1" x14ac:dyDescent="0.2"/>
    <row r="22510" ht="16" customHeight="1" x14ac:dyDescent="0.2"/>
    <row r="22511" ht="16" customHeight="1" x14ac:dyDescent="0.2"/>
    <row r="22512" ht="16" customHeight="1" x14ac:dyDescent="0.2"/>
    <row r="22513" ht="16" customHeight="1" x14ac:dyDescent="0.2"/>
    <row r="22514" ht="16" customHeight="1" x14ac:dyDescent="0.2"/>
    <row r="22515" ht="16" customHeight="1" x14ac:dyDescent="0.2"/>
    <row r="22516" ht="16" customHeight="1" x14ac:dyDescent="0.2"/>
    <row r="22517" ht="16" customHeight="1" x14ac:dyDescent="0.2"/>
    <row r="22518" ht="16" customHeight="1" x14ac:dyDescent="0.2"/>
    <row r="22519" ht="16" customHeight="1" x14ac:dyDescent="0.2"/>
    <row r="22520" ht="16" customHeight="1" x14ac:dyDescent="0.2"/>
    <row r="22521" ht="16" customHeight="1" x14ac:dyDescent="0.2"/>
    <row r="22522" ht="16" customHeight="1" x14ac:dyDescent="0.2"/>
    <row r="22523" ht="16" customHeight="1" x14ac:dyDescent="0.2"/>
    <row r="22524" ht="16" customHeight="1" x14ac:dyDescent="0.2"/>
    <row r="22525" ht="16" customHeight="1" x14ac:dyDescent="0.2"/>
    <row r="22526" ht="16" customHeight="1" x14ac:dyDescent="0.2"/>
    <row r="22527" ht="16" customHeight="1" x14ac:dyDescent="0.2"/>
    <row r="22528" ht="16" customHeight="1" x14ac:dyDescent="0.2"/>
    <row r="22529" ht="16" customHeight="1" x14ac:dyDescent="0.2"/>
    <row r="22530" ht="16" customHeight="1" x14ac:dyDescent="0.2"/>
    <row r="22531" ht="16" customHeight="1" x14ac:dyDescent="0.2"/>
    <row r="22532" ht="16" customHeight="1" x14ac:dyDescent="0.2"/>
    <row r="22533" ht="16" customHeight="1" x14ac:dyDescent="0.2"/>
    <row r="22534" ht="16" customHeight="1" x14ac:dyDescent="0.2"/>
    <row r="22535" ht="16" customHeight="1" x14ac:dyDescent="0.2"/>
    <row r="22536" ht="16" customHeight="1" x14ac:dyDescent="0.2"/>
    <row r="22537" ht="16" customHeight="1" x14ac:dyDescent="0.2"/>
    <row r="22538" ht="16" customHeight="1" x14ac:dyDescent="0.2"/>
    <row r="22539" ht="16" customHeight="1" x14ac:dyDescent="0.2"/>
    <row r="22540" ht="16" customHeight="1" x14ac:dyDescent="0.2"/>
    <row r="22541" ht="16" customHeight="1" x14ac:dyDescent="0.2"/>
    <row r="22542" ht="16" customHeight="1" x14ac:dyDescent="0.2"/>
    <row r="22543" ht="16" customHeight="1" x14ac:dyDescent="0.2"/>
    <row r="22544" ht="16" customHeight="1" x14ac:dyDescent="0.2"/>
    <row r="22545" ht="16" customHeight="1" x14ac:dyDescent="0.2"/>
    <row r="22546" ht="16" customHeight="1" x14ac:dyDescent="0.2"/>
    <row r="22547" ht="16" customHeight="1" x14ac:dyDescent="0.2"/>
    <row r="22548" ht="16" customHeight="1" x14ac:dyDescent="0.2"/>
    <row r="22549" ht="16" customHeight="1" x14ac:dyDescent="0.2"/>
    <row r="22550" ht="16" customHeight="1" x14ac:dyDescent="0.2"/>
    <row r="22551" ht="16" customHeight="1" x14ac:dyDescent="0.2"/>
    <row r="22552" ht="16" customHeight="1" x14ac:dyDescent="0.2"/>
    <row r="22553" ht="16" customHeight="1" x14ac:dyDescent="0.2"/>
    <row r="22554" ht="16" customHeight="1" x14ac:dyDescent="0.2"/>
    <row r="22555" ht="16" customHeight="1" x14ac:dyDescent="0.2"/>
    <row r="22556" ht="16" customHeight="1" x14ac:dyDescent="0.2"/>
    <row r="22557" ht="16" customHeight="1" x14ac:dyDescent="0.2"/>
    <row r="22558" ht="16" customHeight="1" x14ac:dyDescent="0.2"/>
    <row r="22559" ht="16" customHeight="1" x14ac:dyDescent="0.2"/>
    <row r="22560" ht="16" customHeight="1" x14ac:dyDescent="0.2"/>
    <row r="22561" ht="16" customHeight="1" x14ac:dyDescent="0.2"/>
    <row r="22562" ht="16" customHeight="1" x14ac:dyDescent="0.2"/>
    <row r="22563" ht="16" customHeight="1" x14ac:dyDescent="0.2"/>
    <row r="22564" ht="16" customHeight="1" x14ac:dyDescent="0.2"/>
    <row r="22565" ht="16" customHeight="1" x14ac:dyDescent="0.2"/>
    <row r="22566" ht="16" customHeight="1" x14ac:dyDescent="0.2"/>
    <row r="22567" ht="16" customHeight="1" x14ac:dyDescent="0.2"/>
    <row r="22568" ht="16" customHeight="1" x14ac:dyDescent="0.2"/>
    <row r="22569" ht="16" customHeight="1" x14ac:dyDescent="0.2"/>
    <row r="22570" ht="16" customHeight="1" x14ac:dyDescent="0.2"/>
    <row r="22571" ht="16" customHeight="1" x14ac:dyDescent="0.2"/>
    <row r="22572" ht="16" customHeight="1" x14ac:dyDescent="0.2"/>
    <row r="22573" ht="16" customHeight="1" x14ac:dyDescent="0.2"/>
    <row r="22574" ht="16" customHeight="1" x14ac:dyDescent="0.2"/>
    <row r="22575" ht="16" customHeight="1" x14ac:dyDescent="0.2"/>
    <row r="22576" ht="16" customHeight="1" x14ac:dyDescent="0.2"/>
    <row r="22577" ht="16" customHeight="1" x14ac:dyDescent="0.2"/>
    <row r="22578" ht="16" customHeight="1" x14ac:dyDescent="0.2"/>
    <row r="22579" ht="16" customHeight="1" x14ac:dyDescent="0.2"/>
    <row r="22580" ht="16" customHeight="1" x14ac:dyDescent="0.2"/>
    <row r="22581" ht="16" customHeight="1" x14ac:dyDescent="0.2"/>
    <row r="22582" ht="16" customHeight="1" x14ac:dyDescent="0.2"/>
    <row r="22583" ht="16" customHeight="1" x14ac:dyDescent="0.2"/>
    <row r="22584" ht="16" customHeight="1" x14ac:dyDescent="0.2"/>
    <row r="22585" ht="16" customHeight="1" x14ac:dyDescent="0.2"/>
    <row r="22586" ht="16" customHeight="1" x14ac:dyDescent="0.2"/>
    <row r="22587" ht="16" customHeight="1" x14ac:dyDescent="0.2"/>
    <row r="22588" ht="16" customHeight="1" x14ac:dyDescent="0.2"/>
    <row r="22589" ht="16" customHeight="1" x14ac:dyDescent="0.2"/>
    <row r="22590" ht="16" customHeight="1" x14ac:dyDescent="0.2"/>
    <row r="22591" ht="16" customHeight="1" x14ac:dyDescent="0.2"/>
    <row r="22592" ht="16" customHeight="1" x14ac:dyDescent="0.2"/>
    <row r="22593" ht="16" customHeight="1" x14ac:dyDescent="0.2"/>
    <row r="22594" ht="16" customHeight="1" x14ac:dyDescent="0.2"/>
    <row r="22595" ht="16" customHeight="1" x14ac:dyDescent="0.2"/>
    <row r="22596" ht="16" customHeight="1" x14ac:dyDescent="0.2"/>
    <row r="22597" ht="16" customHeight="1" x14ac:dyDescent="0.2"/>
    <row r="22598" ht="16" customHeight="1" x14ac:dyDescent="0.2"/>
    <row r="22599" ht="16" customHeight="1" x14ac:dyDescent="0.2"/>
    <row r="22600" ht="16" customHeight="1" x14ac:dyDescent="0.2"/>
    <row r="22601" ht="16" customHeight="1" x14ac:dyDescent="0.2"/>
    <row r="22602" ht="16" customHeight="1" x14ac:dyDescent="0.2"/>
    <row r="22603" ht="16" customHeight="1" x14ac:dyDescent="0.2"/>
    <row r="22604" ht="16" customHeight="1" x14ac:dyDescent="0.2"/>
    <row r="22605" ht="16" customHeight="1" x14ac:dyDescent="0.2"/>
    <row r="22606" ht="16" customHeight="1" x14ac:dyDescent="0.2"/>
    <row r="22607" ht="16" customHeight="1" x14ac:dyDescent="0.2"/>
    <row r="22608" ht="16" customHeight="1" x14ac:dyDescent="0.2"/>
    <row r="22609" ht="16" customHeight="1" x14ac:dyDescent="0.2"/>
    <row r="22610" ht="16" customHeight="1" x14ac:dyDescent="0.2"/>
    <row r="22611" ht="16" customHeight="1" x14ac:dyDescent="0.2"/>
    <row r="22612" ht="16" customHeight="1" x14ac:dyDescent="0.2"/>
    <row r="22613" ht="16" customHeight="1" x14ac:dyDescent="0.2"/>
    <row r="22614" ht="16" customHeight="1" x14ac:dyDescent="0.2"/>
    <row r="22615" ht="16" customHeight="1" x14ac:dyDescent="0.2"/>
    <row r="22616" ht="16" customHeight="1" x14ac:dyDescent="0.2"/>
    <row r="22617" ht="16" customHeight="1" x14ac:dyDescent="0.2"/>
    <row r="22618" ht="16" customHeight="1" x14ac:dyDescent="0.2"/>
    <row r="22619" ht="16" customHeight="1" x14ac:dyDescent="0.2"/>
    <row r="22620" ht="16" customHeight="1" x14ac:dyDescent="0.2"/>
    <row r="22621" ht="16" customHeight="1" x14ac:dyDescent="0.2"/>
    <row r="22622" ht="16" customHeight="1" x14ac:dyDescent="0.2"/>
    <row r="22623" ht="16" customHeight="1" x14ac:dyDescent="0.2"/>
    <row r="22624" ht="16" customHeight="1" x14ac:dyDescent="0.2"/>
    <row r="22625" ht="16" customHeight="1" x14ac:dyDescent="0.2"/>
    <row r="22626" ht="16" customHeight="1" x14ac:dyDescent="0.2"/>
    <row r="22627" ht="16" customHeight="1" x14ac:dyDescent="0.2"/>
    <row r="22628" ht="16" customHeight="1" x14ac:dyDescent="0.2"/>
    <row r="22629" ht="16" customHeight="1" x14ac:dyDescent="0.2"/>
    <row r="22630" ht="16" customHeight="1" x14ac:dyDescent="0.2"/>
    <row r="22631" ht="16" customHeight="1" x14ac:dyDescent="0.2"/>
    <row r="22632" ht="16" customHeight="1" x14ac:dyDescent="0.2"/>
    <row r="22633" ht="16" customHeight="1" x14ac:dyDescent="0.2"/>
    <row r="22634" ht="16" customHeight="1" x14ac:dyDescent="0.2"/>
    <row r="22635" ht="16" customHeight="1" x14ac:dyDescent="0.2"/>
    <row r="22636" ht="16" customHeight="1" x14ac:dyDescent="0.2"/>
    <row r="22637" ht="16" customHeight="1" x14ac:dyDescent="0.2"/>
    <row r="22638" ht="16" customHeight="1" x14ac:dyDescent="0.2"/>
    <row r="22639" ht="16" customHeight="1" x14ac:dyDescent="0.2"/>
    <row r="22640" ht="16" customHeight="1" x14ac:dyDescent="0.2"/>
    <row r="22641" ht="16" customHeight="1" x14ac:dyDescent="0.2"/>
    <row r="22642" ht="16" customHeight="1" x14ac:dyDescent="0.2"/>
    <row r="22643" ht="16" customHeight="1" x14ac:dyDescent="0.2"/>
    <row r="22644" ht="16" customHeight="1" x14ac:dyDescent="0.2"/>
    <row r="22645" ht="16" customHeight="1" x14ac:dyDescent="0.2"/>
    <row r="22646" ht="16" customHeight="1" x14ac:dyDescent="0.2"/>
    <row r="22647" ht="16" customHeight="1" x14ac:dyDescent="0.2"/>
    <row r="22648" ht="16" customHeight="1" x14ac:dyDescent="0.2"/>
    <row r="22649" ht="16" customHeight="1" x14ac:dyDescent="0.2"/>
    <row r="22650" ht="16" customHeight="1" x14ac:dyDescent="0.2"/>
    <row r="22651" ht="16" customHeight="1" x14ac:dyDescent="0.2"/>
    <row r="22652" ht="16" customHeight="1" x14ac:dyDescent="0.2"/>
    <row r="22653" ht="16" customHeight="1" x14ac:dyDescent="0.2"/>
    <row r="22654" ht="16" customHeight="1" x14ac:dyDescent="0.2"/>
    <row r="22655" ht="16" customHeight="1" x14ac:dyDescent="0.2"/>
    <row r="22656" ht="16" customHeight="1" x14ac:dyDescent="0.2"/>
    <row r="22657" ht="16" customHeight="1" x14ac:dyDescent="0.2"/>
    <row r="22658" ht="16" customHeight="1" x14ac:dyDescent="0.2"/>
    <row r="22659" ht="16" customHeight="1" x14ac:dyDescent="0.2"/>
    <row r="22660" ht="16" customHeight="1" x14ac:dyDescent="0.2"/>
    <row r="22661" ht="16" customHeight="1" x14ac:dyDescent="0.2"/>
    <row r="22662" ht="16" customHeight="1" x14ac:dyDescent="0.2"/>
    <row r="22663" ht="16" customHeight="1" x14ac:dyDescent="0.2"/>
    <row r="22664" ht="16" customHeight="1" x14ac:dyDescent="0.2"/>
    <row r="22665" ht="16" customHeight="1" x14ac:dyDescent="0.2"/>
    <row r="22666" ht="16" customHeight="1" x14ac:dyDescent="0.2"/>
    <row r="22667" ht="16" customHeight="1" x14ac:dyDescent="0.2"/>
    <row r="22668" ht="16" customHeight="1" x14ac:dyDescent="0.2"/>
    <row r="22669" ht="16" customHeight="1" x14ac:dyDescent="0.2"/>
    <row r="22670" ht="16" customHeight="1" x14ac:dyDescent="0.2"/>
    <row r="22671" ht="16" customHeight="1" x14ac:dyDescent="0.2"/>
    <row r="22672" ht="16" customHeight="1" x14ac:dyDescent="0.2"/>
    <row r="22673" ht="16" customHeight="1" x14ac:dyDescent="0.2"/>
    <row r="22674" ht="16" customHeight="1" x14ac:dyDescent="0.2"/>
    <row r="22675" ht="16" customHeight="1" x14ac:dyDescent="0.2"/>
    <row r="22676" ht="16" customHeight="1" x14ac:dyDescent="0.2"/>
    <row r="22677" ht="16" customHeight="1" x14ac:dyDescent="0.2"/>
    <row r="22678" ht="16" customHeight="1" x14ac:dyDescent="0.2"/>
    <row r="22679" ht="16" customHeight="1" x14ac:dyDescent="0.2"/>
    <row r="22680" ht="16" customHeight="1" x14ac:dyDescent="0.2"/>
    <row r="22681" ht="16" customHeight="1" x14ac:dyDescent="0.2"/>
    <row r="22682" ht="16" customHeight="1" x14ac:dyDescent="0.2"/>
    <row r="22683" ht="16" customHeight="1" x14ac:dyDescent="0.2"/>
    <row r="22684" ht="16" customHeight="1" x14ac:dyDescent="0.2"/>
    <row r="22685" ht="16" customHeight="1" x14ac:dyDescent="0.2"/>
    <row r="22686" ht="16" customHeight="1" x14ac:dyDescent="0.2"/>
    <row r="22687" ht="16" customHeight="1" x14ac:dyDescent="0.2"/>
    <row r="22688" ht="16" customHeight="1" x14ac:dyDescent="0.2"/>
    <row r="22689" ht="16" customHeight="1" x14ac:dyDescent="0.2"/>
    <row r="22690" ht="16" customHeight="1" x14ac:dyDescent="0.2"/>
    <row r="22691" ht="16" customHeight="1" x14ac:dyDescent="0.2"/>
    <row r="22692" ht="16" customHeight="1" x14ac:dyDescent="0.2"/>
    <row r="22693" ht="16" customHeight="1" x14ac:dyDescent="0.2"/>
    <row r="22694" ht="16" customHeight="1" x14ac:dyDescent="0.2"/>
    <row r="22695" ht="16" customHeight="1" x14ac:dyDescent="0.2"/>
    <row r="22696" ht="16" customHeight="1" x14ac:dyDescent="0.2"/>
    <row r="22697" ht="16" customHeight="1" x14ac:dyDescent="0.2"/>
    <row r="22698" ht="16" customHeight="1" x14ac:dyDescent="0.2"/>
    <row r="22699" ht="16" customHeight="1" x14ac:dyDescent="0.2"/>
    <row r="22700" ht="16" customHeight="1" x14ac:dyDescent="0.2"/>
    <row r="22701" ht="16" customHeight="1" x14ac:dyDescent="0.2"/>
    <row r="22702" ht="16" customHeight="1" x14ac:dyDescent="0.2"/>
    <row r="22703" ht="16" customHeight="1" x14ac:dyDescent="0.2"/>
    <row r="22704" ht="16" customHeight="1" x14ac:dyDescent="0.2"/>
    <row r="22705" ht="16" customHeight="1" x14ac:dyDescent="0.2"/>
    <row r="22706" ht="16" customHeight="1" x14ac:dyDescent="0.2"/>
    <row r="22707" ht="16" customHeight="1" x14ac:dyDescent="0.2"/>
    <row r="22708" ht="16" customHeight="1" x14ac:dyDescent="0.2"/>
    <row r="22709" ht="16" customHeight="1" x14ac:dyDescent="0.2"/>
    <row r="22710" ht="16" customHeight="1" x14ac:dyDescent="0.2"/>
    <row r="22711" ht="16" customHeight="1" x14ac:dyDescent="0.2"/>
    <row r="22712" ht="16" customHeight="1" x14ac:dyDescent="0.2"/>
    <row r="22713" ht="16" customHeight="1" x14ac:dyDescent="0.2"/>
    <row r="22714" ht="16" customHeight="1" x14ac:dyDescent="0.2"/>
    <row r="22715" ht="16" customHeight="1" x14ac:dyDescent="0.2"/>
    <row r="22716" ht="16" customHeight="1" x14ac:dyDescent="0.2"/>
    <row r="22717" ht="16" customHeight="1" x14ac:dyDescent="0.2"/>
    <row r="22718" ht="16" customHeight="1" x14ac:dyDescent="0.2"/>
    <row r="22719" ht="16" customHeight="1" x14ac:dyDescent="0.2"/>
    <row r="22720" ht="16" customHeight="1" x14ac:dyDescent="0.2"/>
    <row r="22721" ht="16" customHeight="1" x14ac:dyDescent="0.2"/>
    <row r="22722" ht="16" customHeight="1" x14ac:dyDescent="0.2"/>
    <row r="22723" ht="16" customHeight="1" x14ac:dyDescent="0.2"/>
    <row r="22724" ht="16" customHeight="1" x14ac:dyDescent="0.2"/>
    <row r="22725" ht="16" customHeight="1" x14ac:dyDescent="0.2"/>
    <row r="22726" ht="16" customHeight="1" x14ac:dyDescent="0.2"/>
    <row r="22727" ht="16" customHeight="1" x14ac:dyDescent="0.2"/>
    <row r="22728" ht="16" customHeight="1" x14ac:dyDescent="0.2"/>
    <row r="22729" ht="16" customHeight="1" x14ac:dyDescent="0.2"/>
    <row r="22730" ht="16" customHeight="1" x14ac:dyDescent="0.2"/>
    <row r="22731" ht="16" customHeight="1" x14ac:dyDescent="0.2"/>
    <row r="22732" ht="16" customHeight="1" x14ac:dyDescent="0.2"/>
    <row r="22733" ht="16" customHeight="1" x14ac:dyDescent="0.2"/>
    <row r="22734" ht="16" customHeight="1" x14ac:dyDescent="0.2"/>
    <row r="22735" ht="16" customHeight="1" x14ac:dyDescent="0.2"/>
    <row r="22736" ht="16" customHeight="1" x14ac:dyDescent="0.2"/>
    <row r="22737" ht="16" customHeight="1" x14ac:dyDescent="0.2"/>
    <row r="22738" ht="16" customHeight="1" x14ac:dyDescent="0.2"/>
    <row r="22739" ht="16" customHeight="1" x14ac:dyDescent="0.2"/>
    <row r="22740" ht="16" customHeight="1" x14ac:dyDescent="0.2"/>
    <row r="22741" ht="16" customHeight="1" x14ac:dyDescent="0.2"/>
    <row r="22742" ht="16" customHeight="1" x14ac:dyDescent="0.2"/>
    <row r="22743" ht="16" customHeight="1" x14ac:dyDescent="0.2"/>
    <row r="22744" ht="16" customHeight="1" x14ac:dyDescent="0.2"/>
    <row r="22745" ht="16" customHeight="1" x14ac:dyDescent="0.2"/>
    <row r="22746" ht="16" customHeight="1" x14ac:dyDescent="0.2"/>
    <row r="22747" ht="16" customHeight="1" x14ac:dyDescent="0.2"/>
    <row r="22748" ht="16" customHeight="1" x14ac:dyDescent="0.2"/>
    <row r="22749" ht="16" customHeight="1" x14ac:dyDescent="0.2"/>
    <row r="22750" ht="16" customHeight="1" x14ac:dyDescent="0.2"/>
    <row r="22751" ht="16" customHeight="1" x14ac:dyDescent="0.2"/>
    <row r="22752" ht="16" customHeight="1" x14ac:dyDescent="0.2"/>
    <row r="22753" ht="16" customHeight="1" x14ac:dyDescent="0.2"/>
    <row r="22754" ht="16" customHeight="1" x14ac:dyDescent="0.2"/>
    <row r="22755" ht="16" customHeight="1" x14ac:dyDescent="0.2"/>
    <row r="22756" ht="16" customHeight="1" x14ac:dyDescent="0.2"/>
    <row r="22757" ht="16" customHeight="1" x14ac:dyDescent="0.2"/>
    <row r="22758" ht="16" customHeight="1" x14ac:dyDescent="0.2"/>
    <row r="22759" ht="16" customHeight="1" x14ac:dyDescent="0.2"/>
    <row r="22760" ht="16" customHeight="1" x14ac:dyDescent="0.2"/>
    <row r="22761" ht="16" customHeight="1" x14ac:dyDescent="0.2"/>
    <row r="22762" ht="16" customHeight="1" x14ac:dyDescent="0.2"/>
    <row r="22763" ht="16" customHeight="1" x14ac:dyDescent="0.2"/>
    <row r="22764" ht="16" customHeight="1" x14ac:dyDescent="0.2"/>
    <row r="22765" ht="16" customHeight="1" x14ac:dyDescent="0.2"/>
    <row r="22766" ht="16" customHeight="1" x14ac:dyDescent="0.2"/>
    <row r="22767" ht="16" customHeight="1" x14ac:dyDescent="0.2"/>
    <row r="22768" ht="16" customHeight="1" x14ac:dyDescent="0.2"/>
    <row r="22769" ht="16" customHeight="1" x14ac:dyDescent="0.2"/>
    <row r="22770" ht="16" customHeight="1" x14ac:dyDescent="0.2"/>
    <row r="22771" ht="16" customHeight="1" x14ac:dyDescent="0.2"/>
    <row r="22772" ht="16" customHeight="1" x14ac:dyDescent="0.2"/>
    <row r="22773" ht="16" customHeight="1" x14ac:dyDescent="0.2"/>
    <row r="22774" ht="16" customHeight="1" x14ac:dyDescent="0.2"/>
    <row r="22775" ht="16" customHeight="1" x14ac:dyDescent="0.2"/>
    <row r="22776" ht="16" customHeight="1" x14ac:dyDescent="0.2"/>
    <row r="22777" ht="16" customHeight="1" x14ac:dyDescent="0.2"/>
    <row r="22778" ht="16" customHeight="1" x14ac:dyDescent="0.2"/>
    <row r="22779" ht="16" customHeight="1" x14ac:dyDescent="0.2"/>
    <row r="22780" ht="16" customHeight="1" x14ac:dyDescent="0.2"/>
    <row r="22781" ht="16" customHeight="1" x14ac:dyDescent="0.2"/>
    <row r="22782" ht="16" customHeight="1" x14ac:dyDescent="0.2"/>
    <row r="22783" ht="16" customHeight="1" x14ac:dyDescent="0.2"/>
    <row r="22784" ht="16" customHeight="1" x14ac:dyDescent="0.2"/>
    <row r="22785" ht="16" customHeight="1" x14ac:dyDescent="0.2"/>
    <row r="22786" ht="16" customHeight="1" x14ac:dyDescent="0.2"/>
    <row r="22787" ht="16" customHeight="1" x14ac:dyDescent="0.2"/>
    <row r="22788" ht="16" customHeight="1" x14ac:dyDescent="0.2"/>
    <row r="22789" ht="16" customHeight="1" x14ac:dyDescent="0.2"/>
    <row r="22790" ht="16" customHeight="1" x14ac:dyDescent="0.2"/>
    <row r="22791" ht="16" customHeight="1" x14ac:dyDescent="0.2"/>
    <row r="22792" ht="16" customHeight="1" x14ac:dyDescent="0.2"/>
    <row r="22793" ht="16" customHeight="1" x14ac:dyDescent="0.2"/>
    <row r="22794" ht="16" customHeight="1" x14ac:dyDescent="0.2"/>
    <row r="22795" ht="16" customHeight="1" x14ac:dyDescent="0.2"/>
    <row r="22796" ht="16" customHeight="1" x14ac:dyDescent="0.2"/>
    <row r="22797" ht="16" customHeight="1" x14ac:dyDescent="0.2"/>
    <row r="22798" ht="16" customHeight="1" x14ac:dyDescent="0.2"/>
    <row r="22799" ht="16" customHeight="1" x14ac:dyDescent="0.2"/>
    <row r="22800" ht="16" customHeight="1" x14ac:dyDescent="0.2"/>
    <row r="22801" ht="16" customHeight="1" x14ac:dyDescent="0.2"/>
    <row r="22802" ht="16" customHeight="1" x14ac:dyDescent="0.2"/>
    <row r="22803" ht="16" customHeight="1" x14ac:dyDescent="0.2"/>
    <row r="22804" ht="16" customHeight="1" x14ac:dyDescent="0.2"/>
    <row r="22805" ht="16" customHeight="1" x14ac:dyDescent="0.2"/>
    <row r="22806" ht="16" customHeight="1" x14ac:dyDescent="0.2"/>
    <row r="22807" ht="16" customHeight="1" x14ac:dyDescent="0.2"/>
    <row r="22808" ht="16" customHeight="1" x14ac:dyDescent="0.2"/>
    <row r="22809" ht="16" customHeight="1" x14ac:dyDescent="0.2"/>
    <row r="22810" ht="16" customHeight="1" x14ac:dyDescent="0.2"/>
    <row r="22811" ht="16" customHeight="1" x14ac:dyDescent="0.2"/>
    <row r="22812" ht="16" customHeight="1" x14ac:dyDescent="0.2"/>
    <row r="22813" ht="16" customHeight="1" x14ac:dyDescent="0.2"/>
    <row r="22814" ht="16" customHeight="1" x14ac:dyDescent="0.2"/>
    <row r="22815" ht="16" customHeight="1" x14ac:dyDescent="0.2"/>
    <row r="22816" ht="16" customHeight="1" x14ac:dyDescent="0.2"/>
    <row r="22817" ht="16" customHeight="1" x14ac:dyDescent="0.2"/>
    <row r="22818" ht="16" customHeight="1" x14ac:dyDescent="0.2"/>
    <row r="22819" ht="16" customHeight="1" x14ac:dyDescent="0.2"/>
    <row r="22820" ht="16" customHeight="1" x14ac:dyDescent="0.2"/>
    <row r="22821" ht="16" customHeight="1" x14ac:dyDescent="0.2"/>
    <row r="22822" ht="16" customHeight="1" x14ac:dyDescent="0.2"/>
    <row r="22823" ht="16" customHeight="1" x14ac:dyDescent="0.2"/>
    <row r="22824" ht="16" customHeight="1" x14ac:dyDescent="0.2"/>
    <row r="22825" ht="16" customHeight="1" x14ac:dyDescent="0.2"/>
    <row r="22826" ht="16" customHeight="1" x14ac:dyDescent="0.2"/>
    <row r="22827" ht="16" customHeight="1" x14ac:dyDescent="0.2"/>
    <row r="22828" ht="16" customHeight="1" x14ac:dyDescent="0.2"/>
    <row r="22829" ht="16" customHeight="1" x14ac:dyDescent="0.2"/>
    <row r="22830" ht="16" customHeight="1" x14ac:dyDescent="0.2"/>
    <row r="22831" ht="16" customHeight="1" x14ac:dyDescent="0.2"/>
    <row r="22832" ht="16" customHeight="1" x14ac:dyDescent="0.2"/>
    <row r="22833" ht="16" customHeight="1" x14ac:dyDescent="0.2"/>
    <row r="22834" ht="16" customHeight="1" x14ac:dyDescent="0.2"/>
    <row r="22835" ht="16" customHeight="1" x14ac:dyDescent="0.2"/>
    <row r="22836" ht="16" customHeight="1" x14ac:dyDescent="0.2"/>
    <row r="22837" ht="16" customHeight="1" x14ac:dyDescent="0.2"/>
    <row r="22838" ht="16" customHeight="1" x14ac:dyDescent="0.2"/>
    <row r="22839" ht="16" customHeight="1" x14ac:dyDescent="0.2"/>
    <row r="22840" ht="16" customHeight="1" x14ac:dyDescent="0.2"/>
    <row r="22841" ht="16" customHeight="1" x14ac:dyDescent="0.2"/>
    <row r="22842" ht="16" customHeight="1" x14ac:dyDescent="0.2"/>
    <row r="22843" ht="16" customHeight="1" x14ac:dyDescent="0.2"/>
    <row r="22844" ht="16" customHeight="1" x14ac:dyDescent="0.2"/>
    <row r="22845" ht="16" customHeight="1" x14ac:dyDescent="0.2"/>
    <row r="22846" ht="16" customHeight="1" x14ac:dyDescent="0.2"/>
    <row r="22847" ht="16" customHeight="1" x14ac:dyDescent="0.2"/>
    <row r="22848" ht="16" customHeight="1" x14ac:dyDescent="0.2"/>
    <row r="22849" ht="16" customHeight="1" x14ac:dyDescent="0.2"/>
    <row r="22850" ht="16" customHeight="1" x14ac:dyDescent="0.2"/>
    <row r="22851" ht="16" customHeight="1" x14ac:dyDescent="0.2"/>
    <row r="22852" ht="16" customHeight="1" x14ac:dyDescent="0.2"/>
    <row r="22853" ht="16" customHeight="1" x14ac:dyDescent="0.2"/>
    <row r="22854" ht="16" customHeight="1" x14ac:dyDescent="0.2"/>
    <row r="22855" ht="16" customHeight="1" x14ac:dyDescent="0.2"/>
    <row r="22856" ht="16" customHeight="1" x14ac:dyDescent="0.2"/>
    <row r="22857" ht="16" customHeight="1" x14ac:dyDescent="0.2"/>
    <row r="22858" ht="16" customHeight="1" x14ac:dyDescent="0.2"/>
    <row r="22859" ht="16" customHeight="1" x14ac:dyDescent="0.2"/>
    <row r="22860" ht="16" customHeight="1" x14ac:dyDescent="0.2"/>
    <row r="22861" ht="16" customHeight="1" x14ac:dyDescent="0.2"/>
    <row r="22862" ht="16" customHeight="1" x14ac:dyDescent="0.2"/>
    <row r="22863" ht="16" customHeight="1" x14ac:dyDescent="0.2"/>
    <row r="22864" ht="16" customHeight="1" x14ac:dyDescent="0.2"/>
    <row r="22865" ht="16" customHeight="1" x14ac:dyDescent="0.2"/>
    <row r="22866" ht="16" customHeight="1" x14ac:dyDescent="0.2"/>
    <row r="22867" ht="16" customHeight="1" x14ac:dyDescent="0.2"/>
    <row r="22868" ht="16" customHeight="1" x14ac:dyDescent="0.2"/>
    <row r="22869" ht="16" customHeight="1" x14ac:dyDescent="0.2"/>
    <row r="22870" ht="16" customHeight="1" x14ac:dyDescent="0.2"/>
    <row r="22871" ht="16" customHeight="1" x14ac:dyDescent="0.2"/>
    <row r="22872" ht="16" customHeight="1" x14ac:dyDescent="0.2"/>
    <row r="22873" ht="16" customHeight="1" x14ac:dyDescent="0.2"/>
    <row r="22874" ht="16" customHeight="1" x14ac:dyDescent="0.2"/>
    <row r="22875" ht="16" customHeight="1" x14ac:dyDescent="0.2"/>
    <row r="22876" ht="16" customHeight="1" x14ac:dyDescent="0.2"/>
    <row r="22877" ht="16" customHeight="1" x14ac:dyDescent="0.2"/>
    <row r="22878" ht="16" customHeight="1" x14ac:dyDescent="0.2"/>
    <row r="22879" ht="16" customHeight="1" x14ac:dyDescent="0.2"/>
    <row r="22880" ht="16" customHeight="1" x14ac:dyDescent="0.2"/>
    <row r="22881" ht="16" customHeight="1" x14ac:dyDescent="0.2"/>
    <row r="22882" ht="16" customHeight="1" x14ac:dyDescent="0.2"/>
    <row r="22883" ht="16" customHeight="1" x14ac:dyDescent="0.2"/>
    <row r="22884" ht="16" customHeight="1" x14ac:dyDescent="0.2"/>
    <row r="22885" ht="16" customHeight="1" x14ac:dyDescent="0.2"/>
    <row r="22886" ht="16" customHeight="1" x14ac:dyDescent="0.2"/>
    <row r="22887" ht="16" customHeight="1" x14ac:dyDescent="0.2"/>
    <row r="22888" ht="16" customHeight="1" x14ac:dyDescent="0.2"/>
    <row r="22889" ht="16" customHeight="1" x14ac:dyDescent="0.2"/>
    <row r="22890" ht="16" customHeight="1" x14ac:dyDescent="0.2"/>
    <row r="22891" ht="16" customHeight="1" x14ac:dyDescent="0.2"/>
    <row r="22892" ht="16" customHeight="1" x14ac:dyDescent="0.2"/>
    <row r="22893" ht="16" customHeight="1" x14ac:dyDescent="0.2"/>
    <row r="22894" ht="16" customHeight="1" x14ac:dyDescent="0.2"/>
    <row r="22895" ht="16" customHeight="1" x14ac:dyDescent="0.2"/>
    <row r="22896" ht="16" customHeight="1" x14ac:dyDescent="0.2"/>
    <row r="22897" ht="16" customHeight="1" x14ac:dyDescent="0.2"/>
    <row r="22898" ht="16" customHeight="1" x14ac:dyDescent="0.2"/>
    <row r="22899" ht="16" customHeight="1" x14ac:dyDescent="0.2"/>
    <row r="22900" ht="16" customHeight="1" x14ac:dyDescent="0.2"/>
    <row r="22901" ht="16" customHeight="1" x14ac:dyDescent="0.2"/>
    <row r="22902" ht="16" customHeight="1" x14ac:dyDescent="0.2"/>
    <row r="22903" ht="16" customHeight="1" x14ac:dyDescent="0.2"/>
    <row r="22904" ht="16" customHeight="1" x14ac:dyDescent="0.2"/>
    <row r="22905" ht="16" customHeight="1" x14ac:dyDescent="0.2"/>
    <row r="22906" ht="16" customHeight="1" x14ac:dyDescent="0.2"/>
    <row r="22907" ht="16" customHeight="1" x14ac:dyDescent="0.2"/>
    <row r="22908" ht="16" customHeight="1" x14ac:dyDescent="0.2"/>
    <row r="22909" ht="16" customHeight="1" x14ac:dyDescent="0.2"/>
    <row r="22910" ht="16" customHeight="1" x14ac:dyDescent="0.2"/>
    <row r="22911" ht="16" customHeight="1" x14ac:dyDescent="0.2"/>
    <row r="22912" ht="16" customHeight="1" x14ac:dyDescent="0.2"/>
    <row r="22913" ht="16" customHeight="1" x14ac:dyDescent="0.2"/>
    <row r="22914" ht="16" customHeight="1" x14ac:dyDescent="0.2"/>
    <row r="22915" ht="16" customHeight="1" x14ac:dyDescent="0.2"/>
    <row r="22916" ht="16" customHeight="1" x14ac:dyDescent="0.2"/>
    <row r="22917" ht="16" customHeight="1" x14ac:dyDescent="0.2"/>
    <row r="22918" ht="16" customHeight="1" x14ac:dyDescent="0.2"/>
    <row r="22919" ht="16" customHeight="1" x14ac:dyDescent="0.2"/>
    <row r="22920" ht="16" customHeight="1" x14ac:dyDescent="0.2"/>
    <row r="22921" ht="16" customHeight="1" x14ac:dyDescent="0.2"/>
    <row r="22922" ht="16" customHeight="1" x14ac:dyDescent="0.2"/>
    <row r="22923" ht="16" customHeight="1" x14ac:dyDescent="0.2"/>
    <row r="22924" ht="16" customHeight="1" x14ac:dyDescent="0.2"/>
    <row r="22925" ht="16" customHeight="1" x14ac:dyDescent="0.2"/>
    <row r="22926" ht="16" customHeight="1" x14ac:dyDescent="0.2"/>
    <row r="22927" ht="16" customHeight="1" x14ac:dyDescent="0.2"/>
    <row r="22928" ht="16" customHeight="1" x14ac:dyDescent="0.2"/>
    <row r="22929" ht="16" customHeight="1" x14ac:dyDescent="0.2"/>
    <row r="22930" ht="16" customHeight="1" x14ac:dyDescent="0.2"/>
    <row r="22931" ht="16" customHeight="1" x14ac:dyDescent="0.2"/>
    <row r="22932" ht="16" customHeight="1" x14ac:dyDescent="0.2"/>
    <row r="22933" ht="16" customHeight="1" x14ac:dyDescent="0.2"/>
    <row r="22934" ht="16" customHeight="1" x14ac:dyDescent="0.2"/>
    <row r="22935" ht="16" customHeight="1" x14ac:dyDescent="0.2"/>
    <row r="22936" ht="16" customHeight="1" x14ac:dyDescent="0.2"/>
    <row r="22937" ht="16" customHeight="1" x14ac:dyDescent="0.2"/>
    <row r="22938" ht="16" customHeight="1" x14ac:dyDescent="0.2"/>
    <row r="22939" ht="16" customHeight="1" x14ac:dyDescent="0.2"/>
    <row r="22940" ht="16" customHeight="1" x14ac:dyDescent="0.2"/>
    <row r="22941" ht="16" customHeight="1" x14ac:dyDescent="0.2"/>
    <row r="22942" ht="16" customHeight="1" x14ac:dyDescent="0.2"/>
    <row r="22943" ht="16" customHeight="1" x14ac:dyDescent="0.2"/>
    <row r="22944" ht="16" customHeight="1" x14ac:dyDescent="0.2"/>
    <row r="22945" ht="16" customHeight="1" x14ac:dyDescent="0.2"/>
    <row r="22946" ht="16" customHeight="1" x14ac:dyDescent="0.2"/>
    <row r="22947" ht="16" customHeight="1" x14ac:dyDescent="0.2"/>
    <row r="22948" ht="16" customHeight="1" x14ac:dyDescent="0.2"/>
    <row r="22949" ht="16" customHeight="1" x14ac:dyDescent="0.2"/>
    <row r="22950" ht="16" customHeight="1" x14ac:dyDescent="0.2"/>
    <row r="22951" ht="16" customHeight="1" x14ac:dyDescent="0.2"/>
    <row r="22952" ht="16" customHeight="1" x14ac:dyDescent="0.2"/>
    <row r="22953" ht="16" customHeight="1" x14ac:dyDescent="0.2"/>
    <row r="22954" ht="16" customHeight="1" x14ac:dyDescent="0.2"/>
    <row r="22955" ht="16" customHeight="1" x14ac:dyDescent="0.2"/>
    <row r="22956" ht="16" customHeight="1" x14ac:dyDescent="0.2"/>
    <row r="22957" ht="16" customHeight="1" x14ac:dyDescent="0.2"/>
    <row r="22958" ht="16" customHeight="1" x14ac:dyDescent="0.2"/>
    <row r="22959" ht="16" customHeight="1" x14ac:dyDescent="0.2"/>
    <row r="22960" ht="16" customHeight="1" x14ac:dyDescent="0.2"/>
    <row r="22961" ht="16" customHeight="1" x14ac:dyDescent="0.2"/>
    <row r="22962" ht="16" customHeight="1" x14ac:dyDescent="0.2"/>
    <row r="22963" ht="16" customHeight="1" x14ac:dyDescent="0.2"/>
    <row r="22964" ht="16" customHeight="1" x14ac:dyDescent="0.2"/>
    <row r="22965" ht="16" customHeight="1" x14ac:dyDescent="0.2"/>
    <row r="22966" ht="16" customHeight="1" x14ac:dyDescent="0.2"/>
    <row r="22967" ht="16" customHeight="1" x14ac:dyDescent="0.2"/>
    <row r="22968" ht="16" customHeight="1" x14ac:dyDescent="0.2"/>
    <row r="22969" ht="16" customHeight="1" x14ac:dyDescent="0.2"/>
    <row r="22970" ht="16" customHeight="1" x14ac:dyDescent="0.2"/>
    <row r="22971" ht="16" customHeight="1" x14ac:dyDescent="0.2"/>
    <row r="22972" ht="16" customHeight="1" x14ac:dyDescent="0.2"/>
    <row r="22973" ht="16" customHeight="1" x14ac:dyDescent="0.2"/>
    <row r="22974" ht="16" customHeight="1" x14ac:dyDescent="0.2"/>
    <row r="22975" ht="16" customHeight="1" x14ac:dyDescent="0.2"/>
    <row r="22976" ht="16" customHeight="1" x14ac:dyDescent="0.2"/>
    <row r="22977" ht="16" customHeight="1" x14ac:dyDescent="0.2"/>
    <row r="22978" ht="16" customHeight="1" x14ac:dyDescent="0.2"/>
    <row r="22979" ht="16" customHeight="1" x14ac:dyDescent="0.2"/>
    <row r="22980" ht="16" customHeight="1" x14ac:dyDescent="0.2"/>
    <row r="22981" ht="16" customHeight="1" x14ac:dyDescent="0.2"/>
    <row r="22982" ht="16" customHeight="1" x14ac:dyDescent="0.2"/>
    <row r="22983" ht="16" customHeight="1" x14ac:dyDescent="0.2"/>
    <row r="22984" ht="16" customHeight="1" x14ac:dyDescent="0.2"/>
    <row r="22985" ht="16" customHeight="1" x14ac:dyDescent="0.2"/>
    <row r="22986" ht="16" customHeight="1" x14ac:dyDescent="0.2"/>
    <row r="22987" ht="16" customHeight="1" x14ac:dyDescent="0.2"/>
    <row r="22988" ht="16" customHeight="1" x14ac:dyDescent="0.2"/>
    <row r="22989" ht="16" customHeight="1" x14ac:dyDescent="0.2"/>
    <row r="22990" ht="16" customHeight="1" x14ac:dyDescent="0.2"/>
    <row r="22991" ht="16" customHeight="1" x14ac:dyDescent="0.2"/>
    <row r="22992" ht="16" customHeight="1" x14ac:dyDescent="0.2"/>
    <row r="22993" ht="16" customHeight="1" x14ac:dyDescent="0.2"/>
    <row r="22994" ht="16" customHeight="1" x14ac:dyDescent="0.2"/>
    <row r="22995" ht="16" customHeight="1" x14ac:dyDescent="0.2"/>
    <row r="22996" ht="16" customHeight="1" x14ac:dyDescent="0.2"/>
    <row r="22997" ht="16" customHeight="1" x14ac:dyDescent="0.2"/>
    <row r="22998" ht="16" customHeight="1" x14ac:dyDescent="0.2"/>
    <row r="22999" ht="16" customHeight="1" x14ac:dyDescent="0.2"/>
    <row r="23000" ht="16" customHeight="1" x14ac:dyDescent="0.2"/>
    <row r="23001" ht="16" customHeight="1" x14ac:dyDescent="0.2"/>
    <row r="23002" ht="16" customHeight="1" x14ac:dyDescent="0.2"/>
    <row r="23003" ht="16" customHeight="1" x14ac:dyDescent="0.2"/>
    <row r="23004" ht="16" customHeight="1" x14ac:dyDescent="0.2"/>
    <row r="23005" ht="16" customHeight="1" x14ac:dyDescent="0.2"/>
    <row r="23006" ht="16" customHeight="1" x14ac:dyDescent="0.2"/>
    <row r="23007" ht="16" customHeight="1" x14ac:dyDescent="0.2"/>
    <row r="23008" ht="16" customHeight="1" x14ac:dyDescent="0.2"/>
    <row r="23009" ht="16" customHeight="1" x14ac:dyDescent="0.2"/>
    <row r="23010" ht="16" customHeight="1" x14ac:dyDescent="0.2"/>
    <row r="23011" ht="16" customHeight="1" x14ac:dyDescent="0.2"/>
    <row r="23012" ht="16" customHeight="1" x14ac:dyDescent="0.2"/>
    <row r="23013" ht="16" customHeight="1" x14ac:dyDescent="0.2"/>
    <row r="23014" ht="16" customHeight="1" x14ac:dyDescent="0.2"/>
    <row r="23015" ht="16" customHeight="1" x14ac:dyDescent="0.2"/>
    <row r="23016" ht="16" customHeight="1" x14ac:dyDescent="0.2"/>
    <row r="23017" ht="16" customHeight="1" x14ac:dyDescent="0.2"/>
    <row r="23018" ht="16" customHeight="1" x14ac:dyDescent="0.2"/>
    <row r="23019" ht="16" customHeight="1" x14ac:dyDescent="0.2"/>
    <row r="23020" ht="16" customHeight="1" x14ac:dyDescent="0.2"/>
    <row r="23021" ht="16" customHeight="1" x14ac:dyDescent="0.2"/>
    <row r="23022" ht="16" customHeight="1" x14ac:dyDescent="0.2"/>
    <row r="23023" ht="16" customHeight="1" x14ac:dyDescent="0.2"/>
    <row r="23024" ht="16" customHeight="1" x14ac:dyDescent="0.2"/>
    <row r="23025" ht="16" customHeight="1" x14ac:dyDescent="0.2"/>
    <row r="23026" ht="16" customHeight="1" x14ac:dyDescent="0.2"/>
    <row r="23027" ht="16" customHeight="1" x14ac:dyDescent="0.2"/>
    <row r="23028" ht="16" customHeight="1" x14ac:dyDescent="0.2"/>
    <row r="23029" ht="16" customHeight="1" x14ac:dyDescent="0.2"/>
    <row r="23030" ht="16" customHeight="1" x14ac:dyDescent="0.2"/>
    <row r="23031" ht="16" customHeight="1" x14ac:dyDescent="0.2"/>
    <row r="23032" ht="16" customHeight="1" x14ac:dyDescent="0.2"/>
    <row r="23033" ht="16" customHeight="1" x14ac:dyDescent="0.2"/>
    <row r="23034" ht="16" customHeight="1" x14ac:dyDescent="0.2"/>
    <row r="23035" ht="16" customHeight="1" x14ac:dyDescent="0.2"/>
    <row r="23036" ht="16" customHeight="1" x14ac:dyDescent="0.2"/>
    <row r="23037" ht="16" customHeight="1" x14ac:dyDescent="0.2"/>
    <row r="23038" ht="16" customHeight="1" x14ac:dyDescent="0.2"/>
    <row r="23039" ht="16" customHeight="1" x14ac:dyDescent="0.2"/>
    <row r="23040" ht="16" customHeight="1" x14ac:dyDescent="0.2"/>
    <row r="23041" ht="16" customHeight="1" x14ac:dyDescent="0.2"/>
    <row r="23042" ht="16" customHeight="1" x14ac:dyDescent="0.2"/>
    <row r="23043" ht="16" customHeight="1" x14ac:dyDescent="0.2"/>
    <row r="23044" ht="16" customHeight="1" x14ac:dyDescent="0.2"/>
    <row r="23045" ht="16" customHeight="1" x14ac:dyDescent="0.2"/>
    <row r="23046" ht="16" customHeight="1" x14ac:dyDescent="0.2"/>
    <row r="23047" ht="16" customHeight="1" x14ac:dyDescent="0.2"/>
    <row r="23048" ht="16" customHeight="1" x14ac:dyDescent="0.2"/>
    <row r="23049" ht="16" customHeight="1" x14ac:dyDescent="0.2"/>
    <row r="23050" ht="16" customHeight="1" x14ac:dyDescent="0.2"/>
    <row r="23051" ht="16" customHeight="1" x14ac:dyDescent="0.2"/>
    <row r="23052" ht="16" customHeight="1" x14ac:dyDescent="0.2"/>
    <row r="23053" ht="16" customHeight="1" x14ac:dyDescent="0.2"/>
    <row r="23054" ht="16" customHeight="1" x14ac:dyDescent="0.2"/>
    <row r="23055" ht="16" customHeight="1" x14ac:dyDescent="0.2"/>
    <row r="23056" ht="16" customHeight="1" x14ac:dyDescent="0.2"/>
    <row r="23057" ht="16" customHeight="1" x14ac:dyDescent="0.2"/>
    <row r="23058" ht="16" customHeight="1" x14ac:dyDescent="0.2"/>
    <row r="23059" ht="16" customHeight="1" x14ac:dyDescent="0.2"/>
    <row r="23060" ht="16" customHeight="1" x14ac:dyDescent="0.2"/>
    <row r="23061" ht="16" customHeight="1" x14ac:dyDescent="0.2"/>
    <row r="23062" ht="16" customHeight="1" x14ac:dyDescent="0.2"/>
    <row r="23063" ht="16" customHeight="1" x14ac:dyDescent="0.2"/>
    <row r="23064" ht="16" customHeight="1" x14ac:dyDescent="0.2"/>
    <row r="23065" ht="16" customHeight="1" x14ac:dyDescent="0.2"/>
    <row r="23066" ht="16" customHeight="1" x14ac:dyDescent="0.2"/>
    <row r="23067" ht="16" customHeight="1" x14ac:dyDescent="0.2"/>
    <row r="23068" ht="16" customHeight="1" x14ac:dyDescent="0.2"/>
    <row r="23069" ht="16" customHeight="1" x14ac:dyDescent="0.2"/>
    <row r="23070" ht="16" customHeight="1" x14ac:dyDescent="0.2"/>
    <row r="23071" ht="16" customHeight="1" x14ac:dyDescent="0.2"/>
    <row r="23072" ht="16" customHeight="1" x14ac:dyDescent="0.2"/>
    <row r="23073" ht="16" customHeight="1" x14ac:dyDescent="0.2"/>
    <row r="23074" ht="16" customHeight="1" x14ac:dyDescent="0.2"/>
    <row r="23075" ht="16" customHeight="1" x14ac:dyDescent="0.2"/>
    <row r="23076" ht="16" customHeight="1" x14ac:dyDescent="0.2"/>
    <row r="23077" ht="16" customHeight="1" x14ac:dyDescent="0.2"/>
    <row r="23078" ht="16" customHeight="1" x14ac:dyDescent="0.2"/>
    <row r="23079" ht="16" customHeight="1" x14ac:dyDescent="0.2"/>
    <row r="23080" ht="16" customHeight="1" x14ac:dyDescent="0.2"/>
    <row r="23081" ht="16" customHeight="1" x14ac:dyDescent="0.2"/>
    <row r="23082" ht="16" customHeight="1" x14ac:dyDescent="0.2"/>
    <row r="23083" ht="16" customHeight="1" x14ac:dyDescent="0.2"/>
    <row r="23084" ht="16" customHeight="1" x14ac:dyDescent="0.2"/>
    <row r="23085" ht="16" customHeight="1" x14ac:dyDescent="0.2"/>
    <row r="23086" ht="16" customHeight="1" x14ac:dyDescent="0.2"/>
    <row r="23087" ht="16" customHeight="1" x14ac:dyDescent="0.2"/>
    <row r="23088" ht="16" customHeight="1" x14ac:dyDescent="0.2"/>
    <row r="23089" ht="16" customHeight="1" x14ac:dyDescent="0.2"/>
    <row r="23090" ht="16" customHeight="1" x14ac:dyDescent="0.2"/>
    <row r="23091" ht="16" customHeight="1" x14ac:dyDescent="0.2"/>
    <row r="23092" ht="16" customHeight="1" x14ac:dyDescent="0.2"/>
    <row r="23093" ht="16" customHeight="1" x14ac:dyDescent="0.2"/>
    <row r="23094" ht="16" customHeight="1" x14ac:dyDescent="0.2"/>
    <row r="23095" ht="16" customHeight="1" x14ac:dyDescent="0.2"/>
    <row r="23096" ht="16" customHeight="1" x14ac:dyDescent="0.2"/>
    <row r="23097" ht="16" customHeight="1" x14ac:dyDescent="0.2"/>
    <row r="23098" ht="16" customHeight="1" x14ac:dyDescent="0.2"/>
    <row r="23099" ht="16" customHeight="1" x14ac:dyDescent="0.2"/>
    <row r="23100" ht="16" customHeight="1" x14ac:dyDescent="0.2"/>
    <row r="23101" ht="16" customHeight="1" x14ac:dyDescent="0.2"/>
    <row r="23102" ht="16" customHeight="1" x14ac:dyDescent="0.2"/>
    <row r="23103" ht="16" customHeight="1" x14ac:dyDescent="0.2"/>
    <row r="23104" ht="16" customHeight="1" x14ac:dyDescent="0.2"/>
    <row r="23105" ht="16" customHeight="1" x14ac:dyDescent="0.2"/>
    <row r="23106" ht="16" customHeight="1" x14ac:dyDescent="0.2"/>
    <row r="23107" ht="16" customHeight="1" x14ac:dyDescent="0.2"/>
    <row r="23108" ht="16" customHeight="1" x14ac:dyDescent="0.2"/>
    <row r="23109" ht="16" customHeight="1" x14ac:dyDescent="0.2"/>
    <row r="23110" ht="16" customHeight="1" x14ac:dyDescent="0.2"/>
    <row r="23111" ht="16" customHeight="1" x14ac:dyDescent="0.2"/>
    <row r="23112" ht="16" customHeight="1" x14ac:dyDescent="0.2"/>
    <row r="23113" ht="16" customHeight="1" x14ac:dyDescent="0.2"/>
    <row r="23114" ht="16" customHeight="1" x14ac:dyDescent="0.2"/>
    <row r="23115" ht="16" customHeight="1" x14ac:dyDescent="0.2"/>
    <row r="23116" ht="16" customHeight="1" x14ac:dyDescent="0.2"/>
    <row r="23117" ht="16" customHeight="1" x14ac:dyDescent="0.2"/>
    <row r="23118" ht="16" customHeight="1" x14ac:dyDescent="0.2"/>
    <row r="23119" ht="16" customHeight="1" x14ac:dyDescent="0.2"/>
    <row r="23120" ht="16" customHeight="1" x14ac:dyDescent="0.2"/>
    <row r="23121" ht="16" customHeight="1" x14ac:dyDescent="0.2"/>
    <row r="23122" ht="16" customHeight="1" x14ac:dyDescent="0.2"/>
    <row r="23123" ht="16" customHeight="1" x14ac:dyDescent="0.2"/>
    <row r="23124" ht="16" customHeight="1" x14ac:dyDescent="0.2"/>
    <row r="23125" ht="16" customHeight="1" x14ac:dyDescent="0.2"/>
    <row r="23126" ht="16" customHeight="1" x14ac:dyDescent="0.2"/>
    <row r="23127" ht="16" customHeight="1" x14ac:dyDescent="0.2"/>
    <row r="23128" ht="16" customHeight="1" x14ac:dyDescent="0.2"/>
    <row r="23129" ht="16" customHeight="1" x14ac:dyDescent="0.2"/>
    <row r="23130" ht="16" customHeight="1" x14ac:dyDescent="0.2"/>
    <row r="23131" ht="16" customHeight="1" x14ac:dyDescent="0.2"/>
    <row r="23132" ht="16" customHeight="1" x14ac:dyDescent="0.2"/>
    <row r="23133" ht="16" customHeight="1" x14ac:dyDescent="0.2"/>
    <row r="23134" ht="16" customHeight="1" x14ac:dyDescent="0.2"/>
    <row r="23135" ht="16" customHeight="1" x14ac:dyDescent="0.2"/>
    <row r="23136" ht="16" customHeight="1" x14ac:dyDescent="0.2"/>
    <row r="23137" ht="16" customHeight="1" x14ac:dyDescent="0.2"/>
    <row r="23138" ht="16" customHeight="1" x14ac:dyDescent="0.2"/>
    <row r="23139" ht="16" customHeight="1" x14ac:dyDescent="0.2"/>
    <row r="23140" ht="16" customHeight="1" x14ac:dyDescent="0.2"/>
    <row r="23141" ht="16" customHeight="1" x14ac:dyDescent="0.2"/>
    <row r="23142" ht="16" customHeight="1" x14ac:dyDescent="0.2"/>
    <row r="23143" ht="16" customHeight="1" x14ac:dyDescent="0.2"/>
    <row r="23144" ht="16" customHeight="1" x14ac:dyDescent="0.2"/>
    <row r="23145" ht="16" customHeight="1" x14ac:dyDescent="0.2"/>
    <row r="23146" ht="16" customHeight="1" x14ac:dyDescent="0.2"/>
    <row r="23147" ht="16" customHeight="1" x14ac:dyDescent="0.2"/>
    <row r="23148" ht="16" customHeight="1" x14ac:dyDescent="0.2"/>
    <row r="23149" ht="16" customHeight="1" x14ac:dyDescent="0.2"/>
    <row r="23150" ht="16" customHeight="1" x14ac:dyDescent="0.2"/>
    <row r="23151" ht="16" customHeight="1" x14ac:dyDescent="0.2"/>
    <row r="23152" ht="16" customHeight="1" x14ac:dyDescent="0.2"/>
    <row r="23153" ht="16" customHeight="1" x14ac:dyDescent="0.2"/>
    <row r="23154" ht="16" customHeight="1" x14ac:dyDescent="0.2"/>
    <row r="23155" ht="16" customHeight="1" x14ac:dyDescent="0.2"/>
    <row r="23156" ht="16" customHeight="1" x14ac:dyDescent="0.2"/>
    <row r="23157" ht="16" customHeight="1" x14ac:dyDescent="0.2"/>
    <row r="23158" ht="16" customHeight="1" x14ac:dyDescent="0.2"/>
    <row r="23159" ht="16" customHeight="1" x14ac:dyDescent="0.2"/>
    <row r="23160" ht="16" customHeight="1" x14ac:dyDescent="0.2"/>
    <row r="23161" ht="16" customHeight="1" x14ac:dyDescent="0.2"/>
    <row r="23162" ht="16" customHeight="1" x14ac:dyDescent="0.2"/>
    <row r="23163" ht="16" customHeight="1" x14ac:dyDescent="0.2"/>
    <row r="23164" ht="16" customHeight="1" x14ac:dyDescent="0.2"/>
    <row r="23165" ht="16" customHeight="1" x14ac:dyDescent="0.2"/>
    <row r="23166" ht="16" customHeight="1" x14ac:dyDescent="0.2"/>
    <row r="23167" ht="16" customHeight="1" x14ac:dyDescent="0.2"/>
    <row r="23168" ht="16" customHeight="1" x14ac:dyDescent="0.2"/>
    <row r="23169" ht="16" customHeight="1" x14ac:dyDescent="0.2"/>
    <row r="23170" ht="16" customHeight="1" x14ac:dyDescent="0.2"/>
    <row r="23171" ht="16" customHeight="1" x14ac:dyDescent="0.2"/>
    <row r="23172" ht="16" customHeight="1" x14ac:dyDescent="0.2"/>
    <row r="23173" ht="16" customHeight="1" x14ac:dyDescent="0.2"/>
    <row r="23174" ht="16" customHeight="1" x14ac:dyDescent="0.2"/>
    <row r="23175" ht="16" customHeight="1" x14ac:dyDescent="0.2"/>
    <row r="23176" ht="16" customHeight="1" x14ac:dyDescent="0.2"/>
    <row r="23177" ht="16" customHeight="1" x14ac:dyDescent="0.2"/>
    <row r="23178" ht="16" customHeight="1" x14ac:dyDescent="0.2"/>
    <row r="23179" ht="16" customHeight="1" x14ac:dyDescent="0.2"/>
    <row r="23180" ht="16" customHeight="1" x14ac:dyDescent="0.2"/>
    <row r="23181" ht="16" customHeight="1" x14ac:dyDescent="0.2"/>
    <row r="23182" ht="16" customHeight="1" x14ac:dyDescent="0.2"/>
    <row r="23183" ht="16" customHeight="1" x14ac:dyDescent="0.2"/>
    <row r="23184" ht="16" customHeight="1" x14ac:dyDescent="0.2"/>
    <row r="23185" ht="16" customHeight="1" x14ac:dyDescent="0.2"/>
    <row r="23186" ht="16" customHeight="1" x14ac:dyDescent="0.2"/>
    <row r="23187" ht="16" customHeight="1" x14ac:dyDescent="0.2"/>
    <row r="23188" ht="16" customHeight="1" x14ac:dyDescent="0.2"/>
    <row r="23189" ht="16" customHeight="1" x14ac:dyDescent="0.2"/>
    <row r="23190" ht="16" customHeight="1" x14ac:dyDescent="0.2"/>
    <row r="23191" ht="16" customHeight="1" x14ac:dyDescent="0.2"/>
    <row r="23192" ht="16" customHeight="1" x14ac:dyDescent="0.2"/>
    <row r="23193" ht="16" customHeight="1" x14ac:dyDescent="0.2"/>
    <row r="23194" ht="16" customHeight="1" x14ac:dyDescent="0.2"/>
    <row r="23195" ht="16" customHeight="1" x14ac:dyDescent="0.2"/>
    <row r="23196" ht="16" customHeight="1" x14ac:dyDescent="0.2"/>
    <row r="23197" ht="16" customHeight="1" x14ac:dyDescent="0.2"/>
    <row r="23198" ht="16" customHeight="1" x14ac:dyDescent="0.2"/>
    <row r="23199" ht="16" customHeight="1" x14ac:dyDescent="0.2"/>
    <row r="23200" ht="16" customHeight="1" x14ac:dyDescent="0.2"/>
    <row r="23201" ht="16" customHeight="1" x14ac:dyDescent="0.2"/>
    <row r="23202" ht="16" customHeight="1" x14ac:dyDescent="0.2"/>
    <row r="23203" ht="16" customHeight="1" x14ac:dyDescent="0.2"/>
    <row r="23204" ht="16" customHeight="1" x14ac:dyDescent="0.2"/>
    <row r="23205" ht="16" customHeight="1" x14ac:dyDescent="0.2"/>
    <row r="23206" ht="16" customHeight="1" x14ac:dyDescent="0.2"/>
    <row r="23207" ht="16" customHeight="1" x14ac:dyDescent="0.2"/>
    <row r="23208" ht="16" customHeight="1" x14ac:dyDescent="0.2"/>
    <row r="23209" ht="16" customHeight="1" x14ac:dyDescent="0.2"/>
    <row r="23210" ht="16" customHeight="1" x14ac:dyDescent="0.2"/>
    <row r="23211" ht="16" customHeight="1" x14ac:dyDescent="0.2"/>
    <row r="23212" ht="16" customHeight="1" x14ac:dyDescent="0.2"/>
    <row r="23213" ht="16" customHeight="1" x14ac:dyDescent="0.2"/>
    <row r="23214" ht="16" customHeight="1" x14ac:dyDescent="0.2"/>
    <row r="23215" ht="16" customHeight="1" x14ac:dyDescent="0.2"/>
    <row r="23216" ht="16" customHeight="1" x14ac:dyDescent="0.2"/>
    <row r="23217" ht="16" customHeight="1" x14ac:dyDescent="0.2"/>
    <row r="23218" ht="16" customHeight="1" x14ac:dyDescent="0.2"/>
    <row r="23219" ht="16" customHeight="1" x14ac:dyDescent="0.2"/>
    <row r="23220" ht="16" customHeight="1" x14ac:dyDescent="0.2"/>
    <row r="23221" ht="16" customHeight="1" x14ac:dyDescent="0.2"/>
    <row r="23222" ht="16" customHeight="1" x14ac:dyDescent="0.2"/>
    <row r="23223" ht="16" customHeight="1" x14ac:dyDescent="0.2"/>
    <row r="23224" ht="16" customHeight="1" x14ac:dyDescent="0.2"/>
    <row r="23225" ht="16" customHeight="1" x14ac:dyDescent="0.2"/>
    <row r="23226" ht="16" customHeight="1" x14ac:dyDescent="0.2"/>
    <row r="23227" ht="16" customHeight="1" x14ac:dyDescent="0.2"/>
    <row r="23228" ht="16" customHeight="1" x14ac:dyDescent="0.2"/>
    <row r="23229" ht="16" customHeight="1" x14ac:dyDescent="0.2"/>
    <row r="23230" ht="16" customHeight="1" x14ac:dyDescent="0.2"/>
    <row r="23231" ht="16" customHeight="1" x14ac:dyDescent="0.2"/>
    <row r="23232" ht="16" customHeight="1" x14ac:dyDescent="0.2"/>
    <row r="23233" ht="16" customHeight="1" x14ac:dyDescent="0.2"/>
    <row r="23234" ht="16" customHeight="1" x14ac:dyDescent="0.2"/>
    <row r="23235" ht="16" customHeight="1" x14ac:dyDescent="0.2"/>
    <row r="23236" ht="16" customHeight="1" x14ac:dyDescent="0.2"/>
    <row r="23237" ht="16" customHeight="1" x14ac:dyDescent="0.2"/>
    <row r="23238" ht="16" customHeight="1" x14ac:dyDescent="0.2"/>
    <row r="23239" ht="16" customHeight="1" x14ac:dyDescent="0.2"/>
    <row r="23240" ht="16" customHeight="1" x14ac:dyDescent="0.2"/>
    <row r="23241" ht="16" customHeight="1" x14ac:dyDescent="0.2"/>
    <row r="23242" ht="16" customHeight="1" x14ac:dyDescent="0.2"/>
    <row r="23243" ht="16" customHeight="1" x14ac:dyDescent="0.2"/>
    <row r="23244" ht="16" customHeight="1" x14ac:dyDescent="0.2"/>
    <row r="23245" ht="16" customHeight="1" x14ac:dyDescent="0.2"/>
    <row r="23246" ht="16" customHeight="1" x14ac:dyDescent="0.2"/>
    <row r="23247" ht="16" customHeight="1" x14ac:dyDescent="0.2"/>
    <row r="23248" ht="16" customHeight="1" x14ac:dyDescent="0.2"/>
    <row r="23249" ht="16" customHeight="1" x14ac:dyDescent="0.2"/>
    <row r="23250" ht="16" customHeight="1" x14ac:dyDescent="0.2"/>
    <row r="23251" ht="16" customHeight="1" x14ac:dyDescent="0.2"/>
    <row r="23252" ht="16" customHeight="1" x14ac:dyDescent="0.2"/>
    <row r="23253" ht="16" customHeight="1" x14ac:dyDescent="0.2"/>
    <row r="23254" ht="16" customHeight="1" x14ac:dyDescent="0.2"/>
    <row r="23255" ht="16" customHeight="1" x14ac:dyDescent="0.2"/>
    <row r="23256" ht="16" customHeight="1" x14ac:dyDescent="0.2"/>
    <row r="23257" ht="16" customHeight="1" x14ac:dyDescent="0.2"/>
    <row r="23258" ht="16" customHeight="1" x14ac:dyDescent="0.2"/>
    <row r="23259" ht="16" customHeight="1" x14ac:dyDescent="0.2"/>
    <row r="23260" ht="16" customHeight="1" x14ac:dyDescent="0.2"/>
    <row r="23261" ht="16" customHeight="1" x14ac:dyDescent="0.2"/>
    <row r="23262" ht="16" customHeight="1" x14ac:dyDescent="0.2"/>
    <row r="23263" ht="16" customHeight="1" x14ac:dyDescent="0.2"/>
    <row r="23264" ht="16" customHeight="1" x14ac:dyDescent="0.2"/>
    <row r="23265" ht="16" customHeight="1" x14ac:dyDescent="0.2"/>
    <row r="23266" ht="16" customHeight="1" x14ac:dyDescent="0.2"/>
    <row r="23267" ht="16" customHeight="1" x14ac:dyDescent="0.2"/>
    <row r="23268" ht="16" customHeight="1" x14ac:dyDescent="0.2"/>
    <row r="23269" ht="16" customHeight="1" x14ac:dyDescent="0.2"/>
    <row r="23270" ht="16" customHeight="1" x14ac:dyDescent="0.2"/>
    <row r="23271" ht="16" customHeight="1" x14ac:dyDescent="0.2"/>
    <row r="23272" ht="16" customHeight="1" x14ac:dyDescent="0.2"/>
    <row r="23273" ht="16" customHeight="1" x14ac:dyDescent="0.2"/>
    <row r="23274" ht="16" customHeight="1" x14ac:dyDescent="0.2"/>
    <row r="23275" ht="16" customHeight="1" x14ac:dyDescent="0.2"/>
    <row r="23276" ht="16" customHeight="1" x14ac:dyDescent="0.2"/>
    <row r="23277" ht="16" customHeight="1" x14ac:dyDescent="0.2"/>
    <row r="23278" ht="16" customHeight="1" x14ac:dyDescent="0.2"/>
    <row r="23279" ht="16" customHeight="1" x14ac:dyDescent="0.2"/>
    <row r="23280" ht="16" customHeight="1" x14ac:dyDescent="0.2"/>
    <row r="23281" ht="16" customHeight="1" x14ac:dyDescent="0.2"/>
    <row r="23282" ht="16" customHeight="1" x14ac:dyDescent="0.2"/>
    <row r="23283" ht="16" customHeight="1" x14ac:dyDescent="0.2"/>
    <row r="23284" ht="16" customHeight="1" x14ac:dyDescent="0.2"/>
    <row r="23285" ht="16" customHeight="1" x14ac:dyDescent="0.2"/>
    <row r="23286" ht="16" customHeight="1" x14ac:dyDescent="0.2"/>
    <row r="23287" ht="16" customHeight="1" x14ac:dyDescent="0.2"/>
    <row r="23288" ht="16" customHeight="1" x14ac:dyDescent="0.2"/>
    <row r="23289" ht="16" customHeight="1" x14ac:dyDescent="0.2"/>
    <row r="23290" ht="16" customHeight="1" x14ac:dyDescent="0.2"/>
    <row r="23291" ht="16" customHeight="1" x14ac:dyDescent="0.2"/>
    <row r="23292" ht="16" customHeight="1" x14ac:dyDescent="0.2"/>
    <row r="23293" ht="16" customHeight="1" x14ac:dyDescent="0.2"/>
    <row r="23294" ht="16" customHeight="1" x14ac:dyDescent="0.2"/>
    <row r="23295" ht="16" customHeight="1" x14ac:dyDescent="0.2"/>
    <row r="23296" ht="16" customHeight="1" x14ac:dyDescent="0.2"/>
    <row r="23297" ht="16" customHeight="1" x14ac:dyDescent="0.2"/>
    <row r="23298" ht="16" customHeight="1" x14ac:dyDescent="0.2"/>
    <row r="23299" ht="16" customHeight="1" x14ac:dyDescent="0.2"/>
    <row r="23300" ht="16" customHeight="1" x14ac:dyDescent="0.2"/>
    <row r="23301" ht="16" customHeight="1" x14ac:dyDescent="0.2"/>
    <row r="23302" ht="16" customHeight="1" x14ac:dyDescent="0.2"/>
    <row r="23303" ht="16" customHeight="1" x14ac:dyDescent="0.2"/>
    <row r="23304" ht="16" customHeight="1" x14ac:dyDescent="0.2"/>
    <row r="23305" ht="16" customHeight="1" x14ac:dyDescent="0.2"/>
    <row r="23306" ht="16" customHeight="1" x14ac:dyDescent="0.2"/>
    <row r="23307" ht="16" customHeight="1" x14ac:dyDescent="0.2"/>
    <row r="23308" ht="16" customHeight="1" x14ac:dyDescent="0.2"/>
    <row r="23309" ht="16" customHeight="1" x14ac:dyDescent="0.2"/>
    <row r="23310" ht="16" customHeight="1" x14ac:dyDescent="0.2"/>
    <row r="23311" ht="16" customHeight="1" x14ac:dyDescent="0.2"/>
    <row r="23312" ht="16" customHeight="1" x14ac:dyDescent="0.2"/>
    <row r="23313" ht="16" customHeight="1" x14ac:dyDescent="0.2"/>
    <row r="23314" ht="16" customHeight="1" x14ac:dyDescent="0.2"/>
    <row r="23315" ht="16" customHeight="1" x14ac:dyDescent="0.2"/>
    <row r="23316" ht="16" customHeight="1" x14ac:dyDescent="0.2"/>
    <row r="23317" ht="16" customHeight="1" x14ac:dyDescent="0.2"/>
    <row r="23318" ht="16" customHeight="1" x14ac:dyDescent="0.2"/>
    <row r="23319" ht="16" customHeight="1" x14ac:dyDescent="0.2"/>
    <row r="23320" ht="16" customHeight="1" x14ac:dyDescent="0.2"/>
    <row r="23321" ht="16" customHeight="1" x14ac:dyDescent="0.2"/>
    <row r="23322" ht="16" customHeight="1" x14ac:dyDescent="0.2"/>
    <row r="23323" ht="16" customHeight="1" x14ac:dyDescent="0.2"/>
    <row r="23324" ht="16" customHeight="1" x14ac:dyDescent="0.2"/>
    <row r="23325" ht="16" customHeight="1" x14ac:dyDescent="0.2"/>
    <row r="23326" ht="16" customHeight="1" x14ac:dyDescent="0.2"/>
    <row r="23327" ht="16" customHeight="1" x14ac:dyDescent="0.2"/>
    <row r="23328" ht="16" customHeight="1" x14ac:dyDescent="0.2"/>
    <row r="23329" ht="16" customHeight="1" x14ac:dyDescent="0.2"/>
    <row r="23330" ht="16" customHeight="1" x14ac:dyDescent="0.2"/>
    <row r="23331" ht="16" customHeight="1" x14ac:dyDescent="0.2"/>
    <row r="23332" ht="16" customHeight="1" x14ac:dyDescent="0.2"/>
    <row r="23333" ht="16" customHeight="1" x14ac:dyDescent="0.2"/>
    <row r="23334" ht="16" customHeight="1" x14ac:dyDescent="0.2"/>
    <row r="23335" ht="16" customHeight="1" x14ac:dyDescent="0.2"/>
    <row r="23336" ht="16" customHeight="1" x14ac:dyDescent="0.2"/>
    <row r="23337" ht="16" customHeight="1" x14ac:dyDescent="0.2"/>
    <row r="23338" ht="16" customHeight="1" x14ac:dyDescent="0.2"/>
    <row r="23339" ht="16" customHeight="1" x14ac:dyDescent="0.2"/>
    <row r="23340" ht="16" customHeight="1" x14ac:dyDescent="0.2"/>
    <row r="23341" ht="16" customHeight="1" x14ac:dyDescent="0.2"/>
    <row r="23342" ht="16" customHeight="1" x14ac:dyDescent="0.2"/>
    <row r="23343" ht="16" customHeight="1" x14ac:dyDescent="0.2"/>
    <row r="23344" ht="16" customHeight="1" x14ac:dyDescent="0.2"/>
    <row r="23345" ht="16" customHeight="1" x14ac:dyDescent="0.2"/>
    <row r="23346" ht="16" customHeight="1" x14ac:dyDescent="0.2"/>
    <row r="23347" ht="16" customHeight="1" x14ac:dyDescent="0.2"/>
    <row r="23348" ht="16" customHeight="1" x14ac:dyDescent="0.2"/>
    <row r="23349" ht="16" customHeight="1" x14ac:dyDescent="0.2"/>
    <row r="23350" ht="16" customHeight="1" x14ac:dyDescent="0.2"/>
    <row r="23351" ht="16" customHeight="1" x14ac:dyDescent="0.2"/>
    <row r="23352" ht="16" customHeight="1" x14ac:dyDescent="0.2"/>
    <row r="23353" ht="16" customHeight="1" x14ac:dyDescent="0.2"/>
    <row r="23354" ht="16" customHeight="1" x14ac:dyDescent="0.2"/>
    <row r="23355" ht="16" customHeight="1" x14ac:dyDescent="0.2"/>
    <row r="23356" ht="16" customHeight="1" x14ac:dyDescent="0.2"/>
    <row r="23357" ht="16" customHeight="1" x14ac:dyDescent="0.2"/>
    <row r="23358" ht="16" customHeight="1" x14ac:dyDescent="0.2"/>
    <row r="23359" ht="16" customHeight="1" x14ac:dyDescent="0.2"/>
    <row r="23360" ht="16" customHeight="1" x14ac:dyDescent="0.2"/>
    <row r="23361" ht="16" customHeight="1" x14ac:dyDescent="0.2"/>
    <row r="23362" ht="16" customHeight="1" x14ac:dyDescent="0.2"/>
    <row r="23363" ht="16" customHeight="1" x14ac:dyDescent="0.2"/>
    <row r="23364" ht="16" customHeight="1" x14ac:dyDescent="0.2"/>
    <row r="23365" ht="16" customHeight="1" x14ac:dyDescent="0.2"/>
    <row r="23366" ht="16" customHeight="1" x14ac:dyDescent="0.2"/>
    <row r="23367" ht="16" customHeight="1" x14ac:dyDescent="0.2"/>
    <row r="23368" ht="16" customHeight="1" x14ac:dyDescent="0.2"/>
    <row r="23369" ht="16" customHeight="1" x14ac:dyDescent="0.2"/>
    <row r="23370" ht="16" customHeight="1" x14ac:dyDescent="0.2"/>
    <row r="23371" ht="16" customHeight="1" x14ac:dyDescent="0.2"/>
    <row r="23372" ht="16" customHeight="1" x14ac:dyDescent="0.2"/>
    <row r="23373" ht="16" customHeight="1" x14ac:dyDescent="0.2"/>
    <row r="23374" ht="16" customHeight="1" x14ac:dyDescent="0.2"/>
    <row r="23375" ht="16" customHeight="1" x14ac:dyDescent="0.2"/>
    <row r="23376" ht="16" customHeight="1" x14ac:dyDescent="0.2"/>
    <row r="23377" ht="16" customHeight="1" x14ac:dyDescent="0.2"/>
    <row r="23378" ht="16" customHeight="1" x14ac:dyDescent="0.2"/>
    <row r="23379" ht="16" customHeight="1" x14ac:dyDescent="0.2"/>
    <row r="23380" ht="16" customHeight="1" x14ac:dyDescent="0.2"/>
    <row r="23381" ht="16" customHeight="1" x14ac:dyDescent="0.2"/>
    <row r="23382" ht="16" customHeight="1" x14ac:dyDescent="0.2"/>
    <row r="23383" ht="16" customHeight="1" x14ac:dyDescent="0.2"/>
    <row r="23384" ht="16" customHeight="1" x14ac:dyDescent="0.2"/>
    <row r="23385" ht="16" customHeight="1" x14ac:dyDescent="0.2"/>
    <row r="23386" ht="16" customHeight="1" x14ac:dyDescent="0.2"/>
    <row r="23387" ht="16" customHeight="1" x14ac:dyDescent="0.2"/>
    <row r="23388" ht="16" customHeight="1" x14ac:dyDescent="0.2"/>
    <row r="23389" ht="16" customHeight="1" x14ac:dyDescent="0.2"/>
    <row r="23390" ht="16" customHeight="1" x14ac:dyDescent="0.2"/>
    <row r="23391" ht="16" customHeight="1" x14ac:dyDescent="0.2"/>
    <row r="23392" ht="16" customHeight="1" x14ac:dyDescent="0.2"/>
    <row r="23393" ht="16" customHeight="1" x14ac:dyDescent="0.2"/>
    <row r="23394" ht="16" customHeight="1" x14ac:dyDescent="0.2"/>
    <row r="23395" ht="16" customHeight="1" x14ac:dyDescent="0.2"/>
    <row r="23396" ht="16" customHeight="1" x14ac:dyDescent="0.2"/>
    <row r="23397" ht="16" customHeight="1" x14ac:dyDescent="0.2"/>
    <row r="23398" ht="16" customHeight="1" x14ac:dyDescent="0.2"/>
    <row r="23399" ht="16" customHeight="1" x14ac:dyDescent="0.2"/>
    <row r="23400" ht="16" customHeight="1" x14ac:dyDescent="0.2"/>
    <row r="23401" ht="16" customHeight="1" x14ac:dyDescent="0.2"/>
    <row r="23402" ht="16" customHeight="1" x14ac:dyDescent="0.2"/>
    <row r="23403" ht="16" customHeight="1" x14ac:dyDescent="0.2"/>
    <row r="23404" ht="16" customHeight="1" x14ac:dyDescent="0.2"/>
    <row r="23405" ht="16" customHeight="1" x14ac:dyDescent="0.2"/>
    <row r="23406" ht="16" customHeight="1" x14ac:dyDescent="0.2"/>
    <row r="23407" ht="16" customHeight="1" x14ac:dyDescent="0.2"/>
    <row r="23408" ht="16" customHeight="1" x14ac:dyDescent="0.2"/>
    <row r="23409" ht="16" customHeight="1" x14ac:dyDescent="0.2"/>
    <row r="23410" ht="16" customHeight="1" x14ac:dyDescent="0.2"/>
    <row r="23411" ht="16" customHeight="1" x14ac:dyDescent="0.2"/>
    <row r="23412" ht="16" customHeight="1" x14ac:dyDescent="0.2"/>
    <row r="23413" ht="16" customHeight="1" x14ac:dyDescent="0.2"/>
    <row r="23414" ht="16" customHeight="1" x14ac:dyDescent="0.2"/>
    <row r="23415" ht="16" customHeight="1" x14ac:dyDescent="0.2"/>
    <row r="23416" ht="16" customHeight="1" x14ac:dyDescent="0.2"/>
    <row r="23417" ht="16" customHeight="1" x14ac:dyDescent="0.2"/>
    <row r="23418" ht="16" customHeight="1" x14ac:dyDescent="0.2"/>
    <row r="23419" ht="16" customHeight="1" x14ac:dyDescent="0.2"/>
    <row r="23420" ht="16" customHeight="1" x14ac:dyDescent="0.2"/>
    <row r="23421" ht="16" customHeight="1" x14ac:dyDescent="0.2"/>
    <row r="23422" ht="16" customHeight="1" x14ac:dyDescent="0.2"/>
    <row r="23423" ht="16" customHeight="1" x14ac:dyDescent="0.2"/>
    <row r="23424" ht="16" customHeight="1" x14ac:dyDescent="0.2"/>
    <row r="23425" ht="16" customHeight="1" x14ac:dyDescent="0.2"/>
    <row r="23426" ht="16" customHeight="1" x14ac:dyDescent="0.2"/>
    <row r="23427" ht="16" customHeight="1" x14ac:dyDescent="0.2"/>
    <row r="23428" ht="16" customHeight="1" x14ac:dyDescent="0.2"/>
    <row r="23429" ht="16" customHeight="1" x14ac:dyDescent="0.2"/>
    <row r="23430" ht="16" customHeight="1" x14ac:dyDescent="0.2"/>
    <row r="23431" ht="16" customHeight="1" x14ac:dyDescent="0.2"/>
    <row r="23432" ht="16" customHeight="1" x14ac:dyDescent="0.2"/>
    <row r="23433" ht="16" customHeight="1" x14ac:dyDescent="0.2"/>
    <row r="23434" ht="16" customHeight="1" x14ac:dyDescent="0.2"/>
    <row r="23435" ht="16" customHeight="1" x14ac:dyDescent="0.2"/>
    <row r="23436" ht="16" customHeight="1" x14ac:dyDescent="0.2"/>
    <row r="23437" ht="16" customHeight="1" x14ac:dyDescent="0.2"/>
    <row r="23438" ht="16" customHeight="1" x14ac:dyDescent="0.2"/>
    <row r="23439" ht="16" customHeight="1" x14ac:dyDescent="0.2"/>
    <row r="23440" ht="16" customHeight="1" x14ac:dyDescent="0.2"/>
    <row r="23441" ht="16" customHeight="1" x14ac:dyDescent="0.2"/>
    <row r="23442" ht="16" customHeight="1" x14ac:dyDescent="0.2"/>
    <row r="23443" ht="16" customHeight="1" x14ac:dyDescent="0.2"/>
    <row r="23444" ht="16" customHeight="1" x14ac:dyDescent="0.2"/>
    <row r="23445" ht="16" customHeight="1" x14ac:dyDescent="0.2"/>
    <row r="23446" ht="16" customHeight="1" x14ac:dyDescent="0.2"/>
    <row r="23447" ht="16" customHeight="1" x14ac:dyDescent="0.2"/>
    <row r="23448" ht="16" customHeight="1" x14ac:dyDescent="0.2"/>
    <row r="23449" ht="16" customHeight="1" x14ac:dyDescent="0.2"/>
    <row r="23450" ht="16" customHeight="1" x14ac:dyDescent="0.2"/>
    <row r="23451" ht="16" customHeight="1" x14ac:dyDescent="0.2"/>
    <row r="23452" ht="16" customHeight="1" x14ac:dyDescent="0.2"/>
    <row r="23453" ht="16" customHeight="1" x14ac:dyDescent="0.2"/>
    <row r="23454" ht="16" customHeight="1" x14ac:dyDescent="0.2"/>
    <row r="23455" ht="16" customHeight="1" x14ac:dyDescent="0.2"/>
    <row r="23456" ht="16" customHeight="1" x14ac:dyDescent="0.2"/>
    <row r="23457" ht="16" customHeight="1" x14ac:dyDescent="0.2"/>
    <row r="23458" ht="16" customHeight="1" x14ac:dyDescent="0.2"/>
    <row r="23459" ht="16" customHeight="1" x14ac:dyDescent="0.2"/>
    <row r="23460" ht="16" customHeight="1" x14ac:dyDescent="0.2"/>
    <row r="23461" ht="16" customHeight="1" x14ac:dyDescent="0.2"/>
    <row r="23462" ht="16" customHeight="1" x14ac:dyDescent="0.2"/>
    <row r="23463" ht="16" customHeight="1" x14ac:dyDescent="0.2"/>
    <row r="23464" ht="16" customHeight="1" x14ac:dyDescent="0.2"/>
    <row r="23465" ht="16" customHeight="1" x14ac:dyDescent="0.2"/>
    <row r="23466" ht="16" customHeight="1" x14ac:dyDescent="0.2"/>
    <row r="23467" ht="16" customHeight="1" x14ac:dyDescent="0.2"/>
    <row r="23468" ht="16" customHeight="1" x14ac:dyDescent="0.2"/>
    <row r="23469" ht="16" customHeight="1" x14ac:dyDescent="0.2"/>
    <row r="23470" ht="16" customHeight="1" x14ac:dyDescent="0.2"/>
    <row r="23471" ht="16" customHeight="1" x14ac:dyDescent="0.2"/>
    <row r="23472" ht="16" customHeight="1" x14ac:dyDescent="0.2"/>
    <row r="23473" ht="16" customHeight="1" x14ac:dyDescent="0.2"/>
    <row r="23474" ht="16" customHeight="1" x14ac:dyDescent="0.2"/>
    <row r="23475" ht="16" customHeight="1" x14ac:dyDescent="0.2"/>
    <row r="23476" ht="16" customHeight="1" x14ac:dyDescent="0.2"/>
    <row r="23477" ht="16" customHeight="1" x14ac:dyDescent="0.2"/>
    <row r="23478" ht="16" customHeight="1" x14ac:dyDescent="0.2"/>
    <row r="23479" ht="16" customHeight="1" x14ac:dyDescent="0.2"/>
    <row r="23480" ht="16" customHeight="1" x14ac:dyDescent="0.2"/>
    <row r="23481" ht="16" customHeight="1" x14ac:dyDescent="0.2"/>
    <row r="23482" ht="16" customHeight="1" x14ac:dyDescent="0.2"/>
    <row r="23483" ht="16" customHeight="1" x14ac:dyDescent="0.2"/>
    <row r="23484" ht="16" customHeight="1" x14ac:dyDescent="0.2"/>
    <row r="23485" ht="16" customHeight="1" x14ac:dyDescent="0.2"/>
    <row r="23486" ht="16" customHeight="1" x14ac:dyDescent="0.2"/>
    <row r="23487" ht="16" customHeight="1" x14ac:dyDescent="0.2"/>
    <row r="23488" ht="16" customHeight="1" x14ac:dyDescent="0.2"/>
    <row r="23489" ht="16" customHeight="1" x14ac:dyDescent="0.2"/>
    <row r="23490" ht="16" customHeight="1" x14ac:dyDescent="0.2"/>
    <row r="23491" ht="16" customHeight="1" x14ac:dyDescent="0.2"/>
    <row r="23492" ht="16" customHeight="1" x14ac:dyDescent="0.2"/>
    <row r="23493" ht="16" customHeight="1" x14ac:dyDescent="0.2"/>
    <row r="23494" ht="16" customHeight="1" x14ac:dyDescent="0.2"/>
    <row r="23495" ht="16" customHeight="1" x14ac:dyDescent="0.2"/>
    <row r="23496" ht="16" customHeight="1" x14ac:dyDescent="0.2"/>
    <row r="23497" ht="16" customHeight="1" x14ac:dyDescent="0.2"/>
    <row r="23498" ht="16" customHeight="1" x14ac:dyDescent="0.2"/>
    <row r="23499" ht="16" customHeight="1" x14ac:dyDescent="0.2"/>
    <row r="23500" ht="16" customHeight="1" x14ac:dyDescent="0.2"/>
    <row r="23501" ht="16" customHeight="1" x14ac:dyDescent="0.2"/>
    <row r="23502" ht="16" customHeight="1" x14ac:dyDescent="0.2"/>
    <row r="23503" ht="16" customHeight="1" x14ac:dyDescent="0.2"/>
    <row r="23504" ht="16" customHeight="1" x14ac:dyDescent="0.2"/>
    <row r="23505" ht="16" customHeight="1" x14ac:dyDescent="0.2"/>
    <row r="23506" ht="16" customHeight="1" x14ac:dyDescent="0.2"/>
    <row r="23507" ht="16" customHeight="1" x14ac:dyDescent="0.2"/>
    <row r="23508" ht="16" customHeight="1" x14ac:dyDescent="0.2"/>
    <row r="23509" ht="16" customHeight="1" x14ac:dyDescent="0.2"/>
    <row r="23510" ht="16" customHeight="1" x14ac:dyDescent="0.2"/>
    <row r="23511" ht="16" customHeight="1" x14ac:dyDescent="0.2"/>
    <row r="23512" ht="16" customHeight="1" x14ac:dyDescent="0.2"/>
    <row r="23513" ht="16" customHeight="1" x14ac:dyDescent="0.2"/>
    <row r="23514" ht="16" customHeight="1" x14ac:dyDescent="0.2"/>
    <row r="23515" ht="16" customHeight="1" x14ac:dyDescent="0.2"/>
    <row r="23516" ht="16" customHeight="1" x14ac:dyDescent="0.2"/>
    <row r="23517" ht="16" customHeight="1" x14ac:dyDescent="0.2"/>
    <row r="23518" ht="16" customHeight="1" x14ac:dyDescent="0.2"/>
    <row r="23519" ht="16" customHeight="1" x14ac:dyDescent="0.2"/>
    <row r="23520" ht="16" customHeight="1" x14ac:dyDescent="0.2"/>
    <row r="23521" ht="16" customHeight="1" x14ac:dyDescent="0.2"/>
    <row r="23522" ht="16" customHeight="1" x14ac:dyDescent="0.2"/>
    <row r="23523" ht="16" customHeight="1" x14ac:dyDescent="0.2"/>
    <row r="23524" ht="16" customHeight="1" x14ac:dyDescent="0.2"/>
    <row r="23525" ht="16" customHeight="1" x14ac:dyDescent="0.2"/>
    <row r="23526" ht="16" customHeight="1" x14ac:dyDescent="0.2"/>
    <row r="23527" ht="16" customHeight="1" x14ac:dyDescent="0.2"/>
    <row r="23528" ht="16" customHeight="1" x14ac:dyDescent="0.2"/>
    <row r="23529" ht="16" customHeight="1" x14ac:dyDescent="0.2"/>
    <row r="23530" ht="16" customHeight="1" x14ac:dyDescent="0.2"/>
    <row r="23531" ht="16" customHeight="1" x14ac:dyDescent="0.2"/>
    <row r="23532" ht="16" customHeight="1" x14ac:dyDescent="0.2"/>
    <row r="23533" ht="16" customHeight="1" x14ac:dyDescent="0.2"/>
    <row r="23534" ht="16" customHeight="1" x14ac:dyDescent="0.2"/>
    <row r="23535" ht="16" customHeight="1" x14ac:dyDescent="0.2"/>
    <row r="23536" ht="16" customHeight="1" x14ac:dyDescent="0.2"/>
    <row r="23537" ht="16" customHeight="1" x14ac:dyDescent="0.2"/>
    <row r="23538" ht="16" customHeight="1" x14ac:dyDescent="0.2"/>
    <row r="23539" ht="16" customHeight="1" x14ac:dyDescent="0.2"/>
    <row r="23540" ht="16" customHeight="1" x14ac:dyDescent="0.2"/>
    <row r="23541" ht="16" customHeight="1" x14ac:dyDescent="0.2"/>
    <row r="23542" ht="16" customHeight="1" x14ac:dyDescent="0.2"/>
    <row r="23543" ht="16" customHeight="1" x14ac:dyDescent="0.2"/>
    <row r="23544" ht="16" customHeight="1" x14ac:dyDescent="0.2"/>
    <row r="23545" ht="16" customHeight="1" x14ac:dyDescent="0.2"/>
    <row r="23546" ht="16" customHeight="1" x14ac:dyDescent="0.2"/>
    <row r="23547" ht="16" customHeight="1" x14ac:dyDescent="0.2"/>
    <row r="23548" ht="16" customHeight="1" x14ac:dyDescent="0.2"/>
    <row r="23549" ht="16" customHeight="1" x14ac:dyDescent="0.2"/>
    <row r="23550" ht="16" customHeight="1" x14ac:dyDescent="0.2"/>
    <row r="23551" ht="16" customHeight="1" x14ac:dyDescent="0.2"/>
    <row r="23552" ht="16" customHeight="1" x14ac:dyDescent="0.2"/>
    <row r="23553" ht="16" customHeight="1" x14ac:dyDescent="0.2"/>
    <row r="23554" ht="16" customHeight="1" x14ac:dyDescent="0.2"/>
    <row r="23555" ht="16" customHeight="1" x14ac:dyDescent="0.2"/>
    <row r="23556" ht="16" customHeight="1" x14ac:dyDescent="0.2"/>
    <row r="23557" ht="16" customHeight="1" x14ac:dyDescent="0.2"/>
    <row r="23558" ht="16" customHeight="1" x14ac:dyDescent="0.2"/>
    <row r="23559" ht="16" customHeight="1" x14ac:dyDescent="0.2"/>
    <row r="23560" ht="16" customHeight="1" x14ac:dyDescent="0.2"/>
    <row r="23561" ht="16" customHeight="1" x14ac:dyDescent="0.2"/>
    <row r="23562" ht="16" customHeight="1" x14ac:dyDescent="0.2"/>
    <row r="23563" ht="16" customHeight="1" x14ac:dyDescent="0.2"/>
    <row r="23564" ht="16" customHeight="1" x14ac:dyDescent="0.2"/>
    <row r="23565" ht="16" customHeight="1" x14ac:dyDescent="0.2"/>
    <row r="23566" ht="16" customHeight="1" x14ac:dyDescent="0.2"/>
    <row r="23567" ht="16" customHeight="1" x14ac:dyDescent="0.2"/>
    <row r="23568" ht="16" customHeight="1" x14ac:dyDescent="0.2"/>
    <row r="23569" ht="16" customHeight="1" x14ac:dyDescent="0.2"/>
    <row r="23570" ht="16" customHeight="1" x14ac:dyDescent="0.2"/>
    <row r="23571" ht="16" customHeight="1" x14ac:dyDescent="0.2"/>
    <row r="23572" ht="16" customHeight="1" x14ac:dyDescent="0.2"/>
    <row r="23573" ht="16" customHeight="1" x14ac:dyDescent="0.2"/>
    <row r="23574" ht="16" customHeight="1" x14ac:dyDescent="0.2"/>
    <row r="23575" ht="16" customHeight="1" x14ac:dyDescent="0.2"/>
    <row r="23576" ht="16" customHeight="1" x14ac:dyDescent="0.2"/>
    <row r="23577" ht="16" customHeight="1" x14ac:dyDescent="0.2"/>
    <row r="23578" ht="16" customHeight="1" x14ac:dyDescent="0.2"/>
    <row r="23579" ht="16" customHeight="1" x14ac:dyDescent="0.2"/>
    <row r="23580" ht="16" customHeight="1" x14ac:dyDescent="0.2"/>
    <row r="23581" ht="16" customHeight="1" x14ac:dyDescent="0.2"/>
    <row r="23582" ht="16" customHeight="1" x14ac:dyDescent="0.2"/>
    <row r="23583" ht="16" customHeight="1" x14ac:dyDescent="0.2"/>
    <row r="23584" ht="16" customHeight="1" x14ac:dyDescent="0.2"/>
    <row r="23585" ht="16" customHeight="1" x14ac:dyDescent="0.2"/>
    <row r="23586" ht="16" customHeight="1" x14ac:dyDescent="0.2"/>
    <row r="23587" ht="16" customHeight="1" x14ac:dyDescent="0.2"/>
    <row r="23588" ht="16" customHeight="1" x14ac:dyDescent="0.2"/>
    <row r="23589" ht="16" customHeight="1" x14ac:dyDescent="0.2"/>
    <row r="23590" ht="16" customHeight="1" x14ac:dyDescent="0.2"/>
    <row r="23591" ht="16" customHeight="1" x14ac:dyDescent="0.2"/>
    <row r="23592" ht="16" customHeight="1" x14ac:dyDescent="0.2"/>
    <row r="23593" ht="16" customHeight="1" x14ac:dyDescent="0.2"/>
    <row r="23594" ht="16" customHeight="1" x14ac:dyDescent="0.2"/>
    <row r="23595" ht="16" customHeight="1" x14ac:dyDescent="0.2"/>
    <row r="23596" ht="16" customHeight="1" x14ac:dyDescent="0.2"/>
    <row r="23597" ht="16" customHeight="1" x14ac:dyDescent="0.2"/>
    <row r="23598" ht="16" customHeight="1" x14ac:dyDescent="0.2"/>
    <row r="23599" ht="16" customHeight="1" x14ac:dyDescent="0.2"/>
    <row r="23600" ht="16" customHeight="1" x14ac:dyDescent="0.2"/>
    <row r="23601" ht="16" customHeight="1" x14ac:dyDescent="0.2"/>
    <row r="23602" ht="16" customHeight="1" x14ac:dyDescent="0.2"/>
    <row r="23603" ht="16" customHeight="1" x14ac:dyDescent="0.2"/>
    <row r="23604" ht="16" customHeight="1" x14ac:dyDescent="0.2"/>
    <row r="23605" ht="16" customHeight="1" x14ac:dyDescent="0.2"/>
    <row r="23606" ht="16" customHeight="1" x14ac:dyDescent="0.2"/>
    <row r="23607" ht="16" customHeight="1" x14ac:dyDescent="0.2"/>
    <row r="23608" ht="16" customHeight="1" x14ac:dyDescent="0.2"/>
    <row r="23609" ht="16" customHeight="1" x14ac:dyDescent="0.2"/>
    <row r="23610" ht="16" customHeight="1" x14ac:dyDescent="0.2"/>
    <row r="23611" ht="16" customHeight="1" x14ac:dyDescent="0.2"/>
    <row r="23612" ht="16" customHeight="1" x14ac:dyDescent="0.2"/>
    <row r="23613" ht="16" customHeight="1" x14ac:dyDescent="0.2"/>
    <row r="23614" ht="16" customHeight="1" x14ac:dyDescent="0.2"/>
    <row r="23615" ht="16" customHeight="1" x14ac:dyDescent="0.2"/>
    <row r="23616" ht="16" customHeight="1" x14ac:dyDescent="0.2"/>
    <row r="23617" ht="16" customHeight="1" x14ac:dyDescent="0.2"/>
    <row r="23618" ht="16" customHeight="1" x14ac:dyDescent="0.2"/>
    <row r="23619" ht="16" customHeight="1" x14ac:dyDescent="0.2"/>
    <row r="23620" ht="16" customHeight="1" x14ac:dyDescent="0.2"/>
    <row r="23621" ht="16" customHeight="1" x14ac:dyDescent="0.2"/>
    <row r="23622" ht="16" customHeight="1" x14ac:dyDescent="0.2"/>
    <row r="23623" ht="16" customHeight="1" x14ac:dyDescent="0.2"/>
    <row r="23624" ht="16" customHeight="1" x14ac:dyDescent="0.2"/>
    <row r="23625" ht="16" customHeight="1" x14ac:dyDescent="0.2"/>
    <row r="23626" ht="16" customHeight="1" x14ac:dyDescent="0.2"/>
    <row r="23627" ht="16" customHeight="1" x14ac:dyDescent="0.2"/>
    <row r="23628" ht="16" customHeight="1" x14ac:dyDescent="0.2"/>
    <row r="23629" ht="16" customHeight="1" x14ac:dyDescent="0.2"/>
    <row r="23630" ht="16" customHeight="1" x14ac:dyDescent="0.2"/>
    <row r="23631" ht="16" customHeight="1" x14ac:dyDescent="0.2"/>
    <row r="23632" ht="16" customHeight="1" x14ac:dyDescent="0.2"/>
    <row r="23633" ht="16" customHeight="1" x14ac:dyDescent="0.2"/>
    <row r="23634" ht="16" customHeight="1" x14ac:dyDescent="0.2"/>
    <row r="23635" ht="16" customHeight="1" x14ac:dyDescent="0.2"/>
    <row r="23636" ht="16" customHeight="1" x14ac:dyDescent="0.2"/>
    <row r="23637" ht="16" customHeight="1" x14ac:dyDescent="0.2"/>
    <row r="23638" ht="16" customHeight="1" x14ac:dyDescent="0.2"/>
    <row r="23639" ht="16" customHeight="1" x14ac:dyDescent="0.2"/>
    <row r="23640" ht="16" customHeight="1" x14ac:dyDescent="0.2"/>
    <row r="23641" ht="16" customHeight="1" x14ac:dyDescent="0.2"/>
    <row r="23642" ht="16" customHeight="1" x14ac:dyDescent="0.2"/>
    <row r="23643" ht="16" customHeight="1" x14ac:dyDescent="0.2"/>
    <row r="23644" ht="16" customHeight="1" x14ac:dyDescent="0.2"/>
    <row r="23645" ht="16" customHeight="1" x14ac:dyDescent="0.2"/>
    <row r="23646" ht="16" customHeight="1" x14ac:dyDescent="0.2"/>
    <row r="23647" ht="16" customHeight="1" x14ac:dyDescent="0.2"/>
    <row r="23648" ht="16" customHeight="1" x14ac:dyDescent="0.2"/>
    <row r="23649" ht="16" customHeight="1" x14ac:dyDescent="0.2"/>
    <row r="23650" ht="16" customHeight="1" x14ac:dyDescent="0.2"/>
    <row r="23651" ht="16" customHeight="1" x14ac:dyDescent="0.2"/>
    <row r="23652" ht="16" customHeight="1" x14ac:dyDescent="0.2"/>
    <row r="23653" ht="16" customHeight="1" x14ac:dyDescent="0.2"/>
    <row r="23654" ht="16" customHeight="1" x14ac:dyDescent="0.2"/>
    <row r="23655" ht="16" customHeight="1" x14ac:dyDescent="0.2"/>
    <row r="23656" ht="16" customHeight="1" x14ac:dyDescent="0.2"/>
    <row r="23657" ht="16" customHeight="1" x14ac:dyDescent="0.2"/>
    <row r="23658" ht="16" customHeight="1" x14ac:dyDescent="0.2"/>
    <row r="23659" ht="16" customHeight="1" x14ac:dyDescent="0.2"/>
    <row r="23660" ht="16" customHeight="1" x14ac:dyDescent="0.2"/>
    <row r="23661" ht="16" customHeight="1" x14ac:dyDescent="0.2"/>
    <row r="23662" ht="16" customHeight="1" x14ac:dyDescent="0.2"/>
    <row r="23663" ht="16" customHeight="1" x14ac:dyDescent="0.2"/>
    <row r="23664" ht="16" customHeight="1" x14ac:dyDescent="0.2"/>
    <row r="23665" ht="16" customHeight="1" x14ac:dyDescent="0.2"/>
    <row r="23666" ht="16" customHeight="1" x14ac:dyDescent="0.2"/>
    <row r="23667" ht="16" customHeight="1" x14ac:dyDescent="0.2"/>
    <row r="23668" ht="16" customHeight="1" x14ac:dyDescent="0.2"/>
    <row r="23669" ht="16" customHeight="1" x14ac:dyDescent="0.2"/>
    <row r="23670" ht="16" customHeight="1" x14ac:dyDescent="0.2"/>
    <row r="23671" ht="16" customHeight="1" x14ac:dyDescent="0.2"/>
    <row r="23672" ht="16" customHeight="1" x14ac:dyDescent="0.2"/>
    <row r="23673" ht="16" customHeight="1" x14ac:dyDescent="0.2"/>
    <row r="23674" ht="16" customHeight="1" x14ac:dyDescent="0.2"/>
    <row r="23675" ht="16" customHeight="1" x14ac:dyDescent="0.2"/>
    <row r="23676" ht="16" customHeight="1" x14ac:dyDescent="0.2"/>
    <row r="23677" ht="16" customHeight="1" x14ac:dyDescent="0.2"/>
    <row r="23678" ht="16" customHeight="1" x14ac:dyDescent="0.2"/>
    <row r="23679" ht="16" customHeight="1" x14ac:dyDescent="0.2"/>
    <row r="23680" ht="16" customHeight="1" x14ac:dyDescent="0.2"/>
    <row r="23681" ht="16" customHeight="1" x14ac:dyDescent="0.2"/>
    <row r="23682" ht="16" customHeight="1" x14ac:dyDescent="0.2"/>
    <row r="23683" ht="16" customHeight="1" x14ac:dyDescent="0.2"/>
    <row r="23684" ht="16" customHeight="1" x14ac:dyDescent="0.2"/>
    <row r="23685" ht="16" customHeight="1" x14ac:dyDescent="0.2"/>
    <row r="23686" ht="16" customHeight="1" x14ac:dyDescent="0.2"/>
    <row r="23687" ht="16" customHeight="1" x14ac:dyDescent="0.2"/>
    <row r="23688" ht="16" customHeight="1" x14ac:dyDescent="0.2"/>
    <row r="23689" ht="16" customHeight="1" x14ac:dyDescent="0.2"/>
    <row r="23690" ht="16" customHeight="1" x14ac:dyDescent="0.2"/>
    <row r="23691" ht="16" customHeight="1" x14ac:dyDescent="0.2"/>
    <row r="23692" ht="16" customHeight="1" x14ac:dyDescent="0.2"/>
    <row r="23693" ht="16" customHeight="1" x14ac:dyDescent="0.2"/>
    <row r="23694" ht="16" customHeight="1" x14ac:dyDescent="0.2"/>
    <row r="23695" ht="16" customHeight="1" x14ac:dyDescent="0.2"/>
    <row r="23696" ht="16" customHeight="1" x14ac:dyDescent="0.2"/>
    <row r="23697" ht="16" customHeight="1" x14ac:dyDescent="0.2"/>
    <row r="23698" ht="16" customHeight="1" x14ac:dyDescent="0.2"/>
    <row r="23699" ht="16" customHeight="1" x14ac:dyDescent="0.2"/>
    <row r="23700" ht="16" customHeight="1" x14ac:dyDescent="0.2"/>
    <row r="23701" ht="16" customHeight="1" x14ac:dyDescent="0.2"/>
    <row r="23702" ht="16" customHeight="1" x14ac:dyDescent="0.2"/>
    <row r="23703" ht="16" customHeight="1" x14ac:dyDescent="0.2"/>
    <row r="23704" ht="16" customHeight="1" x14ac:dyDescent="0.2"/>
    <row r="23705" ht="16" customHeight="1" x14ac:dyDescent="0.2"/>
    <row r="23706" ht="16" customHeight="1" x14ac:dyDescent="0.2"/>
    <row r="23707" ht="16" customHeight="1" x14ac:dyDescent="0.2"/>
    <row r="23708" ht="16" customHeight="1" x14ac:dyDescent="0.2"/>
    <row r="23709" ht="16" customHeight="1" x14ac:dyDescent="0.2"/>
    <row r="23710" ht="16" customHeight="1" x14ac:dyDescent="0.2"/>
    <row r="23711" ht="16" customHeight="1" x14ac:dyDescent="0.2"/>
    <row r="23712" ht="16" customHeight="1" x14ac:dyDescent="0.2"/>
    <row r="23713" ht="16" customHeight="1" x14ac:dyDescent="0.2"/>
    <row r="23714" ht="16" customHeight="1" x14ac:dyDescent="0.2"/>
    <row r="23715" ht="16" customHeight="1" x14ac:dyDescent="0.2"/>
    <row r="23716" ht="16" customHeight="1" x14ac:dyDescent="0.2"/>
    <row r="23717" ht="16" customHeight="1" x14ac:dyDescent="0.2"/>
    <row r="23718" ht="16" customHeight="1" x14ac:dyDescent="0.2"/>
    <row r="23719" ht="16" customHeight="1" x14ac:dyDescent="0.2"/>
    <row r="23720" ht="16" customHeight="1" x14ac:dyDescent="0.2"/>
    <row r="23721" ht="16" customHeight="1" x14ac:dyDescent="0.2"/>
    <row r="23722" ht="16" customHeight="1" x14ac:dyDescent="0.2"/>
    <row r="23723" ht="16" customHeight="1" x14ac:dyDescent="0.2"/>
    <row r="23724" ht="16" customHeight="1" x14ac:dyDescent="0.2"/>
    <row r="23725" ht="16" customHeight="1" x14ac:dyDescent="0.2"/>
    <row r="23726" ht="16" customHeight="1" x14ac:dyDescent="0.2"/>
    <row r="23727" ht="16" customHeight="1" x14ac:dyDescent="0.2"/>
    <row r="23728" ht="16" customHeight="1" x14ac:dyDescent="0.2"/>
    <row r="23729" ht="16" customHeight="1" x14ac:dyDescent="0.2"/>
    <row r="23730" ht="16" customHeight="1" x14ac:dyDescent="0.2"/>
    <row r="23731" ht="16" customHeight="1" x14ac:dyDescent="0.2"/>
    <row r="23732" ht="16" customHeight="1" x14ac:dyDescent="0.2"/>
    <row r="23733" ht="16" customHeight="1" x14ac:dyDescent="0.2"/>
    <row r="23734" ht="16" customHeight="1" x14ac:dyDescent="0.2"/>
    <row r="23735" ht="16" customHeight="1" x14ac:dyDescent="0.2"/>
    <row r="23736" ht="16" customHeight="1" x14ac:dyDescent="0.2"/>
    <row r="23737" ht="16" customHeight="1" x14ac:dyDescent="0.2"/>
    <row r="23738" ht="16" customHeight="1" x14ac:dyDescent="0.2"/>
    <row r="23739" ht="16" customHeight="1" x14ac:dyDescent="0.2"/>
    <row r="23740" ht="16" customHeight="1" x14ac:dyDescent="0.2"/>
    <row r="23741" ht="16" customHeight="1" x14ac:dyDescent="0.2"/>
    <row r="23742" ht="16" customHeight="1" x14ac:dyDescent="0.2"/>
    <row r="23743" ht="16" customHeight="1" x14ac:dyDescent="0.2"/>
    <row r="23744" ht="16" customHeight="1" x14ac:dyDescent="0.2"/>
    <row r="23745" ht="16" customHeight="1" x14ac:dyDescent="0.2"/>
    <row r="23746" ht="16" customHeight="1" x14ac:dyDescent="0.2"/>
    <row r="23747" ht="16" customHeight="1" x14ac:dyDescent="0.2"/>
    <row r="23748" ht="16" customHeight="1" x14ac:dyDescent="0.2"/>
    <row r="23749" ht="16" customHeight="1" x14ac:dyDescent="0.2"/>
    <row r="23750" ht="16" customHeight="1" x14ac:dyDescent="0.2"/>
    <row r="23751" ht="16" customHeight="1" x14ac:dyDescent="0.2"/>
    <row r="23752" ht="16" customHeight="1" x14ac:dyDescent="0.2"/>
    <row r="23753" ht="16" customHeight="1" x14ac:dyDescent="0.2"/>
    <row r="23754" ht="16" customHeight="1" x14ac:dyDescent="0.2"/>
    <row r="23755" ht="16" customHeight="1" x14ac:dyDescent="0.2"/>
    <row r="23756" ht="16" customHeight="1" x14ac:dyDescent="0.2"/>
    <row r="23757" ht="16" customHeight="1" x14ac:dyDescent="0.2"/>
    <row r="23758" ht="16" customHeight="1" x14ac:dyDescent="0.2"/>
    <row r="23759" ht="16" customHeight="1" x14ac:dyDescent="0.2"/>
    <row r="23760" ht="16" customHeight="1" x14ac:dyDescent="0.2"/>
    <row r="23761" ht="16" customHeight="1" x14ac:dyDescent="0.2"/>
    <row r="23762" ht="16" customHeight="1" x14ac:dyDescent="0.2"/>
    <row r="23763" ht="16" customHeight="1" x14ac:dyDescent="0.2"/>
    <row r="23764" ht="16" customHeight="1" x14ac:dyDescent="0.2"/>
    <row r="23765" ht="16" customHeight="1" x14ac:dyDescent="0.2"/>
    <row r="23766" ht="16" customHeight="1" x14ac:dyDescent="0.2"/>
    <row r="23767" ht="16" customHeight="1" x14ac:dyDescent="0.2"/>
    <row r="23768" ht="16" customHeight="1" x14ac:dyDescent="0.2"/>
    <row r="23769" ht="16" customHeight="1" x14ac:dyDescent="0.2"/>
    <row r="23770" ht="16" customHeight="1" x14ac:dyDescent="0.2"/>
    <row r="23771" ht="16" customHeight="1" x14ac:dyDescent="0.2"/>
    <row r="23772" ht="16" customHeight="1" x14ac:dyDescent="0.2"/>
    <row r="23773" ht="16" customHeight="1" x14ac:dyDescent="0.2"/>
    <row r="23774" ht="16" customHeight="1" x14ac:dyDescent="0.2"/>
    <row r="23775" ht="16" customHeight="1" x14ac:dyDescent="0.2"/>
    <row r="23776" ht="16" customHeight="1" x14ac:dyDescent="0.2"/>
    <row r="23777" ht="16" customHeight="1" x14ac:dyDescent="0.2"/>
    <row r="23778" ht="16" customHeight="1" x14ac:dyDescent="0.2"/>
    <row r="23779" ht="16" customHeight="1" x14ac:dyDescent="0.2"/>
    <row r="23780" ht="16" customHeight="1" x14ac:dyDescent="0.2"/>
    <row r="23781" ht="16" customHeight="1" x14ac:dyDescent="0.2"/>
    <row r="23782" ht="16" customHeight="1" x14ac:dyDescent="0.2"/>
    <row r="23783" ht="16" customHeight="1" x14ac:dyDescent="0.2"/>
    <row r="23784" ht="16" customHeight="1" x14ac:dyDescent="0.2"/>
    <row r="23785" ht="16" customHeight="1" x14ac:dyDescent="0.2"/>
    <row r="23786" ht="16" customHeight="1" x14ac:dyDescent="0.2"/>
    <row r="23787" ht="16" customHeight="1" x14ac:dyDescent="0.2"/>
    <row r="23788" ht="16" customHeight="1" x14ac:dyDescent="0.2"/>
    <row r="23789" ht="16" customHeight="1" x14ac:dyDescent="0.2"/>
    <row r="23790" ht="16" customHeight="1" x14ac:dyDescent="0.2"/>
    <row r="23791" ht="16" customHeight="1" x14ac:dyDescent="0.2"/>
    <row r="23792" ht="16" customHeight="1" x14ac:dyDescent="0.2"/>
    <row r="23793" ht="16" customHeight="1" x14ac:dyDescent="0.2"/>
    <row r="23794" ht="16" customHeight="1" x14ac:dyDescent="0.2"/>
    <row r="23795" ht="16" customHeight="1" x14ac:dyDescent="0.2"/>
    <row r="23796" ht="16" customHeight="1" x14ac:dyDescent="0.2"/>
    <row r="23797" ht="16" customHeight="1" x14ac:dyDescent="0.2"/>
    <row r="23798" ht="16" customHeight="1" x14ac:dyDescent="0.2"/>
    <row r="23799" ht="16" customHeight="1" x14ac:dyDescent="0.2"/>
    <row r="23800" ht="16" customHeight="1" x14ac:dyDescent="0.2"/>
    <row r="23801" ht="16" customHeight="1" x14ac:dyDescent="0.2"/>
    <row r="23802" ht="16" customHeight="1" x14ac:dyDescent="0.2"/>
    <row r="23803" ht="16" customHeight="1" x14ac:dyDescent="0.2"/>
    <row r="23804" ht="16" customHeight="1" x14ac:dyDescent="0.2"/>
    <row r="23805" ht="16" customHeight="1" x14ac:dyDescent="0.2"/>
    <row r="23806" ht="16" customHeight="1" x14ac:dyDescent="0.2"/>
    <row r="23807" ht="16" customHeight="1" x14ac:dyDescent="0.2"/>
    <row r="23808" ht="16" customHeight="1" x14ac:dyDescent="0.2"/>
    <row r="23809" ht="16" customHeight="1" x14ac:dyDescent="0.2"/>
    <row r="23810" ht="16" customHeight="1" x14ac:dyDescent="0.2"/>
    <row r="23811" ht="16" customHeight="1" x14ac:dyDescent="0.2"/>
    <row r="23812" ht="16" customHeight="1" x14ac:dyDescent="0.2"/>
    <row r="23813" ht="16" customHeight="1" x14ac:dyDescent="0.2"/>
    <row r="23814" ht="16" customHeight="1" x14ac:dyDescent="0.2"/>
    <row r="23815" ht="16" customHeight="1" x14ac:dyDescent="0.2"/>
    <row r="23816" ht="16" customHeight="1" x14ac:dyDescent="0.2"/>
    <row r="23817" ht="16" customHeight="1" x14ac:dyDescent="0.2"/>
    <row r="23818" ht="16" customHeight="1" x14ac:dyDescent="0.2"/>
    <row r="23819" ht="16" customHeight="1" x14ac:dyDescent="0.2"/>
    <row r="23820" ht="16" customHeight="1" x14ac:dyDescent="0.2"/>
    <row r="23821" ht="16" customHeight="1" x14ac:dyDescent="0.2"/>
    <row r="23822" ht="16" customHeight="1" x14ac:dyDescent="0.2"/>
    <row r="23823" ht="16" customHeight="1" x14ac:dyDescent="0.2"/>
    <row r="23824" ht="16" customHeight="1" x14ac:dyDescent="0.2"/>
    <row r="23825" ht="16" customHeight="1" x14ac:dyDescent="0.2"/>
    <row r="23826" ht="16" customHeight="1" x14ac:dyDescent="0.2"/>
    <row r="23827" ht="16" customHeight="1" x14ac:dyDescent="0.2"/>
    <row r="23828" ht="16" customHeight="1" x14ac:dyDescent="0.2"/>
    <row r="23829" ht="16" customHeight="1" x14ac:dyDescent="0.2"/>
    <row r="23830" ht="16" customHeight="1" x14ac:dyDescent="0.2"/>
    <row r="23831" ht="16" customHeight="1" x14ac:dyDescent="0.2"/>
    <row r="23832" ht="16" customHeight="1" x14ac:dyDescent="0.2"/>
    <row r="23833" ht="16" customHeight="1" x14ac:dyDescent="0.2"/>
    <row r="23834" ht="16" customHeight="1" x14ac:dyDescent="0.2"/>
    <row r="23835" ht="16" customHeight="1" x14ac:dyDescent="0.2"/>
    <row r="23836" ht="16" customHeight="1" x14ac:dyDescent="0.2"/>
    <row r="23837" ht="16" customHeight="1" x14ac:dyDescent="0.2"/>
    <row r="23838" ht="16" customHeight="1" x14ac:dyDescent="0.2"/>
    <row r="23839" ht="16" customHeight="1" x14ac:dyDescent="0.2"/>
    <row r="23840" ht="16" customHeight="1" x14ac:dyDescent="0.2"/>
    <row r="23841" ht="16" customHeight="1" x14ac:dyDescent="0.2"/>
    <row r="23842" ht="16" customHeight="1" x14ac:dyDescent="0.2"/>
    <row r="23843" ht="16" customHeight="1" x14ac:dyDescent="0.2"/>
    <row r="23844" ht="16" customHeight="1" x14ac:dyDescent="0.2"/>
    <row r="23845" ht="16" customHeight="1" x14ac:dyDescent="0.2"/>
    <row r="23846" ht="16" customHeight="1" x14ac:dyDescent="0.2"/>
    <row r="23847" ht="16" customHeight="1" x14ac:dyDescent="0.2"/>
    <row r="23848" ht="16" customHeight="1" x14ac:dyDescent="0.2"/>
    <row r="23849" ht="16" customHeight="1" x14ac:dyDescent="0.2"/>
    <row r="23850" ht="16" customHeight="1" x14ac:dyDescent="0.2"/>
    <row r="23851" ht="16" customHeight="1" x14ac:dyDescent="0.2"/>
    <row r="23852" ht="16" customHeight="1" x14ac:dyDescent="0.2"/>
    <row r="23853" ht="16" customHeight="1" x14ac:dyDescent="0.2"/>
    <row r="23854" ht="16" customHeight="1" x14ac:dyDescent="0.2"/>
    <row r="23855" ht="16" customHeight="1" x14ac:dyDescent="0.2"/>
    <row r="23856" ht="16" customHeight="1" x14ac:dyDescent="0.2"/>
    <row r="23857" ht="16" customHeight="1" x14ac:dyDescent="0.2"/>
    <row r="23858" ht="16" customHeight="1" x14ac:dyDescent="0.2"/>
    <row r="23859" ht="16" customHeight="1" x14ac:dyDescent="0.2"/>
    <row r="23860" ht="16" customHeight="1" x14ac:dyDescent="0.2"/>
    <row r="23861" ht="16" customHeight="1" x14ac:dyDescent="0.2"/>
    <row r="23862" ht="16" customHeight="1" x14ac:dyDescent="0.2"/>
    <row r="23863" ht="16" customHeight="1" x14ac:dyDescent="0.2"/>
    <row r="23864" ht="16" customHeight="1" x14ac:dyDescent="0.2"/>
    <row r="23865" ht="16" customHeight="1" x14ac:dyDescent="0.2"/>
    <row r="23866" ht="16" customHeight="1" x14ac:dyDescent="0.2"/>
    <row r="23867" ht="16" customHeight="1" x14ac:dyDescent="0.2"/>
    <row r="23868" ht="16" customHeight="1" x14ac:dyDescent="0.2"/>
    <row r="23869" ht="16" customHeight="1" x14ac:dyDescent="0.2"/>
    <row r="23870" ht="16" customHeight="1" x14ac:dyDescent="0.2"/>
    <row r="23871" ht="16" customHeight="1" x14ac:dyDescent="0.2"/>
    <row r="23872" ht="16" customHeight="1" x14ac:dyDescent="0.2"/>
    <row r="23873" ht="16" customHeight="1" x14ac:dyDescent="0.2"/>
    <row r="23874" ht="16" customHeight="1" x14ac:dyDescent="0.2"/>
    <row r="23875" ht="16" customHeight="1" x14ac:dyDescent="0.2"/>
    <row r="23876" ht="16" customHeight="1" x14ac:dyDescent="0.2"/>
    <row r="23877" ht="16" customHeight="1" x14ac:dyDescent="0.2"/>
    <row r="23878" ht="16" customHeight="1" x14ac:dyDescent="0.2"/>
    <row r="23879" ht="16" customHeight="1" x14ac:dyDescent="0.2"/>
    <row r="23880" ht="16" customHeight="1" x14ac:dyDescent="0.2"/>
    <row r="23881" ht="16" customHeight="1" x14ac:dyDescent="0.2"/>
    <row r="23882" ht="16" customHeight="1" x14ac:dyDescent="0.2"/>
    <row r="23883" ht="16" customHeight="1" x14ac:dyDescent="0.2"/>
    <row r="23884" ht="16" customHeight="1" x14ac:dyDescent="0.2"/>
    <row r="23885" ht="16" customHeight="1" x14ac:dyDescent="0.2"/>
    <row r="23886" ht="16" customHeight="1" x14ac:dyDescent="0.2"/>
    <row r="23887" ht="16" customHeight="1" x14ac:dyDescent="0.2"/>
    <row r="23888" ht="16" customHeight="1" x14ac:dyDescent="0.2"/>
    <row r="23889" ht="16" customHeight="1" x14ac:dyDescent="0.2"/>
    <row r="23890" ht="16" customHeight="1" x14ac:dyDescent="0.2"/>
    <row r="23891" ht="16" customHeight="1" x14ac:dyDescent="0.2"/>
    <row r="23892" ht="16" customHeight="1" x14ac:dyDescent="0.2"/>
    <row r="23893" ht="16" customHeight="1" x14ac:dyDescent="0.2"/>
    <row r="23894" ht="16" customHeight="1" x14ac:dyDescent="0.2"/>
    <row r="23895" ht="16" customHeight="1" x14ac:dyDescent="0.2"/>
    <row r="23896" ht="16" customHeight="1" x14ac:dyDescent="0.2"/>
    <row r="23897" ht="16" customHeight="1" x14ac:dyDescent="0.2"/>
    <row r="23898" ht="16" customHeight="1" x14ac:dyDescent="0.2"/>
    <row r="23899" ht="16" customHeight="1" x14ac:dyDescent="0.2"/>
    <row r="23900" ht="16" customHeight="1" x14ac:dyDescent="0.2"/>
    <row r="23901" ht="16" customHeight="1" x14ac:dyDescent="0.2"/>
    <row r="23902" ht="16" customHeight="1" x14ac:dyDescent="0.2"/>
    <row r="23903" ht="16" customHeight="1" x14ac:dyDescent="0.2"/>
    <row r="23904" ht="16" customHeight="1" x14ac:dyDescent="0.2"/>
    <row r="23905" ht="16" customHeight="1" x14ac:dyDescent="0.2"/>
    <row r="23906" ht="16" customHeight="1" x14ac:dyDescent="0.2"/>
    <row r="23907" ht="16" customHeight="1" x14ac:dyDescent="0.2"/>
    <row r="23908" ht="16" customHeight="1" x14ac:dyDescent="0.2"/>
    <row r="23909" ht="16" customHeight="1" x14ac:dyDescent="0.2"/>
    <row r="23910" ht="16" customHeight="1" x14ac:dyDescent="0.2"/>
    <row r="23911" ht="16" customHeight="1" x14ac:dyDescent="0.2"/>
    <row r="23912" ht="16" customHeight="1" x14ac:dyDescent="0.2"/>
    <row r="23913" ht="16" customHeight="1" x14ac:dyDescent="0.2"/>
    <row r="23914" ht="16" customHeight="1" x14ac:dyDescent="0.2"/>
    <row r="23915" ht="16" customHeight="1" x14ac:dyDescent="0.2"/>
    <row r="23916" ht="16" customHeight="1" x14ac:dyDescent="0.2"/>
    <row r="23917" ht="16" customHeight="1" x14ac:dyDescent="0.2"/>
    <row r="23918" ht="16" customHeight="1" x14ac:dyDescent="0.2"/>
    <row r="23919" ht="16" customHeight="1" x14ac:dyDescent="0.2"/>
    <row r="23920" ht="16" customHeight="1" x14ac:dyDescent="0.2"/>
    <row r="23921" ht="16" customHeight="1" x14ac:dyDescent="0.2"/>
    <row r="23922" ht="16" customHeight="1" x14ac:dyDescent="0.2"/>
    <row r="23923" ht="16" customHeight="1" x14ac:dyDescent="0.2"/>
    <row r="23924" ht="16" customHeight="1" x14ac:dyDescent="0.2"/>
    <row r="23925" ht="16" customHeight="1" x14ac:dyDescent="0.2"/>
    <row r="23926" ht="16" customHeight="1" x14ac:dyDescent="0.2"/>
    <row r="23927" ht="16" customHeight="1" x14ac:dyDescent="0.2"/>
    <row r="23928" ht="16" customHeight="1" x14ac:dyDescent="0.2"/>
    <row r="23929" ht="16" customHeight="1" x14ac:dyDescent="0.2"/>
    <row r="23930" ht="16" customHeight="1" x14ac:dyDescent="0.2"/>
    <row r="23931" ht="16" customHeight="1" x14ac:dyDescent="0.2"/>
    <row r="23932" ht="16" customHeight="1" x14ac:dyDescent="0.2"/>
    <row r="23933" ht="16" customHeight="1" x14ac:dyDescent="0.2"/>
    <row r="23934" ht="16" customHeight="1" x14ac:dyDescent="0.2"/>
    <row r="23935" ht="16" customHeight="1" x14ac:dyDescent="0.2"/>
    <row r="23936" ht="16" customHeight="1" x14ac:dyDescent="0.2"/>
    <row r="23937" ht="16" customHeight="1" x14ac:dyDescent="0.2"/>
    <row r="23938" ht="16" customHeight="1" x14ac:dyDescent="0.2"/>
    <row r="23939" ht="16" customHeight="1" x14ac:dyDescent="0.2"/>
    <row r="23940" ht="16" customHeight="1" x14ac:dyDescent="0.2"/>
    <row r="23941" ht="16" customHeight="1" x14ac:dyDescent="0.2"/>
    <row r="23942" ht="16" customHeight="1" x14ac:dyDescent="0.2"/>
    <row r="23943" ht="16" customHeight="1" x14ac:dyDescent="0.2"/>
    <row r="23944" ht="16" customHeight="1" x14ac:dyDescent="0.2"/>
    <row r="23945" ht="16" customHeight="1" x14ac:dyDescent="0.2"/>
    <row r="23946" ht="16" customHeight="1" x14ac:dyDescent="0.2"/>
    <row r="23947" ht="16" customHeight="1" x14ac:dyDescent="0.2"/>
    <row r="23948" ht="16" customHeight="1" x14ac:dyDescent="0.2"/>
    <row r="23949" ht="16" customHeight="1" x14ac:dyDescent="0.2"/>
    <row r="23950" ht="16" customHeight="1" x14ac:dyDescent="0.2"/>
    <row r="23951" ht="16" customHeight="1" x14ac:dyDescent="0.2"/>
    <row r="23952" ht="16" customHeight="1" x14ac:dyDescent="0.2"/>
    <row r="23953" ht="16" customHeight="1" x14ac:dyDescent="0.2"/>
    <row r="23954" ht="16" customHeight="1" x14ac:dyDescent="0.2"/>
    <row r="23955" ht="16" customHeight="1" x14ac:dyDescent="0.2"/>
    <row r="23956" ht="16" customHeight="1" x14ac:dyDescent="0.2"/>
    <row r="23957" ht="16" customHeight="1" x14ac:dyDescent="0.2"/>
    <row r="23958" ht="16" customHeight="1" x14ac:dyDescent="0.2"/>
    <row r="23959" ht="16" customHeight="1" x14ac:dyDescent="0.2"/>
    <row r="23960" ht="16" customHeight="1" x14ac:dyDescent="0.2"/>
    <row r="23961" ht="16" customHeight="1" x14ac:dyDescent="0.2"/>
    <row r="23962" ht="16" customHeight="1" x14ac:dyDescent="0.2"/>
    <row r="23963" ht="16" customHeight="1" x14ac:dyDescent="0.2"/>
    <row r="23964" ht="16" customHeight="1" x14ac:dyDescent="0.2"/>
    <row r="23965" ht="16" customHeight="1" x14ac:dyDescent="0.2"/>
    <row r="23966" ht="16" customHeight="1" x14ac:dyDescent="0.2"/>
    <row r="23967" ht="16" customHeight="1" x14ac:dyDescent="0.2"/>
    <row r="23968" ht="16" customHeight="1" x14ac:dyDescent="0.2"/>
    <row r="23969" ht="16" customHeight="1" x14ac:dyDescent="0.2"/>
    <row r="23970" ht="16" customHeight="1" x14ac:dyDescent="0.2"/>
    <row r="23971" ht="16" customHeight="1" x14ac:dyDescent="0.2"/>
    <row r="23972" ht="16" customHeight="1" x14ac:dyDescent="0.2"/>
    <row r="23973" ht="16" customHeight="1" x14ac:dyDescent="0.2"/>
    <row r="23974" ht="16" customHeight="1" x14ac:dyDescent="0.2"/>
    <row r="23975" ht="16" customHeight="1" x14ac:dyDescent="0.2"/>
    <row r="23976" ht="16" customHeight="1" x14ac:dyDescent="0.2"/>
    <row r="23977" ht="16" customHeight="1" x14ac:dyDescent="0.2"/>
    <row r="23978" ht="16" customHeight="1" x14ac:dyDescent="0.2"/>
    <row r="23979" ht="16" customHeight="1" x14ac:dyDescent="0.2"/>
    <row r="23980" ht="16" customHeight="1" x14ac:dyDescent="0.2"/>
    <row r="23981" ht="16" customHeight="1" x14ac:dyDescent="0.2"/>
    <row r="23982" ht="16" customHeight="1" x14ac:dyDescent="0.2"/>
    <row r="23983" ht="16" customHeight="1" x14ac:dyDescent="0.2"/>
    <row r="23984" ht="16" customHeight="1" x14ac:dyDescent="0.2"/>
    <row r="23985" ht="16" customHeight="1" x14ac:dyDescent="0.2"/>
    <row r="23986" ht="16" customHeight="1" x14ac:dyDescent="0.2"/>
    <row r="23987" ht="16" customHeight="1" x14ac:dyDescent="0.2"/>
    <row r="23988" ht="16" customHeight="1" x14ac:dyDescent="0.2"/>
    <row r="23989" ht="16" customHeight="1" x14ac:dyDescent="0.2"/>
    <row r="23990" ht="16" customHeight="1" x14ac:dyDescent="0.2"/>
    <row r="23991" ht="16" customHeight="1" x14ac:dyDescent="0.2"/>
    <row r="23992" ht="16" customHeight="1" x14ac:dyDescent="0.2"/>
    <row r="23993" ht="16" customHeight="1" x14ac:dyDescent="0.2"/>
    <row r="23994" ht="16" customHeight="1" x14ac:dyDescent="0.2"/>
    <row r="23995" ht="16" customHeight="1" x14ac:dyDescent="0.2"/>
    <row r="23996" ht="16" customHeight="1" x14ac:dyDescent="0.2"/>
    <row r="23997" ht="16" customHeight="1" x14ac:dyDescent="0.2"/>
    <row r="23998" ht="16" customHeight="1" x14ac:dyDescent="0.2"/>
    <row r="23999" ht="16" customHeight="1" x14ac:dyDescent="0.2"/>
    <row r="24000" ht="16" customHeight="1" x14ac:dyDescent="0.2"/>
    <row r="24001" ht="16" customHeight="1" x14ac:dyDescent="0.2"/>
    <row r="24002" ht="16" customHeight="1" x14ac:dyDescent="0.2"/>
    <row r="24003" ht="16" customHeight="1" x14ac:dyDescent="0.2"/>
    <row r="24004" ht="16" customHeight="1" x14ac:dyDescent="0.2"/>
    <row r="24005" ht="16" customHeight="1" x14ac:dyDescent="0.2"/>
    <row r="24006" ht="16" customHeight="1" x14ac:dyDescent="0.2"/>
    <row r="24007" ht="16" customHeight="1" x14ac:dyDescent="0.2"/>
    <row r="24008" ht="16" customHeight="1" x14ac:dyDescent="0.2"/>
    <row r="24009" ht="16" customHeight="1" x14ac:dyDescent="0.2"/>
    <row r="24010" ht="16" customHeight="1" x14ac:dyDescent="0.2"/>
    <row r="24011" ht="16" customHeight="1" x14ac:dyDescent="0.2"/>
    <row r="24012" ht="16" customHeight="1" x14ac:dyDescent="0.2"/>
    <row r="24013" ht="16" customHeight="1" x14ac:dyDescent="0.2"/>
    <row r="24014" ht="16" customHeight="1" x14ac:dyDescent="0.2"/>
    <row r="24015" ht="16" customHeight="1" x14ac:dyDescent="0.2"/>
    <row r="24016" ht="16" customHeight="1" x14ac:dyDescent="0.2"/>
    <row r="24017" ht="16" customHeight="1" x14ac:dyDescent="0.2"/>
    <row r="24018" ht="16" customHeight="1" x14ac:dyDescent="0.2"/>
    <row r="24019" ht="16" customHeight="1" x14ac:dyDescent="0.2"/>
    <row r="24020" ht="16" customHeight="1" x14ac:dyDescent="0.2"/>
    <row r="24021" ht="16" customHeight="1" x14ac:dyDescent="0.2"/>
    <row r="24022" ht="16" customHeight="1" x14ac:dyDescent="0.2"/>
    <row r="24023" ht="16" customHeight="1" x14ac:dyDescent="0.2"/>
    <row r="24024" ht="16" customHeight="1" x14ac:dyDescent="0.2"/>
    <row r="24025" ht="16" customHeight="1" x14ac:dyDescent="0.2"/>
    <row r="24026" ht="16" customHeight="1" x14ac:dyDescent="0.2"/>
    <row r="24027" ht="16" customHeight="1" x14ac:dyDescent="0.2"/>
    <row r="24028" ht="16" customHeight="1" x14ac:dyDescent="0.2"/>
    <row r="24029" ht="16" customHeight="1" x14ac:dyDescent="0.2"/>
    <row r="24030" ht="16" customHeight="1" x14ac:dyDescent="0.2"/>
    <row r="24031" ht="16" customHeight="1" x14ac:dyDescent="0.2"/>
    <row r="24032" ht="16" customHeight="1" x14ac:dyDescent="0.2"/>
    <row r="24033" ht="16" customHeight="1" x14ac:dyDescent="0.2"/>
    <row r="24034" ht="16" customHeight="1" x14ac:dyDescent="0.2"/>
    <row r="24035" ht="16" customHeight="1" x14ac:dyDescent="0.2"/>
    <row r="24036" ht="16" customHeight="1" x14ac:dyDescent="0.2"/>
    <row r="24037" ht="16" customHeight="1" x14ac:dyDescent="0.2"/>
    <row r="24038" ht="16" customHeight="1" x14ac:dyDescent="0.2"/>
    <row r="24039" ht="16" customHeight="1" x14ac:dyDescent="0.2"/>
    <row r="24040" ht="16" customHeight="1" x14ac:dyDescent="0.2"/>
    <row r="24041" ht="16" customHeight="1" x14ac:dyDescent="0.2"/>
    <row r="24042" ht="16" customHeight="1" x14ac:dyDescent="0.2"/>
    <row r="24043" ht="16" customHeight="1" x14ac:dyDescent="0.2"/>
    <row r="24044" ht="16" customHeight="1" x14ac:dyDescent="0.2"/>
    <row r="24045" ht="16" customHeight="1" x14ac:dyDescent="0.2"/>
    <row r="24046" ht="16" customHeight="1" x14ac:dyDescent="0.2"/>
    <row r="24047" ht="16" customHeight="1" x14ac:dyDescent="0.2"/>
    <row r="24048" ht="16" customHeight="1" x14ac:dyDescent="0.2"/>
    <row r="24049" ht="16" customHeight="1" x14ac:dyDescent="0.2"/>
    <row r="24050" ht="16" customHeight="1" x14ac:dyDescent="0.2"/>
    <row r="24051" ht="16" customHeight="1" x14ac:dyDescent="0.2"/>
    <row r="24052" ht="16" customHeight="1" x14ac:dyDescent="0.2"/>
    <row r="24053" ht="16" customHeight="1" x14ac:dyDescent="0.2"/>
    <row r="24054" ht="16" customHeight="1" x14ac:dyDescent="0.2"/>
    <row r="24055" ht="16" customHeight="1" x14ac:dyDescent="0.2"/>
    <row r="24056" ht="16" customHeight="1" x14ac:dyDescent="0.2"/>
    <row r="24057" ht="16" customHeight="1" x14ac:dyDescent="0.2"/>
    <row r="24058" ht="16" customHeight="1" x14ac:dyDescent="0.2"/>
    <row r="24059" ht="16" customHeight="1" x14ac:dyDescent="0.2"/>
    <row r="24060" ht="16" customHeight="1" x14ac:dyDescent="0.2"/>
    <row r="24061" ht="16" customHeight="1" x14ac:dyDescent="0.2"/>
    <row r="24062" ht="16" customHeight="1" x14ac:dyDescent="0.2"/>
    <row r="24063" ht="16" customHeight="1" x14ac:dyDescent="0.2"/>
    <row r="24064" ht="16" customHeight="1" x14ac:dyDescent="0.2"/>
    <row r="24065" ht="16" customHeight="1" x14ac:dyDescent="0.2"/>
    <row r="24066" ht="16" customHeight="1" x14ac:dyDescent="0.2"/>
    <row r="24067" ht="16" customHeight="1" x14ac:dyDescent="0.2"/>
    <row r="24068" ht="16" customHeight="1" x14ac:dyDescent="0.2"/>
    <row r="24069" ht="16" customHeight="1" x14ac:dyDescent="0.2"/>
    <row r="24070" ht="16" customHeight="1" x14ac:dyDescent="0.2"/>
    <row r="24071" ht="16" customHeight="1" x14ac:dyDescent="0.2"/>
    <row r="24072" ht="16" customHeight="1" x14ac:dyDescent="0.2"/>
    <row r="24073" ht="16" customHeight="1" x14ac:dyDescent="0.2"/>
    <row r="24074" ht="16" customHeight="1" x14ac:dyDescent="0.2"/>
    <row r="24075" ht="16" customHeight="1" x14ac:dyDescent="0.2"/>
    <row r="24076" ht="16" customHeight="1" x14ac:dyDescent="0.2"/>
    <row r="24077" ht="16" customHeight="1" x14ac:dyDescent="0.2"/>
    <row r="24078" ht="16" customHeight="1" x14ac:dyDescent="0.2"/>
    <row r="24079" ht="16" customHeight="1" x14ac:dyDescent="0.2"/>
    <row r="24080" ht="16" customHeight="1" x14ac:dyDescent="0.2"/>
    <row r="24081" ht="16" customHeight="1" x14ac:dyDescent="0.2"/>
    <row r="24082" ht="16" customHeight="1" x14ac:dyDescent="0.2"/>
    <row r="24083" ht="16" customHeight="1" x14ac:dyDescent="0.2"/>
    <row r="24084" ht="16" customHeight="1" x14ac:dyDescent="0.2"/>
    <row r="24085" ht="16" customHeight="1" x14ac:dyDescent="0.2"/>
    <row r="24086" ht="16" customHeight="1" x14ac:dyDescent="0.2"/>
    <row r="24087" ht="16" customHeight="1" x14ac:dyDescent="0.2"/>
    <row r="24088" ht="16" customHeight="1" x14ac:dyDescent="0.2"/>
    <row r="24089" ht="16" customHeight="1" x14ac:dyDescent="0.2"/>
    <row r="24090" ht="16" customHeight="1" x14ac:dyDescent="0.2"/>
    <row r="24091" ht="16" customHeight="1" x14ac:dyDescent="0.2"/>
    <row r="24092" ht="16" customHeight="1" x14ac:dyDescent="0.2"/>
    <row r="24093" ht="16" customHeight="1" x14ac:dyDescent="0.2"/>
    <row r="24094" ht="16" customHeight="1" x14ac:dyDescent="0.2"/>
    <row r="24095" ht="16" customHeight="1" x14ac:dyDescent="0.2"/>
    <row r="24096" ht="16" customHeight="1" x14ac:dyDescent="0.2"/>
    <row r="24097" ht="16" customHeight="1" x14ac:dyDescent="0.2"/>
    <row r="24098" ht="16" customHeight="1" x14ac:dyDescent="0.2"/>
    <row r="24099" ht="16" customHeight="1" x14ac:dyDescent="0.2"/>
    <row r="24100" ht="16" customHeight="1" x14ac:dyDescent="0.2"/>
    <row r="24101" ht="16" customHeight="1" x14ac:dyDescent="0.2"/>
    <row r="24102" ht="16" customHeight="1" x14ac:dyDescent="0.2"/>
    <row r="24103" ht="16" customHeight="1" x14ac:dyDescent="0.2"/>
    <row r="24104" ht="16" customHeight="1" x14ac:dyDescent="0.2"/>
    <row r="24105" ht="16" customHeight="1" x14ac:dyDescent="0.2"/>
    <row r="24106" ht="16" customHeight="1" x14ac:dyDescent="0.2"/>
    <row r="24107" ht="16" customHeight="1" x14ac:dyDescent="0.2"/>
    <row r="24108" ht="16" customHeight="1" x14ac:dyDescent="0.2"/>
    <row r="24109" ht="16" customHeight="1" x14ac:dyDescent="0.2"/>
    <row r="24110" ht="16" customHeight="1" x14ac:dyDescent="0.2"/>
    <row r="24111" ht="16" customHeight="1" x14ac:dyDescent="0.2"/>
    <row r="24112" ht="16" customHeight="1" x14ac:dyDescent="0.2"/>
    <row r="24113" ht="16" customHeight="1" x14ac:dyDescent="0.2"/>
    <row r="24114" ht="16" customHeight="1" x14ac:dyDescent="0.2"/>
    <row r="24115" ht="16" customHeight="1" x14ac:dyDescent="0.2"/>
    <row r="24116" ht="16" customHeight="1" x14ac:dyDescent="0.2"/>
    <row r="24117" ht="16" customHeight="1" x14ac:dyDescent="0.2"/>
    <row r="24118" ht="16" customHeight="1" x14ac:dyDescent="0.2"/>
    <row r="24119" ht="16" customHeight="1" x14ac:dyDescent="0.2"/>
    <row r="24120" ht="16" customHeight="1" x14ac:dyDescent="0.2"/>
    <row r="24121" ht="16" customHeight="1" x14ac:dyDescent="0.2"/>
    <row r="24122" ht="16" customHeight="1" x14ac:dyDescent="0.2"/>
    <row r="24123" ht="16" customHeight="1" x14ac:dyDescent="0.2"/>
    <row r="24124" ht="16" customHeight="1" x14ac:dyDescent="0.2"/>
    <row r="24125" ht="16" customHeight="1" x14ac:dyDescent="0.2"/>
    <row r="24126" ht="16" customHeight="1" x14ac:dyDescent="0.2"/>
    <row r="24127" ht="16" customHeight="1" x14ac:dyDescent="0.2"/>
    <row r="24128" ht="16" customHeight="1" x14ac:dyDescent="0.2"/>
    <row r="24129" ht="16" customHeight="1" x14ac:dyDescent="0.2"/>
    <row r="24130" ht="16" customHeight="1" x14ac:dyDescent="0.2"/>
    <row r="24131" ht="16" customHeight="1" x14ac:dyDescent="0.2"/>
    <row r="24132" ht="16" customHeight="1" x14ac:dyDescent="0.2"/>
    <row r="24133" ht="16" customHeight="1" x14ac:dyDescent="0.2"/>
    <row r="24134" ht="16" customHeight="1" x14ac:dyDescent="0.2"/>
    <row r="24135" ht="16" customHeight="1" x14ac:dyDescent="0.2"/>
    <row r="24136" ht="16" customHeight="1" x14ac:dyDescent="0.2"/>
    <row r="24137" ht="16" customHeight="1" x14ac:dyDescent="0.2"/>
    <row r="24138" ht="16" customHeight="1" x14ac:dyDescent="0.2"/>
    <row r="24139" ht="16" customHeight="1" x14ac:dyDescent="0.2"/>
    <row r="24140" ht="16" customHeight="1" x14ac:dyDescent="0.2"/>
    <row r="24141" ht="16" customHeight="1" x14ac:dyDescent="0.2"/>
    <row r="24142" ht="16" customHeight="1" x14ac:dyDescent="0.2"/>
    <row r="24143" ht="16" customHeight="1" x14ac:dyDescent="0.2"/>
    <row r="24144" ht="16" customHeight="1" x14ac:dyDescent="0.2"/>
    <row r="24145" ht="16" customHeight="1" x14ac:dyDescent="0.2"/>
    <row r="24146" ht="16" customHeight="1" x14ac:dyDescent="0.2"/>
    <row r="24147" ht="16" customHeight="1" x14ac:dyDescent="0.2"/>
    <row r="24148" ht="16" customHeight="1" x14ac:dyDescent="0.2"/>
    <row r="24149" ht="16" customHeight="1" x14ac:dyDescent="0.2"/>
    <row r="24150" ht="16" customHeight="1" x14ac:dyDescent="0.2"/>
    <row r="24151" ht="16" customHeight="1" x14ac:dyDescent="0.2"/>
    <row r="24152" ht="16" customHeight="1" x14ac:dyDescent="0.2"/>
    <row r="24153" ht="16" customHeight="1" x14ac:dyDescent="0.2"/>
    <row r="24154" ht="16" customHeight="1" x14ac:dyDescent="0.2"/>
    <row r="24155" ht="16" customHeight="1" x14ac:dyDescent="0.2"/>
    <row r="24156" ht="16" customHeight="1" x14ac:dyDescent="0.2"/>
    <row r="24157" ht="16" customHeight="1" x14ac:dyDescent="0.2"/>
    <row r="24158" ht="16" customHeight="1" x14ac:dyDescent="0.2"/>
    <row r="24159" ht="16" customHeight="1" x14ac:dyDescent="0.2"/>
    <row r="24160" ht="16" customHeight="1" x14ac:dyDescent="0.2"/>
    <row r="24161" ht="16" customHeight="1" x14ac:dyDescent="0.2"/>
    <row r="24162" ht="16" customHeight="1" x14ac:dyDescent="0.2"/>
    <row r="24163" ht="16" customHeight="1" x14ac:dyDescent="0.2"/>
    <row r="24164" ht="16" customHeight="1" x14ac:dyDescent="0.2"/>
    <row r="24165" ht="16" customHeight="1" x14ac:dyDescent="0.2"/>
    <row r="24166" ht="16" customHeight="1" x14ac:dyDescent="0.2"/>
    <row r="24167" ht="16" customHeight="1" x14ac:dyDescent="0.2"/>
    <row r="24168" ht="16" customHeight="1" x14ac:dyDescent="0.2"/>
    <row r="24169" ht="16" customHeight="1" x14ac:dyDescent="0.2"/>
    <row r="24170" ht="16" customHeight="1" x14ac:dyDescent="0.2"/>
    <row r="24171" ht="16" customHeight="1" x14ac:dyDescent="0.2"/>
    <row r="24172" ht="16" customHeight="1" x14ac:dyDescent="0.2"/>
    <row r="24173" ht="16" customHeight="1" x14ac:dyDescent="0.2"/>
    <row r="24174" ht="16" customHeight="1" x14ac:dyDescent="0.2"/>
    <row r="24175" ht="16" customHeight="1" x14ac:dyDescent="0.2"/>
    <row r="24176" ht="16" customHeight="1" x14ac:dyDescent="0.2"/>
    <row r="24177" ht="16" customHeight="1" x14ac:dyDescent="0.2"/>
    <row r="24178" ht="16" customHeight="1" x14ac:dyDescent="0.2"/>
    <row r="24179" ht="16" customHeight="1" x14ac:dyDescent="0.2"/>
    <row r="24180" ht="16" customHeight="1" x14ac:dyDescent="0.2"/>
    <row r="24181" ht="16" customHeight="1" x14ac:dyDescent="0.2"/>
    <row r="24182" ht="16" customHeight="1" x14ac:dyDescent="0.2"/>
    <row r="24183" ht="16" customHeight="1" x14ac:dyDescent="0.2"/>
    <row r="24184" ht="16" customHeight="1" x14ac:dyDescent="0.2"/>
    <row r="24185" ht="16" customHeight="1" x14ac:dyDescent="0.2"/>
    <row r="24186" ht="16" customHeight="1" x14ac:dyDescent="0.2"/>
    <row r="24187" ht="16" customHeight="1" x14ac:dyDescent="0.2"/>
    <row r="24188" ht="16" customHeight="1" x14ac:dyDescent="0.2"/>
    <row r="24189" ht="16" customHeight="1" x14ac:dyDescent="0.2"/>
    <row r="24190" ht="16" customHeight="1" x14ac:dyDescent="0.2"/>
    <row r="24191" ht="16" customHeight="1" x14ac:dyDescent="0.2"/>
    <row r="24192" ht="16" customHeight="1" x14ac:dyDescent="0.2"/>
    <row r="24193" ht="16" customHeight="1" x14ac:dyDescent="0.2"/>
    <row r="24194" ht="16" customHeight="1" x14ac:dyDescent="0.2"/>
    <row r="24195" ht="16" customHeight="1" x14ac:dyDescent="0.2"/>
    <row r="24196" ht="16" customHeight="1" x14ac:dyDescent="0.2"/>
    <row r="24197" ht="16" customHeight="1" x14ac:dyDescent="0.2"/>
    <row r="24198" ht="16" customHeight="1" x14ac:dyDescent="0.2"/>
    <row r="24199" ht="16" customHeight="1" x14ac:dyDescent="0.2"/>
    <row r="24200" ht="16" customHeight="1" x14ac:dyDescent="0.2"/>
    <row r="24201" ht="16" customHeight="1" x14ac:dyDescent="0.2"/>
    <row r="24202" ht="16" customHeight="1" x14ac:dyDescent="0.2"/>
    <row r="24203" ht="16" customHeight="1" x14ac:dyDescent="0.2"/>
    <row r="24204" ht="16" customHeight="1" x14ac:dyDescent="0.2"/>
    <row r="24205" ht="16" customHeight="1" x14ac:dyDescent="0.2"/>
    <row r="24206" ht="16" customHeight="1" x14ac:dyDescent="0.2"/>
    <row r="24207" ht="16" customHeight="1" x14ac:dyDescent="0.2"/>
    <row r="24208" ht="16" customHeight="1" x14ac:dyDescent="0.2"/>
    <row r="24209" ht="16" customHeight="1" x14ac:dyDescent="0.2"/>
    <row r="24210" ht="16" customHeight="1" x14ac:dyDescent="0.2"/>
    <row r="24211" ht="16" customHeight="1" x14ac:dyDescent="0.2"/>
    <row r="24212" ht="16" customHeight="1" x14ac:dyDescent="0.2"/>
    <row r="24213" ht="16" customHeight="1" x14ac:dyDescent="0.2"/>
    <row r="24214" ht="16" customHeight="1" x14ac:dyDescent="0.2"/>
    <row r="24215" ht="16" customHeight="1" x14ac:dyDescent="0.2"/>
    <row r="24216" ht="16" customHeight="1" x14ac:dyDescent="0.2"/>
    <row r="24217" ht="16" customHeight="1" x14ac:dyDescent="0.2"/>
    <row r="24218" ht="16" customHeight="1" x14ac:dyDescent="0.2"/>
    <row r="24219" ht="16" customHeight="1" x14ac:dyDescent="0.2"/>
    <row r="24220" ht="16" customHeight="1" x14ac:dyDescent="0.2"/>
    <row r="24221" ht="16" customHeight="1" x14ac:dyDescent="0.2"/>
    <row r="24222" ht="16" customHeight="1" x14ac:dyDescent="0.2"/>
    <row r="24223" ht="16" customHeight="1" x14ac:dyDescent="0.2"/>
    <row r="24224" ht="16" customHeight="1" x14ac:dyDescent="0.2"/>
    <row r="24225" ht="16" customHeight="1" x14ac:dyDescent="0.2"/>
    <row r="24226" ht="16" customHeight="1" x14ac:dyDescent="0.2"/>
    <row r="24227" ht="16" customHeight="1" x14ac:dyDescent="0.2"/>
    <row r="24228" ht="16" customHeight="1" x14ac:dyDescent="0.2"/>
    <row r="24229" ht="16" customHeight="1" x14ac:dyDescent="0.2"/>
    <row r="24230" ht="16" customHeight="1" x14ac:dyDescent="0.2"/>
    <row r="24231" ht="16" customHeight="1" x14ac:dyDescent="0.2"/>
    <row r="24232" ht="16" customHeight="1" x14ac:dyDescent="0.2"/>
    <row r="24233" ht="16" customHeight="1" x14ac:dyDescent="0.2"/>
    <row r="24234" ht="16" customHeight="1" x14ac:dyDescent="0.2"/>
    <row r="24235" ht="16" customHeight="1" x14ac:dyDescent="0.2"/>
    <row r="24236" ht="16" customHeight="1" x14ac:dyDescent="0.2"/>
    <row r="24237" ht="16" customHeight="1" x14ac:dyDescent="0.2"/>
    <row r="24238" ht="16" customHeight="1" x14ac:dyDescent="0.2"/>
    <row r="24239" ht="16" customHeight="1" x14ac:dyDescent="0.2"/>
    <row r="24240" ht="16" customHeight="1" x14ac:dyDescent="0.2"/>
    <row r="24241" ht="16" customHeight="1" x14ac:dyDescent="0.2"/>
    <row r="24242" ht="16" customHeight="1" x14ac:dyDescent="0.2"/>
    <row r="24243" ht="16" customHeight="1" x14ac:dyDescent="0.2"/>
    <row r="24244" ht="16" customHeight="1" x14ac:dyDescent="0.2"/>
    <row r="24245" ht="16" customHeight="1" x14ac:dyDescent="0.2"/>
    <row r="24246" ht="16" customHeight="1" x14ac:dyDescent="0.2"/>
    <row r="24247" ht="16" customHeight="1" x14ac:dyDescent="0.2"/>
    <row r="24248" ht="16" customHeight="1" x14ac:dyDescent="0.2"/>
    <row r="24249" ht="16" customHeight="1" x14ac:dyDescent="0.2"/>
    <row r="24250" ht="16" customHeight="1" x14ac:dyDescent="0.2"/>
    <row r="24251" ht="16" customHeight="1" x14ac:dyDescent="0.2"/>
    <row r="24252" ht="16" customHeight="1" x14ac:dyDescent="0.2"/>
    <row r="24253" ht="16" customHeight="1" x14ac:dyDescent="0.2"/>
    <row r="24254" ht="16" customHeight="1" x14ac:dyDescent="0.2"/>
    <row r="24255" ht="16" customHeight="1" x14ac:dyDescent="0.2"/>
    <row r="24256" ht="16" customHeight="1" x14ac:dyDescent="0.2"/>
    <row r="24257" ht="16" customHeight="1" x14ac:dyDescent="0.2"/>
    <row r="24258" ht="16" customHeight="1" x14ac:dyDescent="0.2"/>
    <row r="24259" ht="16" customHeight="1" x14ac:dyDescent="0.2"/>
    <row r="24260" ht="16" customHeight="1" x14ac:dyDescent="0.2"/>
    <row r="24261" ht="16" customHeight="1" x14ac:dyDescent="0.2"/>
    <row r="24262" ht="16" customHeight="1" x14ac:dyDescent="0.2"/>
    <row r="24263" ht="16" customHeight="1" x14ac:dyDescent="0.2"/>
    <row r="24264" ht="16" customHeight="1" x14ac:dyDescent="0.2"/>
    <row r="24265" ht="16" customHeight="1" x14ac:dyDescent="0.2"/>
    <row r="24266" ht="16" customHeight="1" x14ac:dyDescent="0.2"/>
    <row r="24267" ht="16" customHeight="1" x14ac:dyDescent="0.2"/>
    <row r="24268" ht="16" customHeight="1" x14ac:dyDescent="0.2"/>
    <row r="24269" ht="16" customHeight="1" x14ac:dyDescent="0.2"/>
    <row r="24270" ht="16" customHeight="1" x14ac:dyDescent="0.2"/>
    <row r="24271" ht="16" customHeight="1" x14ac:dyDescent="0.2"/>
    <row r="24272" ht="16" customHeight="1" x14ac:dyDescent="0.2"/>
    <row r="24273" ht="16" customHeight="1" x14ac:dyDescent="0.2"/>
    <row r="24274" ht="16" customHeight="1" x14ac:dyDescent="0.2"/>
    <row r="24275" ht="16" customHeight="1" x14ac:dyDescent="0.2"/>
    <row r="24276" ht="16" customHeight="1" x14ac:dyDescent="0.2"/>
    <row r="24277" ht="16" customHeight="1" x14ac:dyDescent="0.2"/>
    <row r="24278" ht="16" customHeight="1" x14ac:dyDescent="0.2"/>
    <row r="24279" ht="16" customHeight="1" x14ac:dyDescent="0.2"/>
    <row r="24280" ht="16" customHeight="1" x14ac:dyDescent="0.2"/>
    <row r="24281" ht="16" customHeight="1" x14ac:dyDescent="0.2"/>
    <row r="24282" ht="16" customHeight="1" x14ac:dyDescent="0.2"/>
    <row r="24283" ht="16" customHeight="1" x14ac:dyDescent="0.2"/>
    <row r="24284" ht="16" customHeight="1" x14ac:dyDescent="0.2"/>
    <row r="24285" ht="16" customHeight="1" x14ac:dyDescent="0.2"/>
    <row r="24286" ht="16" customHeight="1" x14ac:dyDescent="0.2"/>
    <row r="24287" ht="16" customHeight="1" x14ac:dyDescent="0.2"/>
    <row r="24288" ht="16" customHeight="1" x14ac:dyDescent="0.2"/>
    <row r="24289" ht="16" customHeight="1" x14ac:dyDescent="0.2"/>
    <row r="24290" ht="16" customHeight="1" x14ac:dyDescent="0.2"/>
    <row r="24291" ht="16" customHeight="1" x14ac:dyDescent="0.2"/>
    <row r="24292" ht="16" customHeight="1" x14ac:dyDescent="0.2"/>
    <row r="24293" ht="16" customHeight="1" x14ac:dyDescent="0.2"/>
    <row r="24294" ht="16" customHeight="1" x14ac:dyDescent="0.2"/>
    <row r="24295" ht="16" customHeight="1" x14ac:dyDescent="0.2"/>
    <row r="24296" ht="16" customHeight="1" x14ac:dyDescent="0.2"/>
    <row r="24297" ht="16" customHeight="1" x14ac:dyDescent="0.2"/>
    <row r="24298" ht="16" customHeight="1" x14ac:dyDescent="0.2"/>
    <row r="24299" ht="16" customHeight="1" x14ac:dyDescent="0.2"/>
    <row r="24300" ht="16" customHeight="1" x14ac:dyDescent="0.2"/>
    <row r="24301" ht="16" customHeight="1" x14ac:dyDescent="0.2"/>
    <row r="24302" ht="16" customHeight="1" x14ac:dyDescent="0.2"/>
    <row r="24303" ht="16" customHeight="1" x14ac:dyDescent="0.2"/>
    <row r="24304" ht="16" customHeight="1" x14ac:dyDescent="0.2"/>
    <row r="24305" ht="16" customHeight="1" x14ac:dyDescent="0.2"/>
    <row r="24306" ht="16" customHeight="1" x14ac:dyDescent="0.2"/>
    <row r="24307" ht="16" customHeight="1" x14ac:dyDescent="0.2"/>
    <row r="24308" ht="16" customHeight="1" x14ac:dyDescent="0.2"/>
    <row r="24309" ht="16" customHeight="1" x14ac:dyDescent="0.2"/>
    <row r="24310" ht="16" customHeight="1" x14ac:dyDescent="0.2"/>
    <row r="24311" ht="16" customHeight="1" x14ac:dyDescent="0.2"/>
    <row r="24312" ht="16" customHeight="1" x14ac:dyDescent="0.2"/>
    <row r="24313" ht="16" customHeight="1" x14ac:dyDescent="0.2"/>
    <row r="24314" ht="16" customHeight="1" x14ac:dyDescent="0.2"/>
    <row r="24315" ht="16" customHeight="1" x14ac:dyDescent="0.2"/>
    <row r="24316" ht="16" customHeight="1" x14ac:dyDescent="0.2"/>
    <row r="24317" ht="16" customHeight="1" x14ac:dyDescent="0.2"/>
    <row r="24318" ht="16" customHeight="1" x14ac:dyDescent="0.2"/>
    <row r="24319" ht="16" customHeight="1" x14ac:dyDescent="0.2"/>
    <row r="24320" ht="16" customHeight="1" x14ac:dyDescent="0.2"/>
    <row r="24321" ht="16" customHeight="1" x14ac:dyDescent="0.2"/>
    <row r="24322" ht="16" customHeight="1" x14ac:dyDescent="0.2"/>
    <row r="24323" ht="16" customHeight="1" x14ac:dyDescent="0.2"/>
    <row r="24324" ht="16" customHeight="1" x14ac:dyDescent="0.2"/>
    <row r="24325" ht="16" customHeight="1" x14ac:dyDescent="0.2"/>
    <row r="24326" ht="16" customHeight="1" x14ac:dyDescent="0.2"/>
    <row r="24327" ht="16" customHeight="1" x14ac:dyDescent="0.2"/>
    <row r="24328" ht="16" customHeight="1" x14ac:dyDescent="0.2"/>
    <row r="24329" ht="16" customHeight="1" x14ac:dyDescent="0.2"/>
    <row r="24330" ht="16" customHeight="1" x14ac:dyDescent="0.2"/>
    <row r="24331" ht="16" customHeight="1" x14ac:dyDescent="0.2"/>
    <row r="24332" ht="16" customHeight="1" x14ac:dyDescent="0.2"/>
    <row r="24333" ht="16" customHeight="1" x14ac:dyDescent="0.2"/>
    <row r="24334" ht="16" customHeight="1" x14ac:dyDescent="0.2"/>
    <row r="24335" ht="16" customHeight="1" x14ac:dyDescent="0.2"/>
    <row r="24336" ht="16" customHeight="1" x14ac:dyDescent="0.2"/>
    <row r="24337" ht="16" customHeight="1" x14ac:dyDescent="0.2"/>
    <row r="24338" ht="16" customHeight="1" x14ac:dyDescent="0.2"/>
    <row r="24339" ht="16" customHeight="1" x14ac:dyDescent="0.2"/>
    <row r="24340" ht="16" customHeight="1" x14ac:dyDescent="0.2"/>
    <row r="24341" ht="16" customHeight="1" x14ac:dyDescent="0.2"/>
    <row r="24342" ht="16" customHeight="1" x14ac:dyDescent="0.2"/>
    <row r="24343" ht="16" customHeight="1" x14ac:dyDescent="0.2"/>
    <row r="24344" ht="16" customHeight="1" x14ac:dyDescent="0.2"/>
    <row r="24345" ht="16" customHeight="1" x14ac:dyDescent="0.2"/>
    <row r="24346" ht="16" customHeight="1" x14ac:dyDescent="0.2"/>
    <row r="24347" ht="16" customHeight="1" x14ac:dyDescent="0.2"/>
    <row r="24348" ht="16" customHeight="1" x14ac:dyDescent="0.2"/>
    <row r="24349" ht="16" customHeight="1" x14ac:dyDescent="0.2"/>
    <row r="24350" ht="16" customHeight="1" x14ac:dyDescent="0.2"/>
    <row r="24351" ht="16" customHeight="1" x14ac:dyDescent="0.2"/>
    <row r="24352" ht="16" customHeight="1" x14ac:dyDescent="0.2"/>
    <row r="24353" ht="16" customHeight="1" x14ac:dyDescent="0.2"/>
    <row r="24354" ht="16" customHeight="1" x14ac:dyDescent="0.2"/>
    <row r="24355" ht="16" customHeight="1" x14ac:dyDescent="0.2"/>
    <row r="24356" ht="16" customHeight="1" x14ac:dyDescent="0.2"/>
    <row r="24357" ht="16" customHeight="1" x14ac:dyDescent="0.2"/>
    <row r="24358" ht="16" customHeight="1" x14ac:dyDescent="0.2"/>
    <row r="24359" ht="16" customHeight="1" x14ac:dyDescent="0.2"/>
    <row r="24360" ht="16" customHeight="1" x14ac:dyDescent="0.2"/>
    <row r="24361" ht="16" customHeight="1" x14ac:dyDescent="0.2"/>
    <row r="24362" ht="16" customHeight="1" x14ac:dyDescent="0.2"/>
    <row r="24363" ht="16" customHeight="1" x14ac:dyDescent="0.2"/>
    <row r="24364" ht="16" customHeight="1" x14ac:dyDescent="0.2"/>
    <row r="24365" ht="16" customHeight="1" x14ac:dyDescent="0.2"/>
    <row r="24366" ht="16" customHeight="1" x14ac:dyDescent="0.2"/>
    <row r="24367" ht="16" customHeight="1" x14ac:dyDescent="0.2"/>
    <row r="24368" ht="16" customHeight="1" x14ac:dyDescent="0.2"/>
    <row r="24369" ht="16" customHeight="1" x14ac:dyDescent="0.2"/>
    <row r="24370" ht="16" customHeight="1" x14ac:dyDescent="0.2"/>
    <row r="24371" ht="16" customHeight="1" x14ac:dyDescent="0.2"/>
    <row r="24372" ht="16" customHeight="1" x14ac:dyDescent="0.2"/>
    <row r="24373" ht="16" customHeight="1" x14ac:dyDescent="0.2"/>
    <row r="24374" ht="16" customHeight="1" x14ac:dyDescent="0.2"/>
    <row r="24375" ht="16" customHeight="1" x14ac:dyDescent="0.2"/>
    <row r="24376" ht="16" customHeight="1" x14ac:dyDescent="0.2"/>
    <row r="24377" ht="16" customHeight="1" x14ac:dyDescent="0.2"/>
    <row r="24378" ht="16" customHeight="1" x14ac:dyDescent="0.2"/>
    <row r="24379" ht="16" customHeight="1" x14ac:dyDescent="0.2"/>
    <row r="24380" ht="16" customHeight="1" x14ac:dyDescent="0.2"/>
    <row r="24381" ht="16" customHeight="1" x14ac:dyDescent="0.2"/>
    <row r="24382" ht="16" customHeight="1" x14ac:dyDescent="0.2"/>
    <row r="24383" ht="16" customHeight="1" x14ac:dyDescent="0.2"/>
    <row r="24384" ht="16" customHeight="1" x14ac:dyDescent="0.2"/>
    <row r="24385" ht="16" customHeight="1" x14ac:dyDescent="0.2"/>
    <row r="24386" ht="16" customHeight="1" x14ac:dyDescent="0.2"/>
    <row r="24387" ht="16" customHeight="1" x14ac:dyDescent="0.2"/>
    <row r="24388" ht="16" customHeight="1" x14ac:dyDescent="0.2"/>
    <row r="24389" ht="16" customHeight="1" x14ac:dyDescent="0.2"/>
    <row r="24390" ht="16" customHeight="1" x14ac:dyDescent="0.2"/>
    <row r="24391" ht="16" customHeight="1" x14ac:dyDescent="0.2"/>
    <row r="24392" ht="16" customHeight="1" x14ac:dyDescent="0.2"/>
    <row r="24393" ht="16" customHeight="1" x14ac:dyDescent="0.2"/>
    <row r="24394" ht="16" customHeight="1" x14ac:dyDescent="0.2"/>
    <row r="24395" ht="16" customHeight="1" x14ac:dyDescent="0.2"/>
    <row r="24396" ht="16" customHeight="1" x14ac:dyDescent="0.2"/>
    <row r="24397" ht="16" customHeight="1" x14ac:dyDescent="0.2"/>
    <row r="24398" ht="16" customHeight="1" x14ac:dyDescent="0.2"/>
    <row r="24399" ht="16" customHeight="1" x14ac:dyDescent="0.2"/>
    <row r="24400" ht="16" customHeight="1" x14ac:dyDescent="0.2"/>
    <row r="24401" ht="16" customHeight="1" x14ac:dyDescent="0.2"/>
    <row r="24402" ht="16" customHeight="1" x14ac:dyDescent="0.2"/>
    <row r="24403" ht="16" customHeight="1" x14ac:dyDescent="0.2"/>
    <row r="24404" ht="16" customHeight="1" x14ac:dyDescent="0.2"/>
    <row r="24405" ht="16" customHeight="1" x14ac:dyDescent="0.2"/>
    <row r="24406" ht="16" customHeight="1" x14ac:dyDescent="0.2"/>
    <row r="24407" ht="16" customHeight="1" x14ac:dyDescent="0.2"/>
    <row r="24408" ht="16" customHeight="1" x14ac:dyDescent="0.2"/>
    <row r="24409" ht="16" customHeight="1" x14ac:dyDescent="0.2"/>
    <row r="24410" ht="16" customHeight="1" x14ac:dyDescent="0.2"/>
    <row r="24411" ht="16" customHeight="1" x14ac:dyDescent="0.2"/>
    <row r="24412" ht="16" customHeight="1" x14ac:dyDescent="0.2"/>
    <row r="24413" ht="16" customHeight="1" x14ac:dyDescent="0.2"/>
    <row r="24414" ht="16" customHeight="1" x14ac:dyDescent="0.2"/>
    <row r="24415" ht="16" customHeight="1" x14ac:dyDescent="0.2"/>
    <row r="24416" ht="16" customHeight="1" x14ac:dyDescent="0.2"/>
    <row r="24417" ht="16" customHeight="1" x14ac:dyDescent="0.2"/>
    <row r="24418" ht="16" customHeight="1" x14ac:dyDescent="0.2"/>
    <row r="24419" ht="16" customHeight="1" x14ac:dyDescent="0.2"/>
    <row r="24420" ht="16" customHeight="1" x14ac:dyDescent="0.2"/>
    <row r="24421" ht="16" customHeight="1" x14ac:dyDescent="0.2"/>
    <row r="24422" ht="16" customHeight="1" x14ac:dyDescent="0.2"/>
    <row r="24423" ht="16" customHeight="1" x14ac:dyDescent="0.2"/>
    <row r="24424" ht="16" customHeight="1" x14ac:dyDescent="0.2"/>
    <row r="24425" ht="16" customHeight="1" x14ac:dyDescent="0.2"/>
    <row r="24426" ht="16" customHeight="1" x14ac:dyDescent="0.2"/>
    <row r="24427" ht="16" customHeight="1" x14ac:dyDescent="0.2"/>
    <row r="24428" ht="16" customHeight="1" x14ac:dyDescent="0.2"/>
    <row r="24429" ht="16" customHeight="1" x14ac:dyDescent="0.2"/>
    <row r="24430" ht="16" customHeight="1" x14ac:dyDescent="0.2"/>
    <row r="24431" ht="16" customHeight="1" x14ac:dyDescent="0.2"/>
    <row r="24432" ht="16" customHeight="1" x14ac:dyDescent="0.2"/>
    <row r="24433" ht="16" customHeight="1" x14ac:dyDescent="0.2"/>
    <row r="24434" ht="16" customHeight="1" x14ac:dyDescent="0.2"/>
    <row r="24435" ht="16" customHeight="1" x14ac:dyDescent="0.2"/>
    <row r="24436" ht="16" customHeight="1" x14ac:dyDescent="0.2"/>
    <row r="24437" ht="16" customHeight="1" x14ac:dyDescent="0.2"/>
    <row r="24438" ht="16" customHeight="1" x14ac:dyDescent="0.2"/>
    <row r="24439" ht="16" customHeight="1" x14ac:dyDescent="0.2"/>
    <row r="24440" ht="16" customHeight="1" x14ac:dyDescent="0.2"/>
    <row r="24441" ht="16" customHeight="1" x14ac:dyDescent="0.2"/>
    <row r="24442" ht="16" customHeight="1" x14ac:dyDescent="0.2"/>
    <row r="24443" ht="16" customHeight="1" x14ac:dyDescent="0.2"/>
    <row r="24444" ht="16" customHeight="1" x14ac:dyDescent="0.2"/>
    <row r="24445" ht="16" customHeight="1" x14ac:dyDescent="0.2"/>
    <row r="24446" ht="16" customHeight="1" x14ac:dyDescent="0.2"/>
    <row r="24447" ht="16" customHeight="1" x14ac:dyDescent="0.2"/>
    <row r="24448" ht="16" customHeight="1" x14ac:dyDescent="0.2"/>
    <row r="24449" ht="16" customHeight="1" x14ac:dyDescent="0.2"/>
    <row r="24450" ht="16" customHeight="1" x14ac:dyDescent="0.2"/>
    <row r="24451" ht="16" customHeight="1" x14ac:dyDescent="0.2"/>
    <row r="24452" ht="16" customHeight="1" x14ac:dyDescent="0.2"/>
    <row r="24453" ht="16" customHeight="1" x14ac:dyDescent="0.2"/>
    <row r="24454" ht="16" customHeight="1" x14ac:dyDescent="0.2"/>
    <row r="24455" ht="16" customHeight="1" x14ac:dyDescent="0.2"/>
    <row r="24456" ht="16" customHeight="1" x14ac:dyDescent="0.2"/>
    <row r="24457" ht="16" customHeight="1" x14ac:dyDescent="0.2"/>
    <row r="24458" ht="16" customHeight="1" x14ac:dyDescent="0.2"/>
    <row r="24459" ht="16" customHeight="1" x14ac:dyDescent="0.2"/>
    <row r="24460" ht="16" customHeight="1" x14ac:dyDescent="0.2"/>
    <row r="24461" ht="16" customHeight="1" x14ac:dyDescent="0.2"/>
    <row r="24462" ht="16" customHeight="1" x14ac:dyDescent="0.2"/>
    <row r="24463" ht="16" customHeight="1" x14ac:dyDescent="0.2"/>
    <row r="24464" ht="16" customHeight="1" x14ac:dyDescent="0.2"/>
    <row r="24465" ht="16" customHeight="1" x14ac:dyDescent="0.2"/>
    <row r="24466" ht="16" customHeight="1" x14ac:dyDescent="0.2"/>
    <row r="24467" ht="16" customHeight="1" x14ac:dyDescent="0.2"/>
    <row r="24468" ht="16" customHeight="1" x14ac:dyDescent="0.2"/>
    <row r="24469" ht="16" customHeight="1" x14ac:dyDescent="0.2"/>
    <row r="24470" ht="16" customHeight="1" x14ac:dyDescent="0.2"/>
    <row r="24471" ht="16" customHeight="1" x14ac:dyDescent="0.2"/>
    <row r="24472" ht="16" customHeight="1" x14ac:dyDescent="0.2"/>
    <row r="24473" ht="16" customHeight="1" x14ac:dyDescent="0.2"/>
    <row r="24474" ht="16" customHeight="1" x14ac:dyDescent="0.2"/>
    <row r="24475" ht="16" customHeight="1" x14ac:dyDescent="0.2"/>
    <row r="24476" ht="16" customHeight="1" x14ac:dyDescent="0.2"/>
    <row r="24477" ht="16" customHeight="1" x14ac:dyDescent="0.2"/>
    <row r="24478" ht="16" customHeight="1" x14ac:dyDescent="0.2"/>
    <row r="24479" ht="16" customHeight="1" x14ac:dyDescent="0.2"/>
    <row r="24480" ht="16" customHeight="1" x14ac:dyDescent="0.2"/>
    <row r="24481" ht="16" customHeight="1" x14ac:dyDescent="0.2"/>
    <row r="24482" ht="16" customHeight="1" x14ac:dyDescent="0.2"/>
    <row r="24483" ht="16" customHeight="1" x14ac:dyDescent="0.2"/>
    <row r="24484" ht="16" customHeight="1" x14ac:dyDescent="0.2"/>
    <row r="24485" ht="16" customHeight="1" x14ac:dyDescent="0.2"/>
    <row r="24486" ht="16" customHeight="1" x14ac:dyDescent="0.2"/>
    <row r="24487" ht="16" customHeight="1" x14ac:dyDescent="0.2"/>
    <row r="24488" ht="16" customHeight="1" x14ac:dyDescent="0.2"/>
    <row r="24489" ht="16" customHeight="1" x14ac:dyDescent="0.2"/>
    <row r="24490" ht="16" customHeight="1" x14ac:dyDescent="0.2"/>
    <row r="24491" ht="16" customHeight="1" x14ac:dyDescent="0.2"/>
    <row r="24492" ht="16" customHeight="1" x14ac:dyDescent="0.2"/>
    <row r="24493" ht="16" customHeight="1" x14ac:dyDescent="0.2"/>
    <row r="24494" ht="16" customHeight="1" x14ac:dyDescent="0.2"/>
    <row r="24495" ht="16" customHeight="1" x14ac:dyDescent="0.2"/>
    <row r="24496" ht="16" customHeight="1" x14ac:dyDescent="0.2"/>
    <row r="24497" ht="16" customHeight="1" x14ac:dyDescent="0.2"/>
    <row r="24498" ht="16" customHeight="1" x14ac:dyDescent="0.2"/>
    <row r="24499" ht="16" customHeight="1" x14ac:dyDescent="0.2"/>
    <row r="24500" ht="16" customHeight="1" x14ac:dyDescent="0.2"/>
    <row r="24501" ht="16" customHeight="1" x14ac:dyDescent="0.2"/>
    <row r="24502" ht="16" customHeight="1" x14ac:dyDescent="0.2"/>
    <row r="24503" ht="16" customHeight="1" x14ac:dyDescent="0.2"/>
    <row r="24504" ht="16" customHeight="1" x14ac:dyDescent="0.2"/>
    <row r="24505" ht="16" customHeight="1" x14ac:dyDescent="0.2"/>
    <row r="24506" ht="16" customHeight="1" x14ac:dyDescent="0.2"/>
    <row r="24507" ht="16" customHeight="1" x14ac:dyDescent="0.2"/>
    <row r="24508" ht="16" customHeight="1" x14ac:dyDescent="0.2"/>
    <row r="24509" ht="16" customHeight="1" x14ac:dyDescent="0.2"/>
    <row r="24510" ht="16" customHeight="1" x14ac:dyDescent="0.2"/>
    <row r="24511" ht="16" customHeight="1" x14ac:dyDescent="0.2"/>
    <row r="24512" ht="16" customHeight="1" x14ac:dyDescent="0.2"/>
    <row r="24513" ht="16" customHeight="1" x14ac:dyDescent="0.2"/>
    <row r="24514" ht="16" customHeight="1" x14ac:dyDescent="0.2"/>
    <row r="24515" ht="16" customHeight="1" x14ac:dyDescent="0.2"/>
    <row r="24516" ht="16" customHeight="1" x14ac:dyDescent="0.2"/>
    <row r="24517" ht="16" customHeight="1" x14ac:dyDescent="0.2"/>
    <row r="24518" ht="16" customHeight="1" x14ac:dyDescent="0.2"/>
    <row r="24519" ht="16" customHeight="1" x14ac:dyDescent="0.2"/>
    <row r="24520" ht="16" customHeight="1" x14ac:dyDescent="0.2"/>
    <row r="24521" ht="16" customHeight="1" x14ac:dyDescent="0.2"/>
    <row r="24522" ht="16" customHeight="1" x14ac:dyDescent="0.2"/>
    <row r="24523" ht="16" customHeight="1" x14ac:dyDescent="0.2"/>
    <row r="24524" ht="16" customHeight="1" x14ac:dyDescent="0.2"/>
    <row r="24525" ht="16" customHeight="1" x14ac:dyDescent="0.2"/>
    <row r="24526" ht="16" customHeight="1" x14ac:dyDescent="0.2"/>
    <row r="24527" ht="16" customHeight="1" x14ac:dyDescent="0.2"/>
    <row r="24528" ht="16" customHeight="1" x14ac:dyDescent="0.2"/>
    <row r="24529" ht="16" customHeight="1" x14ac:dyDescent="0.2"/>
    <row r="24530" ht="16" customHeight="1" x14ac:dyDescent="0.2"/>
    <row r="24531" ht="16" customHeight="1" x14ac:dyDescent="0.2"/>
    <row r="24532" ht="16" customHeight="1" x14ac:dyDescent="0.2"/>
    <row r="24533" ht="16" customHeight="1" x14ac:dyDescent="0.2"/>
    <row r="24534" ht="16" customHeight="1" x14ac:dyDescent="0.2"/>
    <row r="24535" ht="16" customHeight="1" x14ac:dyDescent="0.2"/>
    <row r="24536" ht="16" customHeight="1" x14ac:dyDescent="0.2"/>
    <row r="24537" ht="16" customHeight="1" x14ac:dyDescent="0.2"/>
    <row r="24538" ht="16" customHeight="1" x14ac:dyDescent="0.2"/>
    <row r="24539" ht="16" customHeight="1" x14ac:dyDescent="0.2"/>
    <row r="24540" ht="16" customHeight="1" x14ac:dyDescent="0.2"/>
    <row r="24541" ht="16" customHeight="1" x14ac:dyDescent="0.2"/>
    <row r="24542" ht="16" customHeight="1" x14ac:dyDescent="0.2"/>
    <row r="24543" ht="16" customHeight="1" x14ac:dyDescent="0.2"/>
    <row r="24544" ht="16" customHeight="1" x14ac:dyDescent="0.2"/>
    <row r="24545" ht="16" customHeight="1" x14ac:dyDescent="0.2"/>
    <row r="24546" ht="16" customHeight="1" x14ac:dyDescent="0.2"/>
    <row r="24547" ht="16" customHeight="1" x14ac:dyDescent="0.2"/>
    <row r="24548" ht="16" customHeight="1" x14ac:dyDescent="0.2"/>
    <row r="24549" ht="16" customHeight="1" x14ac:dyDescent="0.2"/>
    <row r="24550" ht="16" customHeight="1" x14ac:dyDescent="0.2"/>
    <row r="24551" ht="16" customHeight="1" x14ac:dyDescent="0.2"/>
    <row r="24552" ht="16" customHeight="1" x14ac:dyDescent="0.2"/>
    <row r="24553" ht="16" customHeight="1" x14ac:dyDescent="0.2"/>
    <row r="24554" ht="16" customHeight="1" x14ac:dyDescent="0.2"/>
    <row r="24555" ht="16" customHeight="1" x14ac:dyDescent="0.2"/>
    <row r="24556" ht="16" customHeight="1" x14ac:dyDescent="0.2"/>
    <row r="24557" ht="16" customHeight="1" x14ac:dyDescent="0.2"/>
    <row r="24558" ht="16" customHeight="1" x14ac:dyDescent="0.2"/>
    <row r="24559" ht="16" customHeight="1" x14ac:dyDescent="0.2"/>
    <row r="24560" ht="16" customHeight="1" x14ac:dyDescent="0.2"/>
    <row r="24561" ht="16" customHeight="1" x14ac:dyDescent="0.2"/>
    <row r="24562" ht="16" customHeight="1" x14ac:dyDescent="0.2"/>
    <row r="24563" ht="16" customHeight="1" x14ac:dyDescent="0.2"/>
    <row r="24564" ht="16" customHeight="1" x14ac:dyDescent="0.2"/>
    <row r="24565" ht="16" customHeight="1" x14ac:dyDescent="0.2"/>
    <row r="24566" ht="16" customHeight="1" x14ac:dyDescent="0.2"/>
    <row r="24567" ht="16" customHeight="1" x14ac:dyDescent="0.2"/>
    <row r="24568" ht="16" customHeight="1" x14ac:dyDescent="0.2"/>
    <row r="24569" ht="16" customHeight="1" x14ac:dyDescent="0.2"/>
    <row r="24570" ht="16" customHeight="1" x14ac:dyDescent="0.2"/>
    <row r="24571" ht="16" customHeight="1" x14ac:dyDescent="0.2"/>
    <row r="24572" ht="16" customHeight="1" x14ac:dyDescent="0.2"/>
    <row r="24573" ht="16" customHeight="1" x14ac:dyDescent="0.2"/>
    <row r="24574" ht="16" customHeight="1" x14ac:dyDescent="0.2"/>
    <row r="24575" ht="16" customHeight="1" x14ac:dyDescent="0.2"/>
    <row r="24576" ht="16" customHeight="1" x14ac:dyDescent="0.2"/>
    <row r="24577" ht="16" customHeight="1" x14ac:dyDescent="0.2"/>
    <row r="24578" ht="16" customHeight="1" x14ac:dyDescent="0.2"/>
    <row r="24579" ht="16" customHeight="1" x14ac:dyDescent="0.2"/>
    <row r="24580" ht="16" customHeight="1" x14ac:dyDescent="0.2"/>
    <row r="24581" ht="16" customHeight="1" x14ac:dyDescent="0.2"/>
    <row r="24582" ht="16" customHeight="1" x14ac:dyDescent="0.2"/>
    <row r="24583" ht="16" customHeight="1" x14ac:dyDescent="0.2"/>
    <row r="24584" ht="16" customHeight="1" x14ac:dyDescent="0.2"/>
    <row r="24585" ht="16" customHeight="1" x14ac:dyDescent="0.2"/>
    <row r="24586" ht="16" customHeight="1" x14ac:dyDescent="0.2"/>
    <row r="24587" ht="16" customHeight="1" x14ac:dyDescent="0.2"/>
    <row r="24588" ht="16" customHeight="1" x14ac:dyDescent="0.2"/>
    <row r="24589" ht="16" customHeight="1" x14ac:dyDescent="0.2"/>
    <row r="24590" ht="16" customHeight="1" x14ac:dyDescent="0.2"/>
    <row r="24591" ht="16" customHeight="1" x14ac:dyDescent="0.2"/>
    <row r="24592" ht="16" customHeight="1" x14ac:dyDescent="0.2"/>
    <row r="24593" ht="16" customHeight="1" x14ac:dyDescent="0.2"/>
    <row r="24594" ht="16" customHeight="1" x14ac:dyDescent="0.2"/>
    <row r="24595" ht="16" customHeight="1" x14ac:dyDescent="0.2"/>
    <row r="24596" ht="16" customHeight="1" x14ac:dyDescent="0.2"/>
    <row r="24597" ht="16" customHeight="1" x14ac:dyDescent="0.2"/>
    <row r="24598" ht="16" customHeight="1" x14ac:dyDescent="0.2"/>
    <row r="24599" ht="16" customHeight="1" x14ac:dyDescent="0.2"/>
    <row r="24600" ht="16" customHeight="1" x14ac:dyDescent="0.2"/>
    <row r="24601" ht="16" customHeight="1" x14ac:dyDescent="0.2"/>
    <row r="24602" ht="16" customHeight="1" x14ac:dyDescent="0.2"/>
    <row r="24603" ht="16" customHeight="1" x14ac:dyDescent="0.2"/>
    <row r="24604" ht="16" customHeight="1" x14ac:dyDescent="0.2"/>
    <row r="24605" ht="16" customHeight="1" x14ac:dyDescent="0.2"/>
    <row r="24606" ht="16" customHeight="1" x14ac:dyDescent="0.2"/>
    <row r="24607" ht="16" customHeight="1" x14ac:dyDescent="0.2"/>
    <row r="24608" ht="16" customHeight="1" x14ac:dyDescent="0.2"/>
    <row r="24609" ht="16" customHeight="1" x14ac:dyDescent="0.2"/>
    <row r="24610" ht="16" customHeight="1" x14ac:dyDescent="0.2"/>
    <row r="24611" ht="16" customHeight="1" x14ac:dyDescent="0.2"/>
    <row r="24612" ht="16" customHeight="1" x14ac:dyDescent="0.2"/>
    <row r="24613" ht="16" customHeight="1" x14ac:dyDescent="0.2"/>
    <row r="24614" ht="16" customHeight="1" x14ac:dyDescent="0.2"/>
    <row r="24615" ht="16" customHeight="1" x14ac:dyDescent="0.2"/>
    <row r="24616" ht="16" customHeight="1" x14ac:dyDescent="0.2"/>
    <row r="24617" ht="16" customHeight="1" x14ac:dyDescent="0.2"/>
    <row r="24618" ht="16" customHeight="1" x14ac:dyDescent="0.2"/>
    <row r="24619" ht="16" customHeight="1" x14ac:dyDescent="0.2"/>
    <row r="24620" ht="16" customHeight="1" x14ac:dyDescent="0.2"/>
    <row r="24621" ht="16" customHeight="1" x14ac:dyDescent="0.2"/>
    <row r="24622" ht="16" customHeight="1" x14ac:dyDescent="0.2"/>
    <row r="24623" ht="16" customHeight="1" x14ac:dyDescent="0.2"/>
    <row r="24624" ht="16" customHeight="1" x14ac:dyDescent="0.2"/>
    <row r="24625" ht="16" customHeight="1" x14ac:dyDescent="0.2"/>
    <row r="24626" ht="16" customHeight="1" x14ac:dyDescent="0.2"/>
    <row r="24627" ht="16" customHeight="1" x14ac:dyDescent="0.2"/>
    <row r="24628" ht="16" customHeight="1" x14ac:dyDescent="0.2"/>
    <row r="24629" ht="16" customHeight="1" x14ac:dyDescent="0.2"/>
    <row r="24630" ht="16" customHeight="1" x14ac:dyDescent="0.2"/>
    <row r="24631" ht="16" customHeight="1" x14ac:dyDescent="0.2"/>
    <row r="24632" ht="16" customHeight="1" x14ac:dyDescent="0.2"/>
    <row r="24633" ht="16" customHeight="1" x14ac:dyDescent="0.2"/>
    <row r="24634" ht="16" customHeight="1" x14ac:dyDescent="0.2"/>
    <row r="24635" ht="16" customHeight="1" x14ac:dyDescent="0.2"/>
    <row r="24636" ht="16" customHeight="1" x14ac:dyDescent="0.2"/>
    <row r="24637" ht="16" customHeight="1" x14ac:dyDescent="0.2"/>
    <row r="24638" ht="16" customHeight="1" x14ac:dyDescent="0.2"/>
    <row r="24639" ht="16" customHeight="1" x14ac:dyDescent="0.2"/>
    <row r="24640" ht="16" customHeight="1" x14ac:dyDescent="0.2"/>
    <row r="24641" ht="16" customHeight="1" x14ac:dyDescent="0.2"/>
    <row r="24642" ht="16" customHeight="1" x14ac:dyDescent="0.2"/>
    <row r="24643" ht="16" customHeight="1" x14ac:dyDescent="0.2"/>
    <row r="24644" ht="16" customHeight="1" x14ac:dyDescent="0.2"/>
    <row r="24645" ht="16" customHeight="1" x14ac:dyDescent="0.2"/>
    <row r="24646" ht="16" customHeight="1" x14ac:dyDescent="0.2"/>
    <row r="24647" ht="16" customHeight="1" x14ac:dyDescent="0.2"/>
    <row r="24648" ht="16" customHeight="1" x14ac:dyDescent="0.2"/>
    <row r="24649" ht="16" customHeight="1" x14ac:dyDescent="0.2"/>
    <row r="24650" ht="16" customHeight="1" x14ac:dyDescent="0.2"/>
    <row r="24651" ht="16" customHeight="1" x14ac:dyDescent="0.2"/>
    <row r="24652" ht="16" customHeight="1" x14ac:dyDescent="0.2"/>
    <row r="24653" ht="16" customHeight="1" x14ac:dyDescent="0.2"/>
    <row r="24654" ht="16" customHeight="1" x14ac:dyDescent="0.2"/>
    <row r="24655" ht="16" customHeight="1" x14ac:dyDescent="0.2"/>
    <row r="24656" ht="16" customHeight="1" x14ac:dyDescent="0.2"/>
    <row r="24657" ht="16" customHeight="1" x14ac:dyDescent="0.2"/>
    <row r="24658" ht="16" customHeight="1" x14ac:dyDescent="0.2"/>
    <row r="24659" ht="16" customHeight="1" x14ac:dyDescent="0.2"/>
    <row r="24660" ht="16" customHeight="1" x14ac:dyDescent="0.2"/>
    <row r="24661" ht="16" customHeight="1" x14ac:dyDescent="0.2"/>
    <row r="24662" ht="16" customHeight="1" x14ac:dyDescent="0.2"/>
    <row r="24663" ht="16" customHeight="1" x14ac:dyDescent="0.2"/>
    <row r="24664" ht="16" customHeight="1" x14ac:dyDescent="0.2"/>
    <row r="24665" ht="16" customHeight="1" x14ac:dyDescent="0.2"/>
    <row r="24666" ht="16" customHeight="1" x14ac:dyDescent="0.2"/>
    <row r="24667" ht="16" customHeight="1" x14ac:dyDescent="0.2"/>
    <row r="24668" ht="16" customHeight="1" x14ac:dyDescent="0.2"/>
    <row r="24669" ht="16" customHeight="1" x14ac:dyDescent="0.2"/>
    <row r="24670" ht="16" customHeight="1" x14ac:dyDescent="0.2"/>
    <row r="24671" ht="16" customHeight="1" x14ac:dyDescent="0.2"/>
    <row r="24672" ht="16" customHeight="1" x14ac:dyDescent="0.2"/>
    <row r="24673" ht="16" customHeight="1" x14ac:dyDescent="0.2"/>
    <row r="24674" ht="16" customHeight="1" x14ac:dyDescent="0.2"/>
    <row r="24675" ht="16" customHeight="1" x14ac:dyDescent="0.2"/>
    <row r="24676" ht="16" customHeight="1" x14ac:dyDescent="0.2"/>
    <row r="24677" ht="16" customHeight="1" x14ac:dyDescent="0.2"/>
    <row r="24678" ht="16" customHeight="1" x14ac:dyDescent="0.2"/>
    <row r="24679" ht="16" customHeight="1" x14ac:dyDescent="0.2"/>
    <row r="24680" ht="16" customHeight="1" x14ac:dyDescent="0.2"/>
    <row r="24681" ht="16" customHeight="1" x14ac:dyDescent="0.2"/>
    <row r="24682" ht="16" customHeight="1" x14ac:dyDescent="0.2"/>
    <row r="24683" ht="16" customHeight="1" x14ac:dyDescent="0.2"/>
    <row r="24684" ht="16" customHeight="1" x14ac:dyDescent="0.2"/>
    <row r="24685" ht="16" customHeight="1" x14ac:dyDescent="0.2"/>
    <row r="24686" ht="16" customHeight="1" x14ac:dyDescent="0.2"/>
    <row r="24687" ht="16" customHeight="1" x14ac:dyDescent="0.2"/>
    <row r="24688" ht="16" customHeight="1" x14ac:dyDescent="0.2"/>
    <row r="24689" ht="16" customHeight="1" x14ac:dyDescent="0.2"/>
    <row r="24690" ht="16" customHeight="1" x14ac:dyDescent="0.2"/>
    <row r="24691" ht="16" customHeight="1" x14ac:dyDescent="0.2"/>
    <row r="24692" ht="16" customHeight="1" x14ac:dyDescent="0.2"/>
    <row r="24693" ht="16" customHeight="1" x14ac:dyDescent="0.2"/>
    <row r="24694" ht="16" customHeight="1" x14ac:dyDescent="0.2"/>
    <row r="24695" ht="16" customHeight="1" x14ac:dyDescent="0.2"/>
    <row r="24696" ht="16" customHeight="1" x14ac:dyDescent="0.2"/>
    <row r="24697" ht="16" customHeight="1" x14ac:dyDescent="0.2"/>
    <row r="24698" ht="16" customHeight="1" x14ac:dyDescent="0.2"/>
    <row r="24699" ht="16" customHeight="1" x14ac:dyDescent="0.2"/>
    <row r="24700" ht="16" customHeight="1" x14ac:dyDescent="0.2"/>
    <row r="24701" ht="16" customHeight="1" x14ac:dyDescent="0.2"/>
    <row r="24702" ht="16" customHeight="1" x14ac:dyDescent="0.2"/>
    <row r="24703" ht="16" customHeight="1" x14ac:dyDescent="0.2"/>
    <row r="24704" ht="16" customHeight="1" x14ac:dyDescent="0.2"/>
    <row r="24705" ht="16" customHeight="1" x14ac:dyDescent="0.2"/>
    <row r="24706" ht="16" customHeight="1" x14ac:dyDescent="0.2"/>
    <row r="24707" ht="16" customHeight="1" x14ac:dyDescent="0.2"/>
    <row r="24708" ht="16" customHeight="1" x14ac:dyDescent="0.2"/>
    <row r="24709" ht="16" customHeight="1" x14ac:dyDescent="0.2"/>
    <row r="24710" ht="16" customHeight="1" x14ac:dyDescent="0.2"/>
    <row r="24711" ht="16" customHeight="1" x14ac:dyDescent="0.2"/>
    <row r="24712" ht="16" customHeight="1" x14ac:dyDescent="0.2"/>
    <row r="24713" ht="16" customHeight="1" x14ac:dyDescent="0.2"/>
    <row r="24714" ht="16" customHeight="1" x14ac:dyDescent="0.2"/>
    <row r="24715" ht="16" customHeight="1" x14ac:dyDescent="0.2"/>
    <row r="24716" ht="16" customHeight="1" x14ac:dyDescent="0.2"/>
    <row r="24717" ht="16" customHeight="1" x14ac:dyDescent="0.2"/>
    <row r="24718" ht="16" customHeight="1" x14ac:dyDescent="0.2"/>
    <row r="24719" ht="16" customHeight="1" x14ac:dyDescent="0.2"/>
    <row r="24720" ht="16" customHeight="1" x14ac:dyDescent="0.2"/>
    <row r="24721" ht="16" customHeight="1" x14ac:dyDescent="0.2"/>
    <row r="24722" ht="16" customHeight="1" x14ac:dyDescent="0.2"/>
    <row r="24723" ht="16" customHeight="1" x14ac:dyDescent="0.2"/>
    <row r="24724" ht="16" customHeight="1" x14ac:dyDescent="0.2"/>
    <row r="24725" ht="16" customHeight="1" x14ac:dyDescent="0.2"/>
    <row r="24726" ht="16" customHeight="1" x14ac:dyDescent="0.2"/>
    <row r="24727" ht="16" customHeight="1" x14ac:dyDescent="0.2"/>
    <row r="24728" ht="16" customHeight="1" x14ac:dyDescent="0.2"/>
    <row r="24729" ht="16" customHeight="1" x14ac:dyDescent="0.2"/>
    <row r="24730" ht="16" customHeight="1" x14ac:dyDescent="0.2"/>
    <row r="24731" ht="16" customHeight="1" x14ac:dyDescent="0.2"/>
    <row r="24732" ht="16" customHeight="1" x14ac:dyDescent="0.2"/>
    <row r="24733" ht="16" customHeight="1" x14ac:dyDescent="0.2"/>
    <row r="24734" ht="16" customHeight="1" x14ac:dyDescent="0.2"/>
    <row r="24735" ht="16" customHeight="1" x14ac:dyDescent="0.2"/>
    <row r="24736" ht="16" customHeight="1" x14ac:dyDescent="0.2"/>
    <row r="24737" ht="16" customHeight="1" x14ac:dyDescent="0.2"/>
    <row r="24738" ht="16" customHeight="1" x14ac:dyDescent="0.2"/>
    <row r="24739" ht="16" customHeight="1" x14ac:dyDescent="0.2"/>
    <row r="24740" ht="16" customHeight="1" x14ac:dyDescent="0.2"/>
    <row r="24741" ht="16" customHeight="1" x14ac:dyDescent="0.2"/>
    <row r="24742" ht="16" customHeight="1" x14ac:dyDescent="0.2"/>
    <row r="24743" ht="16" customHeight="1" x14ac:dyDescent="0.2"/>
    <row r="24744" ht="16" customHeight="1" x14ac:dyDescent="0.2"/>
    <row r="24745" ht="16" customHeight="1" x14ac:dyDescent="0.2"/>
    <row r="24746" ht="16" customHeight="1" x14ac:dyDescent="0.2"/>
    <row r="24747" ht="16" customHeight="1" x14ac:dyDescent="0.2"/>
    <row r="24748" ht="16" customHeight="1" x14ac:dyDescent="0.2"/>
    <row r="24749" ht="16" customHeight="1" x14ac:dyDescent="0.2"/>
    <row r="24750" ht="16" customHeight="1" x14ac:dyDescent="0.2"/>
    <row r="24751" ht="16" customHeight="1" x14ac:dyDescent="0.2"/>
    <row r="24752" ht="16" customHeight="1" x14ac:dyDescent="0.2"/>
    <row r="24753" ht="16" customHeight="1" x14ac:dyDescent="0.2"/>
    <row r="24754" ht="16" customHeight="1" x14ac:dyDescent="0.2"/>
    <row r="24755" ht="16" customHeight="1" x14ac:dyDescent="0.2"/>
    <row r="24756" ht="16" customHeight="1" x14ac:dyDescent="0.2"/>
    <row r="24757" ht="16" customHeight="1" x14ac:dyDescent="0.2"/>
    <row r="24758" ht="16" customHeight="1" x14ac:dyDescent="0.2"/>
    <row r="24759" ht="16" customHeight="1" x14ac:dyDescent="0.2"/>
    <row r="24760" ht="16" customHeight="1" x14ac:dyDescent="0.2"/>
    <row r="24761" ht="16" customHeight="1" x14ac:dyDescent="0.2"/>
    <row r="24762" ht="16" customHeight="1" x14ac:dyDescent="0.2"/>
    <row r="24763" ht="16" customHeight="1" x14ac:dyDescent="0.2"/>
    <row r="24764" ht="16" customHeight="1" x14ac:dyDescent="0.2"/>
    <row r="24765" ht="16" customHeight="1" x14ac:dyDescent="0.2"/>
    <row r="24766" ht="16" customHeight="1" x14ac:dyDescent="0.2"/>
    <row r="24767" ht="16" customHeight="1" x14ac:dyDescent="0.2"/>
    <row r="24768" ht="16" customHeight="1" x14ac:dyDescent="0.2"/>
    <row r="24769" ht="16" customHeight="1" x14ac:dyDescent="0.2"/>
    <row r="24770" ht="16" customHeight="1" x14ac:dyDescent="0.2"/>
    <row r="24771" ht="16" customHeight="1" x14ac:dyDescent="0.2"/>
    <row r="24772" ht="16" customHeight="1" x14ac:dyDescent="0.2"/>
    <row r="24773" ht="16" customHeight="1" x14ac:dyDescent="0.2"/>
    <row r="24774" ht="16" customHeight="1" x14ac:dyDescent="0.2"/>
    <row r="24775" ht="16" customHeight="1" x14ac:dyDescent="0.2"/>
    <row r="24776" ht="16" customHeight="1" x14ac:dyDescent="0.2"/>
    <row r="24777" ht="16" customHeight="1" x14ac:dyDescent="0.2"/>
    <row r="24778" ht="16" customHeight="1" x14ac:dyDescent="0.2"/>
    <row r="24779" ht="16" customHeight="1" x14ac:dyDescent="0.2"/>
    <row r="24780" ht="16" customHeight="1" x14ac:dyDescent="0.2"/>
    <row r="24781" ht="16" customHeight="1" x14ac:dyDescent="0.2"/>
    <row r="24782" ht="16" customHeight="1" x14ac:dyDescent="0.2"/>
    <row r="24783" ht="16" customHeight="1" x14ac:dyDescent="0.2"/>
    <row r="24784" ht="16" customHeight="1" x14ac:dyDescent="0.2"/>
    <row r="24785" ht="16" customHeight="1" x14ac:dyDescent="0.2"/>
    <row r="24786" ht="16" customHeight="1" x14ac:dyDescent="0.2"/>
    <row r="24787" ht="16" customHeight="1" x14ac:dyDescent="0.2"/>
    <row r="24788" ht="16" customHeight="1" x14ac:dyDescent="0.2"/>
    <row r="24789" ht="16" customHeight="1" x14ac:dyDescent="0.2"/>
    <row r="24790" ht="16" customHeight="1" x14ac:dyDescent="0.2"/>
    <row r="24791" ht="16" customHeight="1" x14ac:dyDescent="0.2"/>
    <row r="24792" ht="16" customHeight="1" x14ac:dyDescent="0.2"/>
    <row r="24793" ht="16" customHeight="1" x14ac:dyDescent="0.2"/>
    <row r="24794" ht="16" customHeight="1" x14ac:dyDescent="0.2"/>
    <row r="24795" ht="16" customHeight="1" x14ac:dyDescent="0.2"/>
    <row r="24796" ht="16" customHeight="1" x14ac:dyDescent="0.2"/>
    <row r="24797" ht="16" customHeight="1" x14ac:dyDescent="0.2"/>
    <row r="24798" ht="16" customHeight="1" x14ac:dyDescent="0.2"/>
    <row r="24799" ht="16" customHeight="1" x14ac:dyDescent="0.2"/>
    <row r="24800" ht="16" customHeight="1" x14ac:dyDescent="0.2"/>
    <row r="24801" ht="16" customHeight="1" x14ac:dyDescent="0.2"/>
    <row r="24802" ht="16" customHeight="1" x14ac:dyDescent="0.2"/>
    <row r="24803" ht="16" customHeight="1" x14ac:dyDescent="0.2"/>
    <row r="24804" ht="16" customHeight="1" x14ac:dyDescent="0.2"/>
    <row r="24805" ht="16" customHeight="1" x14ac:dyDescent="0.2"/>
    <row r="24806" ht="16" customHeight="1" x14ac:dyDescent="0.2"/>
    <row r="24807" ht="16" customHeight="1" x14ac:dyDescent="0.2"/>
    <row r="24808" ht="16" customHeight="1" x14ac:dyDescent="0.2"/>
    <row r="24809" ht="16" customHeight="1" x14ac:dyDescent="0.2"/>
    <row r="24810" ht="16" customHeight="1" x14ac:dyDescent="0.2"/>
    <row r="24811" ht="16" customHeight="1" x14ac:dyDescent="0.2"/>
    <row r="24812" ht="16" customHeight="1" x14ac:dyDescent="0.2"/>
    <row r="24813" ht="16" customHeight="1" x14ac:dyDescent="0.2"/>
    <row r="24814" ht="16" customHeight="1" x14ac:dyDescent="0.2"/>
    <row r="24815" ht="16" customHeight="1" x14ac:dyDescent="0.2"/>
    <row r="24816" ht="16" customHeight="1" x14ac:dyDescent="0.2"/>
    <row r="24817" ht="16" customHeight="1" x14ac:dyDescent="0.2"/>
    <row r="24818" ht="16" customHeight="1" x14ac:dyDescent="0.2"/>
    <row r="24819" ht="16" customHeight="1" x14ac:dyDescent="0.2"/>
    <row r="24820" ht="16" customHeight="1" x14ac:dyDescent="0.2"/>
    <row r="24821" ht="16" customHeight="1" x14ac:dyDescent="0.2"/>
    <row r="24822" ht="16" customHeight="1" x14ac:dyDescent="0.2"/>
    <row r="24823" ht="16" customHeight="1" x14ac:dyDescent="0.2"/>
    <row r="24824" ht="16" customHeight="1" x14ac:dyDescent="0.2"/>
    <row r="24825" ht="16" customHeight="1" x14ac:dyDescent="0.2"/>
    <row r="24826" ht="16" customHeight="1" x14ac:dyDescent="0.2"/>
    <row r="24827" ht="16" customHeight="1" x14ac:dyDescent="0.2"/>
    <row r="24828" ht="16" customHeight="1" x14ac:dyDescent="0.2"/>
    <row r="24829" ht="16" customHeight="1" x14ac:dyDescent="0.2"/>
    <row r="24830" ht="16" customHeight="1" x14ac:dyDescent="0.2"/>
    <row r="24831" ht="16" customHeight="1" x14ac:dyDescent="0.2"/>
    <row r="24832" ht="16" customHeight="1" x14ac:dyDescent="0.2"/>
    <row r="24833" ht="16" customHeight="1" x14ac:dyDescent="0.2"/>
    <row r="24834" ht="16" customHeight="1" x14ac:dyDescent="0.2"/>
    <row r="24835" ht="16" customHeight="1" x14ac:dyDescent="0.2"/>
    <row r="24836" ht="16" customHeight="1" x14ac:dyDescent="0.2"/>
    <row r="24837" ht="16" customHeight="1" x14ac:dyDescent="0.2"/>
    <row r="24838" ht="16" customHeight="1" x14ac:dyDescent="0.2"/>
    <row r="24839" ht="16" customHeight="1" x14ac:dyDescent="0.2"/>
    <row r="24840" ht="16" customHeight="1" x14ac:dyDescent="0.2"/>
    <row r="24841" ht="16" customHeight="1" x14ac:dyDescent="0.2"/>
    <row r="24842" ht="16" customHeight="1" x14ac:dyDescent="0.2"/>
    <row r="24843" ht="16" customHeight="1" x14ac:dyDescent="0.2"/>
    <row r="24844" ht="16" customHeight="1" x14ac:dyDescent="0.2"/>
    <row r="24845" ht="16" customHeight="1" x14ac:dyDescent="0.2"/>
    <row r="24846" ht="16" customHeight="1" x14ac:dyDescent="0.2"/>
    <row r="24847" ht="16" customHeight="1" x14ac:dyDescent="0.2"/>
    <row r="24848" ht="16" customHeight="1" x14ac:dyDescent="0.2"/>
    <row r="24849" ht="16" customHeight="1" x14ac:dyDescent="0.2"/>
    <row r="24850" ht="16" customHeight="1" x14ac:dyDescent="0.2"/>
    <row r="24851" ht="16" customHeight="1" x14ac:dyDescent="0.2"/>
    <row r="24852" ht="16" customHeight="1" x14ac:dyDescent="0.2"/>
    <row r="24853" ht="16" customHeight="1" x14ac:dyDescent="0.2"/>
    <row r="24854" ht="16" customHeight="1" x14ac:dyDescent="0.2"/>
    <row r="24855" ht="16" customHeight="1" x14ac:dyDescent="0.2"/>
    <row r="24856" ht="16" customHeight="1" x14ac:dyDescent="0.2"/>
    <row r="24857" ht="16" customHeight="1" x14ac:dyDescent="0.2"/>
    <row r="24858" ht="16" customHeight="1" x14ac:dyDescent="0.2"/>
    <row r="24859" ht="16" customHeight="1" x14ac:dyDescent="0.2"/>
    <row r="24860" ht="16" customHeight="1" x14ac:dyDescent="0.2"/>
    <row r="24861" ht="16" customHeight="1" x14ac:dyDescent="0.2"/>
    <row r="24862" ht="16" customHeight="1" x14ac:dyDescent="0.2"/>
    <row r="24863" ht="16" customHeight="1" x14ac:dyDescent="0.2"/>
    <row r="24864" ht="16" customHeight="1" x14ac:dyDescent="0.2"/>
    <row r="24865" ht="16" customHeight="1" x14ac:dyDescent="0.2"/>
    <row r="24866" ht="16" customHeight="1" x14ac:dyDescent="0.2"/>
    <row r="24867" ht="16" customHeight="1" x14ac:dyDescent="0.2"/>
    <row r="24868" ht="16" customHeight="1" x14ac:dyDescent="0.2"/>
    <row r="24869" ht="16" customHeight="1" x14ac:dyDescent="0.2"/>
    <row r="24870" ht="16" customHeight="1" x14ac:dyDescent="0.2"/>
    <row r="24871" ht="16" customHeight="1" x14ac:dyDescent="0.2"/>
    <row r="24872" ht="16" customHeight="1" x14ac:dyDescent="0.2"/>
    <row r="24873" ht="16" customHeight="1" x14ac:dyDescent="0.2"/>
    <row r="24874" ht="16" customHeight="1" x14ac:dyDescent="0.2"/>
    <row r="24875" ht="16" customHeight="1" x14ac:dyDescent="0.2"/>
    <row r="24876" ht="16" customHeight="1" x14ac:dyDescent="0.2"/>
    <row r="24877" ht="16" customHeight="1" x14ac:dyDescent="0.2"/>
    <row r="24878" ht="16" customHeight="1" x14ac:dyDescent="0.2"/>
    <row r="24879" ht="16" customHeight="1" x14ac:dyDescent="0.2"/>
    <row r="24880" ht="16" customHeight="1" x14ac:dyDescent="0.2"/>
    <row r="24881" ht="16" customHeight="1" x14ac:dyDescent="0.2"/>
    <row r="24882" ht="16" customHeight="1" x14ac:dyDescent="0.2"/>
    <row r="24883" ht="16" customHeight="1" x14ac:dyDescent="0.2"/>
    <row r="24884" ht="16" customHeight="1" x14ac:dyDescent="0.2"/>
    <row r="24885" ht="16" customHeight="1" x14ac:dyDescent="0.2"/>
    <row r="24886" ht="16" customHeight="1" x14ac:dyDescent="0.2"/>
    <row r="24887" ht="16" customHeight="1" x14ac:dyDescent="0.2"/>
    <row r="24888" ht="16" customHeight="1" x14ac:dyDescent="0.2"/>
    <row r="24889" ht="16" customHeight="1" x14ac:dyDescent="0.2"/>
    <row r="24890" ht="16" customHeight="1" x14ac:dyDescent="0.2"/>
    <row r="24891" ht="16" customHeight="1" x14ac:dyDescent="0.2"/>
    <row r="24892" ht="16" customHeight="1" x14ac:dyDescent="0.2"/>
    <row r="24893" ht="16" customHeight="1" x14ac:dyDescent="0.2"/>
    <row r="24894" ht="16" customHeight="1" x14ac:dyDescent="0.2"/>
    <row r="24895" ht="16" customHeight="1" x14ac:dyDescent="0.2"/>
    <row r="24896" ht="16" customHeight="1" x14ac:dyDescent="0.2"/>
    <row r="24897" ht="16" customHeight="1" x14ac:dyDescent="0.2"/>
    <row r="24898" ht="16" customHeight="1" x14ac:dyDescent="0.2"/>
    <row r="24899" ht="16" customHeight="1" x14ac:dyDescent="0.2"/>
    <row r="24900" ht="16" customHeight="1" x14ac:dyDescent="0.2"/>
    <row r="24901" ht="16" customHeight="1" x14ac:dyDescent="0.2"/>
    <row r="24902" ht="16" customHeight="1" x14ac:dyDescent="0.2"/>
    <row r="24903" ht="16" customHeight="1" x14ac:dyDescent="0.2"/>
    <row r="24904" ht="16" customHeight="1" x14ac:dyDescent="0.2"/>
    <row r="24905" ht="16" customHeight="1" x14ac:dyDescent="0.2"/>
    <row r="24906" ht="16" customHeight="1" x14ac:dyDescent="0.2"/>
    <row r="24907" ht="16" customHeight="1" x14ac:dyDescent="0.2"/>
    <row r="24908" ht="16" customHeight="1" x14ac:dyDescent="0.2"/>
    <row r="24909" ht="16" customHeight="1" x14ac:dyDescent="0.2"/>
    <row r="24910" ht="16" customHeight="1" x14ac:dyDescent="0.2"/>
    <row r="24911" ht="16" customHeight="1" x14ac:dyDescent="0.2"/>
    <row r="24912" ht="16" customHeight="1" x14ac:dyDescent="0.2"/>
    <row r="24913" ht="16" customHeight="1" x14ac:dyDescent="0.2"/>
    <row r="24914" ht="16" customHeight="1" x14ac:dyDescent="0.2"/>
    <row r="24915" ht="16" customHeight="1" x14ac:dyDescent="0.2"/>
    <row r="24916" ht="16" customHeight="1" x14ac:dyDescent="0.2"/>
    <row r="24917" ht="16" customHeight="1" x14ac:dyDescent="0.2"/>
    <row r="24918" ht="16" customHeight="1" x14ac:dyDescent="0.2"/>
    <row r="24919" ht="16" customHeight="1" x14ac:dyDescent="0.2"/>
    <row r="24920" ht="16" customHeight="1" x14ac:dyDescent="0.2"/>
    <row r="24921" ht="16" customHeight="1" x14ac:dyDescent="0.2"/>
    <row r="24922" ht="16" customHeight="1" x14ac:dyDescent="0.2"/>
    <row r="24923" ht="16" customHeight="1" x14ac:dyDescent="0.2"/>
    <row r="24924" ht="16" customHeight="1" x14ac:dyDescent="0.2"/>
    <row r="24925" ht="16" customHeight="1" x14ac:dyDescent="0.2"/>
    <row r="24926" ht="16" customHeight="1" x14ac:dyDescent="0.2"/>
    <row r="24927" ht="16" customHeight="1" x14ac:dyDescent="0.2"/>
    <row r="24928" ht="16" customHeight="1" x14ac:dyDescent="0.2"/>
    <row r="24929" ht="16" customHeight="1" x14ac:dyDescent="0.2"/>
    <row r="24930" ht="16" customHeight="1" x14ac:dyDescent="0.2"/>
    <row r="24931" ht="16" customHeight="1" x14ac:dyDescent="0.2"/>
    <row r="24932" ht="16" customHeight="1" x14ac:dyDescent="0.2"/>
    <row r="24933" ht="16" customHeight="1" x14ac:dyDescent="0.2"/>
    <row r="24934" ht="16" customHeight="1" x14ac:dyDescent="0.2"/>
    <row r="24935" ht="16" customHeight="1" x14ac:dyDescent="0.2"/>
    <row r="24936" ht="16" customHeight="1" x14ac:dyDescent="0.2"/>
    <row r="24937" ht="16" customHeight="1" x14ac:dyDescent="0.2"/>
    <row r="24938" ht="16" customHeight="1" x14ac:dyDescent="0.2"/>
    <row r="24939" ht="16" customHeight="1" x14ac:dyDescent="0.2"/>
    <row r="24940" ht="16" customHeight="1" x14ac:dyDescent="0.2"/>
    <row r="24941" ht="16" customHeight="1" x14ac:dyDescent="0.2"/>
    <row r="24942" ht="16" customHeight="1" x14ac:dyDescent="0.2"/>
    <row r="24943" ht="16" customHeight="1" x14ac:dyDescent="0.2"/>
    <row r="24944" ht="16" customHeight="1" x14ac:dyDescent="0.2"/>
    <row r="24945" ht="16" customHeight="1" x14ac:dyDescent="0.2"/>
    <row r="24946" ht="16" customHeight="1" x14ac:dyDescent="0.2"/>
    <row r="24947" ht="16" customHeight="1" x14ac:dyDescent="0.2"/>
    <row r="24948" ht="16" customHeight="1" x14ac:dyDescent="0.2"/>
    <row r="24949" ht="16" customHeight="1" x14ac:dyDescent="0.2"/>
    <row r="24950" ht="16" customHeight="1" x14ac:dyDescent="0.2"/>
    <row r="24951" ht="16" customHeight="1" x14ac:dyDescent="0.2"/>
    <row r="24952" ht="16" customHeight="1" x14ac:dyDescent="0.2"/>
    <row r="24953" ht="16" customHeight="1" x14ac:dyDescent="0.2"/>
    <row r="24954" ht="16" customHeight="1" x14ac:dyDescent="0.2"/>
    <row r="24955" ht="16" customHeight="1" x14ac:dyDescent="0.2"/>
    <row r="24956" ht="16" customHeight="1" x14ac:dyDescent="0.2"/>
    <row r="24957" ht="16" customHeight="1" x14ac:dyDescent="0.2"/>
    <row r="24958" ht="16" customHeight="1" x14ac:dyDescent="0.2"/>
    <row r="24959" ht="16" customHeight="1" x14ac:dyDescent="0.2"/>
    <row r="24960" ht="16" customHeight="1" x14ac:dyDescent="0.2"/>
    <row r="24961" ht="16" customHeight="1" x14ac:dyDescent="0.2"/>
    <row r="24962" ht="16" customHeight="1" x14ac:dyDescent="0.2"/>
    <row r="24963" ht="16" customHeight="1" x14ac:dyDescent="0.2"/>
    <row r="24964" ht="16" customHeight="1" x14ac:dyDescent="0.2"/>
    <row r="24965" ht="16" customHeight="1" x14ac:dyDescent="0.2"/>
    <row r="24966" ht="16" customHeight="1" x14ac:dyDescent="0.2"/>
    <row r="24967" ht="16" customHeight="1" x14ac:dyDescent="0.2"/>
    <row r="24968" ht="16" customHeight="1" x14ac:dyDescent="0.2"/>
    <row r="24969" ht="16" customHeight="1" x14ac:dyDescent="0.2"/>
    <row r="24970" ht="16" customHeight="1" x14ac:dyDescent="0.2"/>
    <row r="24971" ht="16" customHeight="1" x14ac:dyDescent="0.2"/>
    <row r="24972" ht="16" customHeight="1" x14ac:dyDescent="0.2"/>
    <row r="24973" ht="16" customHeight="1" x14ac:dyDescent="0.2"/>
    <row r="24974" ht="16" customHeight="1" x14ac:dyDescent="0.2"/>
    <row r="24975" ht="16" customHeight="1" x14ac:dyDescent="0.2"/>
    <row r="24976" ht="16" customHeight="1" x14ac:dyDescent="0.2"/>
    <row r="24977" ht="16" customHeight="1" x14ac:dyDescent="0.2"/>
    <row r="24978" ht="16" customHeight="1" x14ac:dyDescent="0.2"/>
    <row r="24979" ht="16" customHeight="1" x14ac:dyDescent="0.2"/>
    <row r="24980" ht="16" customHeight="1" x14ac:dyDescent="0.2"/>
    <row r="24981" ht="16" customHeight="1" x14ac:dyDescent="0.2"/>
    <row r="24982" ht="16" customHeight="1" x14ac:dyDescent="0.2"/>
    <row r="24983" ht="16" customHeight="1" x14ac:dyDescent="0.2"/>
    <row r="24984" ht="16" customHeight="1" x14ac:dyDescent="0.2"/>
    <row r="24985" ht="16" customHeight="1" x14ac:dyDescent="0.2"/>
    <row r="24986" ht="16" customHeight="1" x14ac:dyDescent="0.2"/>
    <row r="24987" ht="16" customHeight="1" x14ac:dyDescent="0.2"/>
    <row r="24988" ht="16" customHeight="1" x14ac:dyDescent="0.2"/>
    <row r="24989" ht="16" customHeight="1" x14ac:dyDescent="0.2"/>
    <row r="24990" ht="16" customHeight="1" x14ac:dyDescent="0.2"/>
    <row r="24991" ht="16" customHeight="1" x14ac:dyDescent="0.2"/>
    <row r="24992" ht="16" customHeight="1" x14ac:dyDescent="0.2"/>
    <row r="24993" ht="16" customHeight="1" x14ac:dyDescent="0.2"/>
    <row r="24994" ht="16" customHeight="1" x14ac:dyDescent="0.2"/>
    <row r="24995" ht="16" customHeight="1" x14ac:dyDescent="0.2"/>
    <row r="24996" ht="16" customHeight="1" x14ac:dyDescent="0.2"/>
    <row r="24997" ht="16" customHeight="1" x14ac:dyDescent="0.2"/>
    <row r="24998" ht="16" customHeight="1" x14ac:dyDescent="0.2"/>
    <row r="24999" ht="16" customHeight="1" x14ac:dyDescent="0.2"/>
    <row r="25000" ht="16" customHeight="1" x14ac:dyDescent="0.2"/>
    <row r="25001" ht="16" customHeight="1" x14ac:dyDescent="0.2"/>
    <row r="25002" ht="16" customHeight="1" x14ac:dyDescent="0.2"/>
    <row r="25003" ht="16" customHeight="1" x14ac:dyDescent="0.2"/>
    <row r="25004" ht="16" customHeight="1" x14ac:dyDescent="0.2"/>
    <row r="25005" ht="16" customHeight="1" x14ac:dyDescent="0.2"/>
    <row r="25006" ht="16" customHeight="1" x14ac:dyDescent="0.2"/>
    <row r="25007" ht="16" customHeight="1" x14ac:dyDescent="0.2"/>
    <row r="25008" ht="16" customHeight="1" x14ac:dyDescent="0.2"/>
    <row r="25009" ht="16" customHeight="1" x14ac:dyDescent="0.2"/>
    <row r="25010" ht="16" customHeight="1" x14ac:dyDescent="0.2"/>
    <row r="25011" ht="16" customHeight="1" x14ac:dyDescent="0.2"/>
    <row r="25012" ht="16" customHeight="1" x14ac:dyDescent="0.2"/>
    <row r="25013" ht="16" customHeight="1" x14ac:dyDescent="0.2"/>
    <row r="25014" ht="16" customHeight="1" x14ac:dyDescent="0.2"/>
    <row r="25015" ht="16" customHeight="1" x14ac:dyDescent="0.2"/>
    <row r="25016" ht="16" customHeight="1" x14ac:dyDescent="0.2"/>
    <row r="25017" ht="16" customHeight="1" x14ac:dyDescent="0.2"/>
    <row r="25018" ht="16" customHeight="1" x14ac:dyDescent="0.2"/>
    <row r="25019" ht="16" customHeight="1" x14ac:dyDescent="0.2"/>
    <row r="25020" ht="16" customHeight="1" x14ac:dyDescent="0.2"/>
    <row r="25021" ht="16" customHeight="1" x14ac:dyDescent="0.2"/>
    <row r="25022" ht="16" customHeight="1" x14ac:dyDescent="0.2"/>
    <row r="25023" ht="16" customHeight="1" x14ac:dyDescent="0.2"/>
    <row r="25024" ht="16" customHeight="1" x14ac:dyDescent="0.2"/>
    <row r="25025" ht="16" customHeight="1" x14ac:dyDescent="0.2"/>
    <row r="25026" ht="16" customHeight="1" x14ac:dyDescent="0.2"/>
    <row r="25027" ht="16" customHeight="1" x14ac:dyDescent="0.2"/>
    <row r="25028" ht="16" customHeight="1" x14ac:dyDescent="0.2"/>
    <row r="25029" ht="16" customHeight="1" x14ac:dyDescent="0.2"/>
    <row r="25030" ht="16" customHeight="1" x14ac:dyDescent="0.2"/>
    <row r="25031" ht="16" customHeight="1" x14ac:dyDescent="0.2"/>
    <row r="25032" ht="16" customHeight="1" x14ac:dyDescent="0.2"/>
    <row r="25033" ht="16" customHeight="1" x14ac:dyDescent="0.2"/>
    <row r="25034" ht="16" customHeight="1" x14ac:dyDescent="0.2"/>
    <row r="25035" ht="16" customHeight="1" x14ac:dyDescent="0.2"/>
    <row r="25036" ht="16" customHeight="1" x14ac:dyDescent="0.2"/>
    <row r="25037" ht="16" customHeight="1" x14ac:dyDescent="0.2"/>
    <row r="25038" ht="16" customHeight="1" x14ac:dyDescent="0.2"/>
    <row r="25039" ht="16" customHeight="1" x14ac:dyDescent="0.2"/>
    <row r="25040" ht="16" customHeight="1" x14ac:dyDescent="0.2"/>
    <row r="25041" ht="16" customHeight="1" x14ac:dyDescent="0.2"/>
    <row r="25042" ht="16" customHeight="1" x14ac:dyDescent="0.2"/>
    <row r="25043" ht="16" customHeight="1" x14ac:dyDescent="0.2"/>
    <row r="25044" ht="16" customHeight="1" x14ac:dyDescent="0.2"/>
    <row r="25045" ht="16" customHeight="1" x14ac:dyDescent="0.2"/>
    <row r="25046" ht="16" customHeight="1" x14ac:dyDescent="0.2"/>
    <row r="25047" ht="16" customHeight="1" x14ac:dyDescent="0.2"/>
    <row r="25048" ht="16" customHeight="1" x14ac:dyDescent="0.2"/>
    <row r="25049" ht="16" customHeight="1" x14ac:dyDescent="0.2"/>
    <row r="25050" ht="16" customHeight="1" x14ac:dyDescent="0.2"/>
    <row r="25051" ht="16" customHeight="1" x14ac:dyDescent="0.2"/>
    <row r="25052" ht="16" customHeight="1" x14ac:dyDescent="0.2"/>
    <row r="25053" ht="16" customHeight="1" x14ac:dyDescent="0.2"/>
    <row r="25054" ht="16" customHeight="1" x14ac:dyDescent="0.2"/>
    <row r="25055" ht="16" customHeight="1" x14ac:dyDescent="0.2"/>
    <row r="25056" ht="16" customHeight="1" x14ac:dyDescent="0.2"/>
    <row r="25057" ht="16" customHeight="1" x14ac:dyDescent="0.2"/>
    <row r="25058" ht="16" customHeight="1" x14ac:dyDescent="0.2"/>
    <row r="25059" ht="16" customHeight="1" x14ac:dyDescent="0.2"/>
    <row r="25060" ht="16" customHeight="1" x14ac:dyDescent="0.2"/>
    <row r="25061" ht="16" customHeight="1" x14ac:dyDescent="0.2"/>
    <row r="25062" ht="16" customHeight="1" x14ac:dyDescent="0.2"/>
    <row r="25063" ht="16" customHeight="1" x14ac:dyDescent="0.2"/>
    <row r="25064" ht="16" customHeight="1" x14ac:dyDescent="0.2"/>
    <row r="25065" ht="16" customHeight="1" x14ac:dyDescent="0.2"/>
    <row r="25066" ht="16" customHeight="1" x14ac:dyDescent="0.2"/>
    <row r="25067" ht="16" customHeight="1" x14ac:dyDescent="0.2"/>
    <row r="25068" ht="16" customHeight="1" x14ac:dyDescent="0.2"/>
    <row r="25069" ht="16" customHeight="1" x14ac:dyDescent="0.2"/>
    <row r="25070" ht="16" customHeight="1" x14ac:dyDescent="0.2"/>
    <row r="25071" ht="16" customHeight="1" x14ac:dyDescent="0.2"/>
    <row r="25072" ht="16" customHeight="1" x14ac:dyDescent="0.2"/>
    <row r="25073" ht="16" customHeight="1" x14ac:dyDescent="0.2"/>
    <row r="25074" ht="16" customHeight="1" x14ac:dyDescent="0.2"/>
    <row r="25075" ht="16" customHeight="1" x14ac:dyDescent="0.2"/>
    <row r="25076" ht="16" customHeight="1" x14ac:dyDescent="0.2"/>
    <row r="25077" ht="16" customHeight="1" x14ac:dyDescent="0.2"/>
    <row r="25078" ht="16" customHeight="1" x14ac:dyDescent="0.2"/>
    <row r="25079" ht="16" customHeight="1" x14ac:dyDescent="0.2"/>
    <row r="25080" ht="16" customHeight="1" x14ac:dyDescent="0.2"/>
    <row r="25081" ht="16" customHeight="1" x14ac:dyDescent="0.2"/>
    <row r="25082" ht="16" customHeight="1" x14ac:dyDescent="0.2"/>
    <row r="25083" ht="16" customHeight="1" x14ac:dyDescent="0.2"/>
    <row r="25084" ht="16" customHeight="1" x14ac:dyDescent="0.2"/>
    <row r="25085" ht="16" customHeight="1" x14ac:dyDescent="0.2"/>
    <row r="25086" ht="16" customHeight="1" x14ac:dyDescent="0.2"/>
    <row r="25087" ht="16" customHeight="1" x14ac:dyDescent="0.2"/>
    <row r="25088" ht="16" customHeight="1" x14ac:dyDescent="0.2"/>
    <row r="25089" ht="16" customHeight="1" x14ac:dyDescent="0.2"/>
    <row r="25090" ht="16" customHeight="1" x14ac:dyDescent="0.2"/>
    <row r="25091" ht="16" customHeight="1" x14ac:dyDescent="0.2"/>
    <row r="25092" ht="16" customHeight="1" x14ac:dyDescent="0.2"/>
    <row r="25093" ht="16" customHeight="1" x14ac:dyDescent="0.2"/>
    <row r="25094" ht="16" customHeight="1" x14ac:dyDescent="0.2"/>
    <row r="25095" ht="16" customHeight="1" x14ac:dyDescent="0.2"/>
    <row r="25096" ht="16" customHeight="1" x14ac:dyDescent="0.2"/>
    <row r="25097" ht="16" customHeight="1" x14ac:dyDescent="0.2"/>
    <row r="25098" ht="16" customHeight="1" x14ac:dyDescent="0.2"/>
    <row r="25099" ht="16" customHeight="1" x14ac:dyDescent="0.2"/>
    <row r="25100" ht="16" customHeight="1" x14ac:dyDescent="0.2"/>
    <row r="25101" ht="16" customHeight="1" x14ac:dyDescent="0.2"/>
    <row r="25102" ht="16" customHeight="1" x14ac:dyDescent="0.2"/>
    <row r="25103" ht="16" customHeight="1" x14ac:dyDescent="0.2"/>
    <row r="25104" ht="16" customHeight="1" x14ac:dyDescent="0.2"/>
    <row r="25105" ht="16" customHeight="1" x14ac:dyDescent="0.2"/>
    <row r="25106" ht="16" customHeight="1" x14ac:dyDescent="0.2"/>
    <row r="25107" ht="16" customHeight="1" x14ac:dyDescent="0.2"/>
    <row r="25108" ht="16" customHeight="1" x14ac:dyDescent="0.2"/>
    <row r="25109" ht="16" customHeight="1" x14ac:dyDescent="0.2"/>
    <row r="25110" ht="16" customHeight="1" x14ac:dyDescent="0.2"/>
    <row r="25111" ht="16" customHeight="1" x14ac:dyDescent="0.2"/>
    <row r="25112" ht="16" customHeight="1" x14ac:dyDescent="0.2"/>
    <row r="25113" ht="16" customHeight="1" x14ac:dyDescent="0.2"/>
    <row r="25114" ht="16" customHeight="1" x14ac:dyDescent="0.2"/>
    <row r="25115" ht="16" customHeight="1" x14ac:dyDescent="0.2"/>
    <row r="25116" ht="16" customHeight="1" x14ac:dyDescent="0.2"/>
    <row r="25117" ht="16" customHeight="1" x14ac:dyDescent="0.2"/>
    <row r="25118" ht="16" customHeight="1" x14ac:dyDescent="0.2"/>
    <row r="25119" ht="16" customHeight="1" x14ac:dyDescent="0.2"/>
    <row r="25120" ht="16" customHeight="1" x14ac:dyDescent="0.2"/>
    <row r="25121" ht="16" customHeight="1" x14ac:dyDescent="0.2"/>
    <row r="25122" ht="16" customHeight="1" x14ac:dyDescent="0.2"/>
    <row r="25123" ht="16" customHeight="1" x14ac:dyDescent="0.2"/>
    <row r="25124" ht="16" customHeight="1" x14ac:dyDescent="0.2"/>
    <row r="25125" ht="16" customHeight="1" x14ac:dyDescent="0.2"/>
    <row r="25126" ht="16" customHeight="1" x14ac:dyDescent="0.2"/>
    <row r="25127" ht="16" customHeight="1" x14ac:dyDescent="0.2"/>
    <row r="25128" ht="16" customHeight="1" x14ac:dyDescent="0.2"/>
    <row r="25129" ht="16" customHeight="1" x14ac:dyDescent="0.2"/>
    <row r="25130" ht="16" customHeight="1" x14ac:dyDescent="0.2"/>
    <row r="25131" ht="16" customHeight="1" x14ac:dyDescent="0.2"/>
    <row r="25132" ht="16" customHeight="1" x14ac:dyDescent="0.2"/>
    <row r="25133" ht="16" customHeight="1" x14ac:dyDescent="0.2"/>
    <row r="25134" ht="16" customHeight="1" x14ac:dyDescent="0.2"/>
    <row r="25135" ht="16" customHeight="1" x14ac:dyDescent="0.2"/>
    <row r="25136" ht="16" customHeight="1" x14ac:dyDescent="0.2"/>
    <row r="25137" ht="16" customHeight="1" x14ac:dyDescent="0.2"/>
    <row r="25138" ht="16" customHeight="1" x14ac:dyDescent="0.2"/>
    <row r="25139" ht="16" customHeight="1" x14ac:dyDescent="0.2"/>
    <row r="25140" ht="16" customHeight="1" x14ac:dyDescent="0.2"/>
    <row r="25141" ht="16" customHeight="1" x14ac:dyDescent="0.2"/>
    <row r="25142" ht="16" customHeight="1" x14ac:dyDescent="0.2"/>
    <row r="25143" ht="16" customHeight="1" x14ac:dyDescent="0.2"/>
    <row r="25144" ht="16" customHeight="1" x14ac:dyDescent="0.2"/>
    <row r="25145" ht="16" customHeight="1" x14ac:dyDescent="0.2"/>
    <row r="25146" ht="16" customHeight="1" x14ac:dyDescent="0.2"/>
    <row r="25147" ht="16" customHeight="1" x14ac:dyDescent="0.2"/>
    <row r="25148" ht="16" customHeight="1" x14ac:dyDescent="0.2"/>
    <row r="25149" ht="16" customHeight="1" x14ac:dyDescent="0.2"/>
    <row r="25150" ht="16" customHeight="1" x14ac:dyDescent="0.2"/>
    <row r="25151" ht="16" customHeight="1" x14ac:dyDescent="0.2"/>
    <row r="25152" ht="16" customHeight="1" x14ac:dyDescent="0.2"/>
    <row r="25153" ht="16" customHeight="1" x14ac:dyDescent="0.2"/>
    <row r="25154" ht="16" customHeight="1" x14ac:dyDescent="0.2"/>
    <row r="25155" ht="16" customHeight="1" x14ac:dyDescent="0.2"/>
    <row r="25156" ht="16" customHeight="1" x14ac:dyDescent="0.2"/>
    <row r="25157" ht="16" customHeight="1" x14ac:dyDescent="0.2"/>
    <row r="25158" ht="16" customHeight="1" x14ac:dyDescent="0.2"/>
    <row r="25159" ht="16" customHeight="1" x14ac:dyDescent="0.2"/>
    <row r="25160" ht="16" customHeight="1" x14ac:dyDescent="0.2"/>
    <row r="25161" ht="16" customHeight="1" x14ac:dyDescent="0.2"/>
    <row r="25162" ht="16" customHeight="1" x14ac:dyDescent="0.2"/>
    <row r="25163" ht="16" customHeight="1" x14ac:dyDescent="0.2"/>
    <row r="25164" ht="16" customHeight="1" x14ac:dyDescent="0.2"/>
    <row r="25165" ht="16" customHeight="1" x14ac:dyDescent="0.2"/>
    <row r="25166" ht="16" customHeight="1" x14ac:dyDescent="0.2"/>
    <row r="25167" ht="16" customHeight="1" x14ac:dyDescent="0.2"/>
    <row r="25168" ht="16" customHeight="1" x14ac:dyDescent="0.2"/>
    <row r="25169" ht="16" customHeight="1" x14ac:dyDescent="0.2"/>
    <row r="25170" ht="16" customHeight="1" x14ac:dyDescent="0.2"/>
    <row r="25171" ht="16" customHeight="1" x14ac:dyDescent="0.2"/>
    <row r="25172" ht="16" customHeight="1" x14ac:dyDescent="0.2"/>
    <row r="25173" ht="16" customHeight="1" x14ac:dyDescent="0.2"/>
    <row r="25174" ht="16" customHeight="1" x14ac:dyDescent="0.2"/>
    <row r="25175" ht="16" customHeight="1" x14ac:dyDescent="0.2"/>
    <row r="25176" ht="16" customHeight="1" x14ac:dyDescent="0.2"/>
    <row r="25177" ht="16" customHeight="1" x14ac:dyDescent="0.2"/>
    <row r="25178" ht="16" customHeight="1" x14ac:dyDescent="0.2"/>
    <row r="25179" ht="16" customHeight="1" x14ac:dyDescent="0.2"/>
    <row r="25180" ht="16" customHeight="1" x14ac:dyDescent="0.2"/>
    <row r="25181" ht="16" customHeight="1" x14ac:dyDescent="0.2"/>
    <row r="25182" ht="16" customHeight="1" x14ac:dyDescent="0.2"/>
    <row r="25183" ht="16" customHeight="1" x14ac:dyDescent="0.2"/>
    <row r="25184" ht="16" customHeight="1" x14ac:dyDescent="0.2"/>
    <row r="25185" ht="16" customHeight="1" x14ac:dyDescent="0.2"/>
    <row r="25186" ht="16" customHeight="1" x14ac:dyDescent="0.2"/>
    <row r="25187" ht="16" customHeight="1" x14ac:dyDescent="0.2"/>
    <row r="25188" ht="16" customHeight="1" x14ac:dyDescent="0.2"/>
    <row r="25189" ht="16" customHeight="1" x14ac:dyDescent="0.2"/>
    <row r="25190" ht="16" customHeight="1" x14ac:dyDescent="0.2"/>
    <row r="25191" ht="16" customHeight="1" x14ac:dyDescent="0.2"/>
    <row r="25192" ht="16" customHeight="1" x14ac:dyDescent="0.2"/>
    <row r="25193" ht="16" customHeight="1" x14ac:dyDescent="0.2"/>
    <row r="25194" ht="16" customHeight="1" x14ac:dyDescent="0.2"/>
    <row r="25195" ht="16" customHeight="1" x14ac:dyDescent="0.2"/>
    <row r="25196" ht="16" customHeight="1" x14ac:dyDescent="0.2"/>
    <row r="25197" ht="16" customHeight="1" x14ac:dyDescent="0.2"/>
    <row r="25198" ht="16" customHeight="1" x14ac:dyDescent="0.2"/>
    <row r="25199" ht="16" customHeight="1" x14ac:dyDescent="0.2"/>
    <row r="25200" ht="16" customHeight="1" x14ac:dyDescent="0.2"/>
    <row r="25201" ht="16" customHeight="1" x14ac:dyDescent="0.2"/>
    <row r="25202" ht="16" customHeight="1" x14ac:dyDescent="0.2"/>
    <row r="25203" ht="16" customHeight="1" x14ac:dyDescent="0.2"/>
    <row r="25204" ht="16" customHeight="1" x14ac:dyDescent="0.2"/>
    <row r="25205" ht="16" customHeight="1" x14ac:dyDescent="0.2"/>
    <row r="25206" ht="16" customHeight="1" x14ac:dyDescent="0.2"/>
    <row r="25207" ht="16" customHeight="1" x14ac:dyDescent="0.2"/>
    <row r="25208" ht="16" customHeight="1" x14ac:dyDescent="0.2"/>
    <row r="25209" ht="16" customHeight="1" x14ac:dyDescent="0.2"/>
    <row r="25210" ht="16" customHeight="1" x14ac:dyDescent="0.2"/>
    <row r="25211" ht="16" customHeight="1" x14ac:dyDescent="0.2"/>
    <row r="25212" ht="16" customHeight="1" x14ac:dyDescent="0.2"/>
    <row r="25213" ht="16" customHeight="1" x14ac:dyDescent="0.2"/>
    <row r="25214" ht="16" customHeight="1" x14ac:dyDescent="0.2"/>
    <row r="25215" ht="16" customHeight="1" x14ac:dyDescent="0.2"/>
    <row r="25216" ht="16" customHeight="1" x14ac:dyDescent="0.2"/>
    <row r="25217" ht="16" customHeight="1" x14ac:dyDescent="0.2"/>
    <row r="25218" ht="16" customHeight="1" x14ac:dyDescent="0.2"/>
    <row r="25219" ht="16" customHeight="1" x14ac:dyDescent="0.2"/>
    <row r="25220" ht="16" customHeight="1" x14ac:dyDescent="0.2"/>
    <row r="25221" ht="16" customHeight="1" x14ac:dyDescent="0.2"/>
    <row r="25222" ht="16" customHeight="1" x14ac:dyDescent="0.2"/>
    <row r="25223" ht="16" customHeight="1" x14ac:dyDescent="0.2"/>
    <row r="25224" ht="16" customHeight="1" x14ac:dyDescent="0.2"/>
    <row r="25225" ht="16" customHeight="1" x14ac:dyDescent="0.2"/>
    <row r="25226" ht="16" customHeight="1" x14ac:dyDescent="0.2"/>
    <row r="25227" ht="16" customHeight="1" x14ac:dyDescent="0.2"/>
    <row r="25228" ht="16" customHeight="1" x14ac:dyDescent="0.2"/>
    <row r="25229" ht="16" customHeight="1" x14ac:dyDescent="0.2"/>
    <row r="25230" ht="16" customHeight="1" x14ac:dyDescent="0.2"/>
    <row r="25231" ht="16" customHeight="1" x14ac:dyDescent="0.2"/>
    <row r="25232" ht="16" customHeight="1" x14ac:dyDescent="0.2"/>
    <row r="25233" ht="16" customHeight="1" x14ac:dyDescent="0.2"/>
    <row r="25234" ht="16" customHeight="1" x14ac:dyDescent="0.2"/>
    <row r="25235" ht="16" customHeight="1" x14ac:dyDescent="0.2"/>
    <row r="25236" ht="16" customHeight="1" x14ac:dyDescent="0.2"/>
    <row r="25237" ht="16" customHeight="1" x14ac:dyDescent="0.2"/>
    <row r="25238" ht="16" customHeight="1" x14ac:dyDescent="0.2"/>
    <row r="25239" ht="16" customHeight="1" x14ac:dyDescent="0.2"/>
    <row r="25240" ht="16" customHeight="1" x14ac:dyDescent="0.2"/>
    <row r="25241" ht="16" customHeight="1" x14ac:dyDescent="0.2"/>
    <row r="25242" ht="16" customHeight="1" x14ac:dyDescent="0.2"/>
    <row r="25243" ht="16" customHeight="1" x14ac:dyDescent="0.2"/>
    <row r="25244" ht="16" customHeight="1" x14ac:dyDescent="0.2"/>
    <row r="25245" ht="16" customHeight="1" x14ac:dyDescent="0.2"/>
    <row r="25246" ht="16" customHeight="1" x14ac:dyDescent="0.2"/>
    <row r="25247" ht="16" customHeight="1" x14ac:dyDescent="0.2"/>
    <row r="25248" ht="16" customHeight="1" x14ac:dyDescent="0.2"/>
    <row r="25249" ht="16" customHeight="1" x14ac:dyDescent="0.2"/>
    <row r="25250" ht="16" customHeight="1" x14ac:dyDescent="0.2"/>
    <row r="25251" ht="16" customHeight="1" x14ac:dyDescent="0.2"/>
    <row r="25252" ht="16" customHeight="1" x14ac:dyDescent="0.2"/>
    <row r="25253" ht="16" customHeight="1" x14ac:dyDescent="0.2"/>
    <row r="25254" ht="16" customHeight="1" x14ac:dyDescent="0.2"/>
    <row r="25255" ht="16" customHeight="1" x14ac:dyDescent="0.2"/>
    <row r="25256" ht="16" customHeight="1" x14ac:dyDescent="0.2"/>
    <row r="25257" ht="16" customHeight="1" x14ac:dyDescent="0.2"/>
    <row r="25258" ht="16" customHeight="1" x14ac:dyDescent="0.2"/>
    <row r="25259" ht="16" customHeight="1" x14ac:dyDescent="0.2"/>
    <row r="25260" ht="16" customHeight="1" x14ac:dyDescent="0.2"/>
    <row r="25261" ht="16" customHeight="1" x14ac:dyDescent="0.2"/>
    <row r="25262" ht="16" customHeight="1" x14ac:dyDescent="0.2"/>
    <row r="25263" ht="16" customHeight="1" x14ac:dyDescent="0.2"/>
    <row r="25264" ht="16" customHeight="1" x14ac:dyDescent="0.2"/>
    <row r="25265" ht="16" customHeight="1" x14ac:dyDescent="0.2"/>
    <row r="25266" ht="16" customHeight="1" x14ac:dyDescent="0.2"/>
    <row r="25267" ht="16" customHeight="1" x14ac:dyDescent="0.2"/>
    <row r="25268" ht="16" customHeight="1" x14ac:dyDescent="0.2"/>
    <row r="25269" ht="16" customHeight="1" x14ac:dyDescent="0.2"/>
    <row r="25270" ht="16" customHeight="1" x14ac:dyDescent="0.2"/>
    <row r="25271" ht="16" customHeight="1" x14ac:dyDescent="0.2"/>
    <row r="25272" ht="16" customHeight="1" x14ac:dyDescent="0.2"/>
    <row r="25273" ht="16" customHeight="1" x14ac:dyDescent="0.2"/>
    <row r="25274" ht="16" customHeight="1" x14ac:dyDescent="0.2"/>
    <row r="25275" ht="16" customHeight="1" x14ac:dyDescent="0.2"/>
    <row r="25276" ht="16" customHeight="1" x14ac:dyDescent="0.2"/>
    <row r="25277" ht="16" customHeight="1" x14ac:dyDescent="0.2"/>
    <row r="25278" ht="16" customHeight="1" x14ac:dyDescent="0.2"/>
    <row r="25279" ht="16" customHeight="1" x14ac:dyDescent="0.2"/>
    <row r="25280" ht="16" customHeight="1" x14ac:dyDescent="0.2"/>
    <row r="25281" ht="16" customHeight="1" x14ac:dyDescent="0.2"/>
    <row r="25282" ht="16" customHeight="1" x14ac:dyDescent="0.2"/>
    <row r="25283" ht="16" customHeight="1" x14ac:dyDescent="0.2"/>
    <row r="25284" ht="16" customHeight="1" x14ac:dyDescent="0.2"/>
    <row r="25285" ht="16" customHeight="1" x14ac:dyDescent="0.2"/>
    <row r="25286" ht="16" customHeight="1" x14ac:dyDescent="0.2"/>
    <row r="25287" ht="16" customHeight="1" x14ac:dyDescent="0.2"/>
    <row r="25288" ht="16" customHeight="1" x14ac:dyDescent="0.2"/>
    <row r="25289" ht="16" customHeight="1" x14ac:dyDescent="0.2"/>
    <row r="25290" ht="16" customHeight="1" x14ac:dyDescent="0.2"/>
    <row r="25291" ht="16" customHeight="1" x14ac:dyDescent="0.2"/>
    <row r="25292" ht="16" customHeight="1" x14ac:dyDescent="0.2"/>
    <row r="25293" ht="16" customHeight="1" x14ac:dyDescent="0.2"/>
    <row r="25294" ht="16" customHeight="1" x14ac:dyDescent="0.2"/>
    <row r="25295" ht="16" customHeight="1" x14ac:dyDescent="0.2"/>
    <row r="25296" ht="16" customHeight="1" x14ac:dyDescent="0.2"/>
    <row r="25297" ht="16" customHeight="1" x14ac:dyDescent="0.2"/>
    <row r="25298" ht="16" customHeight="1" x14ac:dyDescent="0.2"/>
    <row r="25299" ht="16" customHeight="1" x14ac:dyDescent="0.2"/>
    <row r="25300" ht="16" customHeight="1" x14ac:dyDescent="0.2"/>
    <row r="25301" ht="16" customHeight="1" x14ac:dyDescent="0.2"/>
    <row r="25302" ht="16" customHeight="1" x14ac:dyDescent="0.2"/>
    <row r="25303" ht="16" customHeight="1" x14ac:dyDescent="0.2"/>
    <row r="25304" ht="16" customHeight="1" x14ac:dyDescent="0.2"/>
    <row r="25305" ht="16" customHeight="1" x14ac:dyDescent="0.2"/>
    <row r="25306" ht="16" customHeight="1" x14ac:dyDescent="0.2"/>
    <row r="25307" ht="16" customHeight="1" x14ac:dyDescent="0.2"/>
    <row r="25308" ht="16" customHeight="1" x14ac:dyDescent="0.2"/>
    <row r="25309" ht="16" customHeight="1" x14ac:dyDescent="0.2"/>
    <row r="25310" ht="16" customHeight="1" x14ac:dyDescent="0.2"/>
    <row r="25311" ht="16" customHeight="1" x14ac:dyDescent="0.2"/>
    <row r="25312" ht="16" customHeight="1" x14ac:dyDescent="0.2"/>
    <row r="25313" ht="16" customHeight="1" x14ac:dyDescent="0.2"/>
    <row r="25314" ht="16" customHeight="1" x14ac:dyDescent="0.2"/>
    <row r="25315" ht="16" customHeight="1" x14ac:dyDescent="0.2"/>
    <row r="25316" ht="16" customHeight="1" x14ac:dyDescent="0.2"/>
    <row r="25317" ht="16" customHeight="1" x14ac:dyDescent="0.2"/>
    <row r="25318" ht="16" customHeight="1" x14ac:dyDescent="0.2"/>
    <row r="25319" ht="16" customHeight="1" x14ac:dyDescent="0.2"/>
    <row r="25320" ht="16" customHeight="1" x14ac:dyDescent="0.2"/>
    <row r="25321" ht="16" customHeight="1" x14ac:dyDescent="0.2"/>
    <row r="25322" ht="16" customHeight="1" x14ac:dyDescent="0.2"/>
    <row r="25323" ht="16" customHeight="1" x14ac:dyDescent="0.2"/>
    <row r="25324" ht="16" customHeight="1" x14ac:dyDescent="0.2"/>
    <row r="25325" ht="16" customHeight="1" x14ac:dyDescent="0.2"/>
    <row r="25326" ht="16" customHeight="1" x14ac:dyDescent="0.2"/>
    <row r="25327" ht="16" customHeight="1" x14ac:dyDescent="0.2"/>
    <row r="25328" ht="16" customHeight="1" x14ac:dyDescent="0.2"/>
    <row r="25329" ht="16" customHeight="1" x14ac:dyDescent="0.2"/>
    <row r="25330" ht="16" customHeight="1" x14ac:dyDescent="0.2"/>
    <row r="25331" ht="16" customHeight="1" x14ac:dyDescent="0.2"/>
    <row r="25332" ht="16" customHeight="1" x14ac:dyDescent="0.2"/>
    <row r="25333" ht="16" customHeight="1" x14ac:dyDescent="0.2"/>
    <row r="25334" ht="16" customHeight="1" x14ac:dyDescent="0.2"/>
    <row r="25335" ht="16" customHeight="1" x14ac:dyDescent="0.2"/>
    <row r="25336" ht="16" customHeight="1" x14ac:dyDescent="0.2"/>
    <row r="25337" ht="16" customHeight="1" x14ac:dyDescent="0.2"/>
    <row r="25338" ht="16" customHeight="1" x14ac:dyDescent="0.2"/>
    <row r="25339" ht="16" customHeight="1" x14ac:dyDescent="0.2"/>
    <row r="25340" ht="16" customHeight="1" x14ac:dyDescent="0.2"/>
    <row r="25341" ht="16" customHeight="1" x14ac:dyDescent="0.2"/>
    <row r="25342" ht="16" customHeight="1" x14ac:dyDescent="0.2"/>
    <row r="25343" ht="16" customHeight="1" x14ac:dyDescent="0.2"/>
    <row r="25344" ht="16" customHeight="1" x14ac:dyDescent="0.2"/>
    <row r="25345" ht="16" customHeight="1" x14ac:dyDescent="0.2"/>
    <row r="25346" ht="16" customHeight="1" x14ac:dyDescent="0.2"/>
    <row r="25347" ht="16" customHeight="1" x14ac:dyDescent="0.2"/>
    <row r="25348" ht="16" customHeight="1" x14ac:dyDescent="0.2"/>
    <row r="25349" ht="16" customHeight="1" x14ac:dyDescent="0.2"/>
    <row r="25350" ht="16" customHeight="1" x14ac:dyDescent="0.2"/>
    <row r="25351" ht="16" customHeight="1" x14ac:dyDescent="0.2"/>
    <row r="25352" ht="16" customHeight="1" x14ac:dyDescent="0.2"/>
    <row r="25353" ht="16" customHeight="1" x14ac:dyDescent="0.2"/>
    <row r="25354" ht="16" customHeight="1" x14ac:dyDescent="0.2"/>
    <row r="25355" ht="16" customHeight="1" x14ac:dyDescent="0.2"/>
    <row r="25356" ht="16" customHeight="1" x14ac:dyDescent="0.2"/>
    <row r="25357" ht="16" customHeight="1" x14ac:dyDescent="0.2"/>
    <row r="25358" ht="16" customHeight="1" x14ac:dyDescent="0.2"/>
    <row r="25359" ht="16" customHeight="1" x14ac:dyDescent="0.2"/>
    <row r="25360" ht="16" customHeight="1" x14ac:dyDescent="0.2"/>
    <row r="25361" ht="16" customHeight="1" x14ac:dyDescent="0.2"/>
    <row r="25362" ht="16" customHeight="1" x14ac:dyDescent="0.2"/>
    <row r="25363" ht="16" customHeight="1" x14ac:dyDescent="0.2"/>
    <row r="25364" ht="16" customHeight="1" x14ac:dyDescent="0.2"/>
    <row r="25365" ht="16" customHeight="1" x14ac:dyDescent="0.2"/>
    <row r="25366" ht="16" customHeight="1" x14ac:dyDescent="0.2"/>
    <row r="25367" ht="16" customHeight="1" x14ac:dyDescent="0.2"/>
    <row r="25368" ht="16" customHeight="1" x14ac:dyDescent="0.2"/>
    <row r="25369" ht="16" customHeight="1" x14ac:dyDescent="0.2"/>
    <row r="25370" ht="16" customHeight="1" x14ac:dyDescent="0.2"/>
    <row r="25371" ht="16" customHeight="1" x14ac:dyDescent="0.2"/>
    <row r="25372" ht="16" customHeight="1" x14ac:dyDescent="0.2"/>
    <row r="25373" ht="16" customHeight="1" x14ac:dyDescent="0.2"/>
  </sheetData>
  <autoFilter ref="A1:K88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showGridLines="0" zoomScale="53" zoomScaleNormal="53" workbookViewId="0">
      <selection activeCell="B27" sqref="B27"/>
    </sheetView>
  </sheetViews>
  <sheetFormatPr baseColWidth="10" defaultColWidth="7.5" defaultRowHeight="16" x14ac:dyDescent="0.2"/>
  <cols>
    <col min="1" max="1" width="7" style="10" customWidth="1"/>
    <col min="2" max="2" width="32" style="10" customWidth="1"/>
    <col min="3" max="3" width="40.33203125" style="10" customWidth="1"/>
    <col min="4" max="4" width="47" style="10" customWidth="1"/>
    <col min="5" max="5" width="40.5" style="10" customWidth="1"/>
    <col min="6" max="6" width="26" style="10" customWidth="1"/>
    <col min="7" max="7" width="32.5" style="10" customWidth="1"/>
    <col min="8" max="8" width="28" style="10" customWidth="1"/>
    <col min="9" max="10" width="29" style="10" customWidth="1"/>
    <col min="11" max="11" width="32" style="10" customWidth="1"/>
    <col min="12" max="12" width="33" style="10" customWidth="1"/>
    <col min="13" max="13" width="17.33203125" style="10" customWidth="1"/>
    <col min="14" max="14" width="27" style="10" customWidth="1"/>
    <col min="15" max="15" width="29.5" style="10" customWidth="1"/>
    <col min="16" max="16" width="27" style="10" customWidth="1"/>
    <col min="17" max="17" width="29.5" style="10" customWidth="1"/>
    <col min="18" max="18" width="22.5" style="10" customWidth="1"/>
    <col min="19" max="22" width="28" style="10" customWidth="1"/>
    <col min="23" max="23" width="27.33203125" style="10" bestFit="1" customWidth="1"/>
    <col min="24" max="32" width="22.5" style="10" customWidth="1"/>
    <col min="33" max="33" width="7.5" style="10" customWidth="1"/>
    <col min="34" max="16384" width="7.5" style="10"/>
  </cols>
  <sheetData>
    <row r="1" spans="2:17" x14ac:dyDescent="0.2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x14ac:dyDescent="0.2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2:17" x14ac:dyDescent="0.2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2:17" x14ac:dyDescent="0.2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2:17" x14ac:dyDescent="0.2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2:17" ht="17" customHeight="1" thickBot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2:17" ht="22.5" customHeight="1" x14ac:dyDescent="0.2">
      <c r="B8" s="11" t="s">
        <v>3893</v>
      </c>
      <c r="C8" s="76" t="s">
        <v>3894</v>
      </c>
      <c r="D8" s="77"/>
      <c r="E8" s="12"/>
      <c r="F8" s="11"/>
      <c r="G8" s="52"/>
      <c r="H8" s="9"/>
      <c r="I8" s="9"/>
      <c r="J8" s="9"/>
      <c r="K8" s="9"/>
      <c r="L8" s="9"/>
      <c r="M8" s="9"/>
      <c r="N8" s="9"/>
      <c r="O8" s="9"/>
      <c r="P8" s="9"/>
      <c r="Q8" s="9"/>
    </row>
    <row r="9" spans="2:17" ht="22.5" customHeight="1" x14ac:dyDescent="0.2">
      <c r="B9" s="13" t="s">
        <v>3895</v>
      </c>
      <c r="C9" s="14" t="s">
        <v>3896</v>
      </c>
      <c r="D9" s="15"/>
      <c r="E9" s="16"/>
      <c r="F9" s="13" t="s">
        <v>3897</v>
      </c>
      <c r="G9" s="17">
        <f>L22</f>
        <v>1221592.096116811</v>
      </c>
      <c r="H9" s="9"/>
      <c r="I9" s="9"/>
      <c r="J9" s="9"/>
      <c r="K9" s="9"/>
      <c r="L9" s="9"/>
      <c r="M9" s="9"/>
      <c r="N9" s="9"/>
      <c r="O9" s="9"/>
      <c r="P9" s="9"/>
      <c r="Q9" s="9"/>
    </row>
    <row r="10" spans="2:17" ht="22.5" customHeight="1" x14ac:dyDescent="0.2">
      <c r="B10" s="13" t="s">
        <v>3898</v>
      </c>
      <c r="C10" s="78"/>
      <c r="D10" s="79"/>
      <c r="E10" s="16"/>
      <c r="F10" s="13" t="s">
        <v>3899</v>
      </c>
      <c r="G10" s="17" t="s">
        <v>3900</v>
      </c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 ht="22.5" customHeight="1" x14ac:dyDescent="0.2">
      <c r="B11" s="18" t="s">
        <v>3901</v>
      </c>
      <c r="C11" s="19" t="s">
        <v>3902</v>
      </c>
      <c r="D11" s="7" t="s">
        <v>3903</v>
      </c>
      <c r="E11" s="16"/>
      <c r="F11" s="18" t="s">
        <v>3904</v>
      </c>
      <c r="G11" s="17" t="s">
        <v>3900</v>
      </c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ht="22.5" customHeight="1" x14ac:dyDescent="0.2">
      <c r="B12" s="18" t="s">
        <v>3905</v>
      </c>
      <c r="C12" s="20">
        <v>44231</v>
      </c>
      <c r="D12" s="7"/>
      <c r="E12" s="16"/>
      <c r="F12" s="18" t="s">
        <v>3906</v>
      </c>
      <c r="G12" s="53" t="s">
        <v>3900</v>
      </c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22.5" customHeight="1" x14ac:dyDescent="0.2">
      <c r="B13" s="21" t="s">
        <v>3907</v>
      </c>
      <c r="C13" s="20">
        <v>44245</v>
      </c>
      <c r="D13" s="7"/>
      <c r="E13" s="16"/>
      <c r="F13" s="18" t="s">
        <v>3908</v>
      </c>
      <c r="G13" s="53" t="s">
        <v>3900</v>
      </c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ht="22.5" customHeight="1" thickBot="1" x14ac:dyDescent="0.25">
      <c r="B14" s="22" t="s">
        <v>3909</v>
      </c>
      <c r="C14" s="54">
        <f>T27</f>
        <v>3216</v>
      </c>
      <c r="D14" s="8"/>
      <c r="E14" s="16"/>
      <c r="F14" s="23" t="s">
        <v>3910</v>
      </c>
      <c r="G14" s="55">
        <f>C14</f>
        <v>3216</v>
      </c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ht="22.5" customHeight="1" thickBot="1" x14ac:dyDescent="0.25">
      <c r="B15" s="22" t="s">
        <v>3911</v>
      </c>
      <c r="C15" s="20"/>
      <c r="D15" s="8"/>
      <c r="E15" s="16"/>
      <c r="F15" s="24"/>
      <c r="G15" s="56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ht="22.5" customHeight="1" thickBot="1" x14ac:dyDescent="0.25">
      <c r="B16" s="22" t="s">
        <v>3912</v>
      </c>
      <c r="C16" s="80"/>
      <c r="D16" s="79"/>
      <c r="E16" s="16"/>
      <c r="F16" s="24"/>
      <c r="G16" s="56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23" ht="22.5" customHeight="1" thickBot="1" x14ac:dyDescent="0.25">
      <c r="B17" s="22" t="s">
        <v>3913</v>
      </c>
      <c r="C17" s="81"/>
      <c r="D17" s="79"/>
      <c r="E17" s="12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23" ht="17" customHeight="1" thickBot="1" x14ac:dyDescent="0.25">
      <c r="B18" s="25"/>
      <c r="C18" s="25"/>
      <c r="D18" s="25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23" ht="26.25" customHeight="1" thickBot="1" x14ac:dyDescent="0.25">
      <c r="B19" s="26" t="s">
        <v>3914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3" s="28" customFormat="1" ht="26.25" customHeight="1" x14ac:dyDescent="0.2">
      <c r="B20" s="29" t="s">
        <v>3915</v>
      </c>
      <c r="C20" s="30" t="s">
        <v>3916</v>
      </c>
      <c r="D20" s="31" t="s">
        <v>3917</v>
      </c>
      <c r="E20" s="31" t="s">
        <v>3918</v>
      </c>
      <c r="F20" s="30" t="s">
        <v>3919</v>
      </c>
      <c r="G20" s="30" t="s">
        <v>3920</v>
      </c>
      <c r="H20" s="30" t="s">
        <v>3921</v>
      </c>
      <c r="I20" s="32" t="s">
        <v>3922</v>
      </c>
      <c r="J20" s="33" t="s">
        <v>3923</v>
      </c>
      <c r="K20" s="30" t="s">
        <v>3924</v>
      </c>
      <c r="L20" s="30" t="s">
        <v>3925</v>
      </c>
      <c r="M20" s="30" t="s">
        <v>3926</v>
      </c>
      <c r="N20" s="30" t="s">
        <v>3927</v>
      </c>
      <c r="O20" s="30" t="s">
        <v>3928</v>
      </c>
      <c r="P20" s="30" t="s">
        <v>3929</v>
      </c>
      <c r="Q20" s="30" t="s">
        <v>3930</v>
      </c>
      <c r="R20" s="30" t="s">
        <v>3931</v>
      </c>
      <c r="S20" s="30" t="s">
        <v>3932</v>
      </c>
      <c r="T20" s="34" t="s">
        <v>3933</v>
      </c>
      <c r="U20" s="35" t="s">
        <v>3934</v>
      </c>
    </row>
    <row r="21" spans="1:23" s="36" customFormat="1" ht="48" customHeight="1" x14ac:dyDescent="0.2">
      <c r="B21" s="82"/>
      <c r="C21" s="83"/>
      <c r="D21" s="84"/>
      <c r="E21" s="37" t="s">
        <v>3935</v>
      </c>
      <c r="F21" s="85"/>
      <c r="G21" s="83"/>
      <c r="H21" s="83"/>
      <c r="I21" s="83"/>
      <c r="J21" s="83"/>
      <c r="K21" s="84"/>
      <c r="L21" s="57">
        <f t="shared" ref="L21:U21" si="0">L28</f>
        <v>1221592.096116811</v>
      </c>
      <c r="M21" s="58">
        <f t="shared" si="0"/>
        <v>0</v>
      </c>
      <c r="N21" s="57">
        <f t="shared" si="0"/>
        <v>1508.3508041254522</v>
      </c>
      <c r="O21" s="58">
        <f t="shared" si="0"/>
        <v>0</v>
      </c>
      <c r="P21" s="57">
        <f t="shared" si="0"/>
        <v>160639.36063936065</v>
      </c>
      <c r="Q21" s="58">
        <f t="shared" si="0"/>
        <v>0</v>
      </c>
      <c r="R21" s="57">
        <f t="shared" si="0"/>
        <v>3212.7872127872129</v>
      </c>
      <c r="S21" s="57">
        <f t="shared" si="0"/>
        <v>3.2127872127872128</v>
      </c>
      <c r="T21" s="57">
        <f t="shared" si="0"/>
        <v>3216</v>
      </c>
      <c r="U21" s="57">
        <f t="shared" si="0"/>
        <v>3216</v>
      </c>
    </row>
    <row r="22" spans="1:23" s="9" customFormat="1" ht="22.5" customHeight="1" thickBot="1" x14ac:dyDescent="0.25">
      <c r="B22" s="73"/>
      <c r="C22" s="74"/>
      <c r="D22" s="74"/>
      <c r="E22" s="74"/>
      <c r="F22" s="74"/>
      <c r="G22" s="74"/>
      <c r="H22" s="74"/>
      <c r="I22" s="74"/>
      <c r="J22" s="74"/>
      <c r="K22" s="75"/>
      <c r="L22" s="59">
        <f>SUM(L21:L21)</f>
        <v>1221592.096116811</v>
      </c>
      <c r="M22" s="60"/>
      <c r="N22" s="60">
        <f>SUM(N21:N21)</f>
        <v>1508.3508041254522</v>
      </c>
      <c r="O22" s="60"/>
      <c r="P22" s="59">
        <f>SUM(P21:P21)</f>
        <v>160639.36063936065</v>
      </c>
      <c r="Q22" s="60"/>
      <c r="R22" s="60">
        <f>SUM(R21:R21)</f>
        <v>3212.7872127872129</v>
      </c>
      <c r="S22" s="60">
        <f>SUM(S21:S21)</f>
        <v>3.2127872127872128</v>
      </c>
      <c r="T22" s="60">
        <f>SUM(T21:T21)</f>
        <v>3216</v>
      </c>
      <c r="U22" s="60">
        <f>SUM(U21:U21)</f>
        <v>3216</v>
      </c>
    </row>
    <row r="23" spans="1:23" ht="26.25" customHeight="1" x14ac:dyDescent="0.2">
      <c r="B23" s="25"/>
      <c r="C23" s="25"/>
      <c r="D23" s="25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23" s="9" customFormat="1" ht="26.25" customHeight="1" thickBot="1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38"/>
      <c r="L24" s="38"/>
      <c r="M24" s="38"/>
      <c r="N24" s="38"/>
      <c r="O24" s="38"/>
      <c r="P24" s="38"/>
      <c r="Q24" s="38"/>
    </row>
    <row r="25" spans="1:23" ht="26.25" customHeight="1" thickBot="1" x14ac:dyDescent="0.25">
      <c r="B25" s="26" t="s">
        <v>3936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3" s="28" customFormat="1" ht="26.25" customHeight="1" x14ac:dyDescent="0.2">
      <c r="B26" s="29" t="s">
        <v>3915</v>
      </c>
      <c r="C26" s="30" t="s">
        <v>3916</v>
      </c>
      <c r="D26" s="31" t="s">
        <v>3917</v>
      </c>
      <c r="E26" s="31" t="s">
        <v>3937</v>
      </c>
      <c r="F26" s="30" t="s">
        <v>3919</v>
      </c>
      <c r="G26" s="30" t="s">
        <v>3920</v>
      </c>
      <c r="H26" s="30" t="s">
        <v>3921</v>
      </c>
      <c r="I26" s="39" t="s">
        <v>3922</v>
      </c>
      <c r="J26" s="40" t="s">
        <v>3923</v>
      </c>
      <c r="K26" s="30" t="s">
        <v>3924</v>
      </c>
      <c r="L26" s="30" t="s">
        <v>3925</v>
      </c>
      <c r="M26" s="30" t="s">
        <v>3926</v>
      </c>
      <c r="N26" s="30" t="s">
        <v>3927</v>
      </c>
      <c r="O26" s="30" t="s">
        <v>3928</v>
      </c>
      <c r="P26" s="30" t="s">
        <v>3929</v>
      </c>
      <c r="Q26" s="30" t="s">
        <v>3930</v>
      </c>
      <c r="R26" s="30" t="s">
        <v>3931</v>
      </c>
      <c r="S26" s="30" t="s">
        <v>3932</v>
      </c>
      <c r="T26" s="34" t="s">
        <v>3933</v>
      </c>
      <c r="U26" s="35" t="s">
        <v>3934</v>
      </c>
    </row>
    <row r="27" spans="1:23" s="28" customFormat="1" ht="48" customHeight="1" x14ac:dyDescent="0.2">
      <c r="A27" s="41"/>
      <c r="B27" s="42" t="s">
        <v>3938</v>
      </c>
      <c r="C27" s="43" t="s">
        <v>3939</v>
      </c>
      <c r="D27" s="44" t="s">
        <v>3940</v>
      </c>
      <c r="E27" s="44" t="s">
        <v>3941</v>
      </c>
      <c r="F27" s="37" t="s">
        <v>3942</v>
      </c>
      <c r="G27" s="45">
        <f>K27/'[7]SOCIAL TARGETING'!G8</f>
        <v>0.20899779232109686</v>
      </c>
      <c r="H27" s="46">
        <v>1</v>
      </c>
      <c r="I27" s="43" t="s">
        <v>3943</v>
      </c>
      <c r="J27" s="6" t="s">
        <v>3944</v>
      </c>
      <c r="K27" s="61">
        <f>L27/J27</f>
        <v>349026.31317623175</v>
      </c>
      <c r="L27" s="62">
        <f>(R27/M27)*1000</f>
        <v>1221592.096116811</v>
      </c>
      <c r="M27" s="63">
        <v>2.63</v>
      </c>
      <c r="N27" s="62">
        <f>R27/O27</f>
        <v>1508.3508041254522</v>
      </c>
      <c r="O27" s="63">
        <v>2.13</v>
      </c>
      <c r="P27" s="62">
        <f>R27/Q27</f>
        <v>160639.36063936065</v>
      </c>
      <c r="Q27" s="63">
        <v>0.02</v>
      </c>
      <c r="R27" s="64">
        <v>3212.7872127872129</v>
      </c>
      <c r="S27" s="65">
        <f>R27*0.1%</f>
        <v>3.2127872127872128</v>
      </c>
      <c r="T27" s="65">
        <f>R27+S27</f>
        <v>3216</v>
      </c>
      <c r="U27" s="65">
        <f>T27</f>
        <v>3216</v>
      </c>
    </row>
    <row r="28" spans="1:23" s="28" customFormat="1" ht="26.25" customHeight="1" thickBot="1" x14ac:dyDescent="0.25">
      <c r="A28" s="47"/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66">
        <f>SUM(L27:L27)</f>
        <v>1221592.096116811</v>
      </c>
      <c r="M28" s="66"/>
      <c r="N28" s="66">
        <f>SUM(N27:N27)</f>
        <v>1508.3508041254522</v>
      </c>
      <c r="O28" s="66"/>
      <c r="P28" s="66">
        <f>SUM(P27:P27)</f>
        <v>160639.36063936065</v>
      </c>
      <c r="Q28" s="66"/>
      <c r="R28" s="66">
        <f>SUM(R27:R27)</f>
        <v>3212.7872127872129</v>
      </c>
      <c r="S28" s="66">
        <f>SUM(S27:S27)</f>
        <v>3.2127872127872128</v>
      </c>
      <c r="T28" s="66">
        <f>SUM(T27:T27)</f>
        <v>3216</v>
      </c>
      <c r="U28" s="66">
        <f>SUM(U27:U27)</f>
        <v>3216</v>
      </c>
    </row>
    <row r="29" spans="1:23" x14ac:dyDescent="0.2">
      <c r="W29" s="10" t="s">
        <v>3945</v>
      </c>
    </row>
    <row r="30" spans="1:23" x14ac:dyDescent="0.2">
      <c r="P30" s="67"/>
    </row>
  </sheetData>
  <mergeCells count="7">
    <mergeCell ref="B22:K22"/>
    <mergeCell ref="C8:D8"/>
    <mergeCell ref="C10:D10"/>
    <mergeCell ref="C16:D16"/>
    <mergeCell ref="C17:D17"/>
    <mergeCell ref="B21:D21"/>
    <mergeCell ref="F21:K21"/>
  </mergeCells>
  <conditionalFormatting sqref="Q24">
    <cfRule type="cellIs" dxfId="1" priority="1" operator="greaterThan">
      <formula>90</formula>
    </cfRule>
  </conditionalFormatting>
  <conditionalFormatting sqref="O24">
    <cfRule type="cellIs" dxfId="0" priority="2" operator="greaterThan">
      <formula>90</formula>
    </cfRule>
  </conditionalFormatting>
  <dataValidations count="2">
    <dataValidation type="list" allowBlank="1" showInputMessage="1" showErrorMessage="1" sqref="C11" xr:uid="{00000000-0002-0000-0100-000000000000}">
      <formula1>"Q1, Q2, Q3, Q4"</formula1>
    </dataValidation>
    <dataValidation type="list" allowBlank="1" showInputMessage="1" showErrorMessage="1" sqref="D11" xr:uid="{00000000-0002-0000-0100-000001000000}">
      <formula1>"FY2019, FY2020, FY2021, FY2022"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 filterMode="1"/>
  <dimension ref="A1:K93"/>
  <sheetViews>
    <sheetView topLeftCell="C1" workbookViewId="0">
      <selection activeCell="D101" sqref="D101"/>
    </sheetView>
  </sheetViews>
  <sheetFormatPr baseColWidth="10" defaultColWidth="11" defaultRowHeight="16" x14ac:dyDescent="0.2"/>
  <cols>
    <col min="1" max="1" width="11.5" bestFit="1" customWidth="1"/>
    <col min="2" max="2" width="22" bestFit="1" customWidth="1"/>
    <col min="3" max="3" width="22" customWidth="1"/>
    <col min="4" max="4" width="30" bestFit="1" customWidth="1"/>
    <col min="5" max="5" width="11.5" bestFit="1" customWidth="1"/>
    <col min="7" max="7" width="9.83203125" bestFit="1" customWidth="1"/>
    <col min="8" max="8" width="12.5" bestFit="1" customWidth="1"/>
    <col min="9" max="9" width="5" bestFit="1" customWidth="1"/>
    <col min="10" max="10" width="11" bestFit="1" customWidth="1"/>
    <col min="11" max="11" width="12.5" style="68" bestFit="1" customWidth="1"/>
  </cols>
  <sheetData>
    <row r="1" spans="1:11" x14ac:dyDescent="0.2">
      <c r="A1" s="2" t="s">
        <v>3946</v>
      </c>
      <c r="B1" s="2" t="s">
        <v>3947</v>
      </c>
      <c r="C1" s="2" t="s">
        <v>3948</v>
      </c>
      <c r="D1" s="2" t="s">
        <v>3949</v>
      </c>
      <c r="E1" s="2" t="s">
        <v>3950</v>
      </c>
      <c r="F1" s="2" t="s">
        <v>3951</v>
      </c>
      <c r="G1" s="2" t="s">
        <v>3952</v>
      </c>
      <c r="H1" s="2" t="s">
        <v>3953</v>
      </c>
      <c r="I1" s="2" t="s">
        <v>3954</v>
      </c>
      <c r="J1" s="2" t="s">
        <v>3955</v>
      </c>
      <c r="K1" s="69" t="s">
        <v>3956</v>
      </c>
    </row>
    <row r="2" spans="1:11" x14ac:dyDescent="0.2">
      <c r="A2" s="1" t="s">
        <v>3957</v>
      </c>
      <c r="B2" s="1" t="s">
        <v>95</v>
      </c>
      <c r="C2" s="1" t="s">
        <v>15</v>
      </c>
      <c r="D2" s="1" t="s">
        <v>3958</v>
      </c>
      <c r="E2" s="1" t="s">
        <v>3959</v>
      </c>
      <c r="F2" s="1"/>
      <c r="G2" s="1" t="s">
        <v>3960</v>
      </c>
      <c r="H2" s="1">
        <v>1</v>
      </c>
      <c r="I2" s="1">
        <v>10</v>
      </c>
      <c r="J2" s="1">
        <v>40</v>
      </c>
      <c r="K2" s="70">
        <v>40000</v>
      </c>
    </row>
    <row r="3" spans="1:11" hidden="1" x14ac:dyDescent="0.2">
      <c r="A3" s="1" t="s">
        <v>3957</v>
      </c>
      <c r="B3" s="1" t="s">
        <v>95</v>
      </c>
      <c r="C3" s="1" t="s">
        <v>15</v>
      </c>
      <c r="D3" s="1" t="s">
        <v>3961</v>
      </c>
      <c r="E3" s="1" t="s">
        <v>3959</v>
      </c>
      <c r="F3" s="1"/>
      <c r="G3" s="1" t="s">
        <v>3960</v>
      </c>
      <c r="H3" s="1">
        <v>1</v>
      </c>
      <c r="I3" s="1">
        <v>10</v>
      </c>
      <c r="J3" s="1">
        <v>40</v>
      </c>
      <c r="K3" s="70">
        <v>40000</v>
      </c>
    </row>
    <row r="4" spans="1:11" x14ac:dyDescent="0.2">
      <c r="A4" s="1" t="s">
        <v>3957</v>
      </c>
      <c r="B4" s="1" t="s">
        <v>95</v>
      </c>
      <c r="C4" s="1" t="s">
        <v>15</v>
      </c>
      <c r="D4" s="1" t="s">
        <v>3962</v>
      </c>
      <c r="E4" s="1" t="s">
        <v>3959</v>
      </c>
      <c r="F4" s="1"/>
      <c r="G4" s="1" t="s">
        <v>3960</v>
      </c>
      <c r="H4" s="1">
        <v>1</v>
      </c>
      <c r="I4" s="1">
        <v>10</v>
      </c>
      <c r="J4" s="1">
        <v>40</v>
      </c>
      <c r="K4" s="70">
        <v>30000</v>
      </c>
    </row>
    <row r="5" spans="1:11" hidden="1" x14ac:dyDescent="0.2">
      <c r="A5" s="1" t="s">
        <v>3957</v>
      </c>
      <c r="B5" s="1" t="s">
        <v>95</v>
      </c>
      <c r="C5" s="1" t="s">
        <v>15</v>
      </c>
      <c r="D5" s="1" t="s">
        <v>3963</v>
      </c>
      <c r="E5" s="1" t="s">
        <v>3959</v>
      </c>
      <c r="F5" s="1"/>
      <c r="G5" s="1" t="s">
        <v>3960</v>
      </c>
      <c r="H5" s="1">
        <v>1</v>
      </c>
      <c r="I5" s="1">
        <v>10</v>
      </c>
      <c r="J5" s="1">
        <v>40</v>
      </c>
      <c r="K5" s="70">
        <v>30000</v>
      </c>
    </row>
    <row r="6" spans="1:11" x14ac:dyDescent="0.2">
      <c r="A6" s="1" t="s">
        <v>3957</v>
      </c>
      <c r="B6" s="1" t="s">
        <v>95</v>
      </c>
      <c r="C6" s="1" t="s">
        <v>15</v>
      </c>
      <c r="D6" s="1" t="s">
        <v>3964</v>
      </c>
      <c r="E6" s="1" t="s">
        <v>3959</v>
      </c>
      <c r="F6" s="1"/>
      <c r="G6" s="1" t="s">
        <v>3965</v>
      </c>
      <c r="H6" s="1">
        <v>1</v>
      </c>
      <c r="I6" s="1">
        <v>10</v>
      </c>
      <c r="J6" s="1">
        <v>40</v>
      </c>
      <c r="K6" s="70">
        <v>40000</v>
      </c>
    </row>
    <row r="7" spans="1:11" x14ac:dyDescent="0.2">
      <c r="A7" s="1" t="s">
        <v>3957</v>
      </c>
      <c r="B7" s="1" t="s">
        <v>95</v>
      </c>
      <c r="C7" s="1" t="s">
        <v>15</v>
      </c>
      <c r="D7" s="1" t="s">
        <v>3966</v>
      </c>
      <c r="E7" s="1" t="s">
        <v>3959</v>
      </c>
      <c r="F7" s="1"/>
      <c r="G7" s="1" t="s">
        <v>3960</v>
      </c>
      <c r="H7" s="1">
        <v>1</v>
      </c>
      <c r="I7" s="1">
        <v>10</v>
      </c>
      <c r="J7" s="1">
        <v>40</v>
      </c>
      <c r="K7" s="70">
        <v>12500</v>
      </c>
    </row>
    <row r="8" spans="1:11" hidden="1" x14ac:dyDescent="0.2">
      <c r="A8" s="1" t="s">
        <v>3957</v>
      </c>
      <c r="B8" s="1" t="s">
        <v>95</v>
      </c>
      <c r="C8" s="1" t="s">
        <v>15</v>
      </c>
      <c r="D8" s="1" t="s">
        <v>3967</v>
      </c>
      <c r="E8" s="1" t="s">
        <v>3959</v>
      </c>
      <c r="F8" s="1"/>
      <c r="G8" s="1" t="s">
        <v>3960</v>
      </c>
      <c r="H8" s="1">
        <v>1</v>
      </c>
      <c r="I8" s="1">
        <v>10</v>
      </c>
      <c r="J8" s="1">
        <v>40</v>
      </c>
      <c r="K8" s="70">
        <v>12500</v>
      </c>
    </row>
    <row r="9" spans="1:11" hidden="1" x14ac:dyDescent="0.2">
      <c r="A9" s="1" t="s">
        <v>3957</v>
      </c>
      <c r="B9" s="1" t="s">
        <v>95</v>
      </c>
      <c r="C9" s="1" t="s">
        <v>15</v>
      </c>
      <c r="D9" s="1" t="s">
        <v>3968</v>
      </c>
      <c r="E9" s="1" t="s">
        <v>3969</v>
      </c>
      <c r="F9" s="1"/>
      <c r="G9" s="1" t="s">
        <v>3965</v>
      </c>
      <c r="H9" s="1">
        <v>1</v>
      </c>
      <c r="I9" s="1">
        <v>10</v>
      </c>
      <c r="J9" s="1">
        <v>40</v>
      </c>
      <c r="K9" s="70">
        <v>15000</v>
      </c>
    </row>
    <row r="10" spans="1:11" hidden="1" x14ac:dyDescent="0.2">
      <c r="A10" s="1" t="s">
        <v>3957</v>
      </c>
      <c r="B10" s="1" t="s">
        <v>95</v>
      </c>
      <c r="C10" s="1" t="s">
        <v>15</v>
      </c>
      <c r="D10" s="1" t="s">
        <v>3970</v>
      </c>
      <c r="E10" s="1" t="s">
        <v>3969</v>
      </c>
      <c r="F10" s="1"/>
      <c r="G10" s="1" t="s">
        <v>3965</v>
      </c>
      <c r="H10" s="1">
        <v>1</v>
      </c>
      <c r="I10" s="1">
        <v>10</v>
      </c>
      <c r="J10" s="1">
        <v>40</v>
      </c>
      <c r="K10" s="70">
        <v>15000</v>
      </c>
    </row>
    <row r="11" spans="1:11" hidden="1" x14ac:dyDescent="0.2">
      <c r="A11" s="1" t="s">
        <v>3957</v>
      </c>
      <c r="B11" s="1" t="s">
        <v>95</v>
      </c>
      <c r="C11" s="1" t="s">
        <v>15</v>
      </c>
      <c r="D11" s="1" t="s">
        <v>3971</v>
      </c>
      <c r="E11" s="1" t="s">
        <v>3959</v>
      </c>
      <c r="F11" s="1"/>
      <c r="G11" s="1" t="s">
        <v>3965</v>
      </c>
      <c r="H11" s="1">
        <v>1</v>
      </c>
      <c r="I11" s="1">
        <v>30</v>
      </c>
      <c r="J11" s="1">
        <v>60</v>
      </c>
      <c r="K11" s="70">
        <v>20000</v>
      </c>
    </row>
    <row r="12" spans="1:11" x14ac:dyDescent="0.2">
      <c r="A12" s="1" t="s">
        <v>3957</v>
      </c>
      <c r="B12" s="1" t="s">
        <v>95</v>
      </c>
      <c r="C12" s="1" t="s">
        <v>15</v>
      </c>
      <c r="D12" s="1" t="s">
        <v>3972</v>
      </c>
      <c r="E12" s="1" t="s">
        <v>3959</v>
      </c>
      <c r="F12" s="1" t="s">
        <v>3951</v>
      </c>
      <c r="G12" s="1" t="s">
        <v>3965</v>
      </c>
      <c r="H12" s="1">
        <v>1</v>
      </c>
      <c r="I12" s="1">
        <v>10</v>
      </c>
      <c r="J12" s="1">
        <v>60</v>
      </c>
      <c r="K12" s="70">
        <v>18000</v>
      </c>
    </row>
    <row r="13" spans="1:11" hidden="1" x14ac:dyDescent="0.2">
      <c r="A13" s="1" t="s">
        <v>3957</v>
      </c>
      <c r="B13" s="1" t="s">
        <v>95</v>
      </c>
      <c r="C13" s="1" t="s">
        <v>15</v>
      </c>
      <c r="D13" s="1" t="s">
        <v>3973</v>
      </c>
      <c r="E13" s="1" t="s">
        <v>3959</v>
      </c>
      <c r="F13" s="1"/>
      <c r="G13" s="1" t="s">
        <v>3960</v>
      </c>
      <c r="H13" s="1">
        <v>1</v>
      </c>
      <c r="I13" s="1">
        <v>10</v>
      </c>
      <c r="J13" s="1">
        <v>40</v>
      </c>
      <c r="K13" s="70">
        <v>15000</v>
      </c>
    </row>
    <row r="14" spans="1:11" hidden="1" x14ac:dyDescent="0.2">
      <c r="A14" s="4" t="s">
        <v>3957</v>
      </c>
      <c r="B14" s="4" t="s">
        <v>95</v>
      </c>
      <c r="C14" s="1" t="s">
        <v>15</v>
      </c>
      <c r="D14" s="4" t="s">
        <v>3974</v>
      </c>
      <c r="E14" s="1" t="s">
        <v>3959</v>
      </c>
      <c r="F14" s="4"/>
      <c r="G14" s="4" t="s">
        <v>3965</v>
      </c>
      <c r="H14" s="1">
        <v>1</v>
      </c>
      <c r="I14" s="4"/>
      <c r="J14" s="4"/>
      <c r="K14" s="71">
        <v>25000</v>
      </c>
    </row>
    <row r="15" spans="1:11" hidden="1" x14ac:dyDescent="0.2">
      <c r="A15" s="1" t="s">
        <v>3957</v>
      </c>
      <c r="B15" s="1" t="s">
        <v>95</v>
      </c>
      <c r="C15" s="1" t="s">
        <v>15</v>
      </c>
      <c r="D15" s="1" t="s">
        <v>3975</v>
      </c>
      <c r="E15" s="1" t="s">
        <v>3959</v>
      </c>
      <c r="F15" s="1"/>
      <c r="G15" s="1" t="s">
        <v>3976</v>
      </c>
      <c r="H15" s="1">
        <v>1</v>
      </c>
      <c r="I15" s="1"/>
      <c r="J15" s="1"/>
      <c r="K15" s="70">
        <v>60000</v>
      </c>
    </row>
    <row r="16" spans="1:11" hidden="1" x14ac:dyDescent="0.2">
      <c r="A16" s="1" t="s">
        <v>3957</v>
      </c>
      <c r="B16" s="1" t="s">
        <v>95</v>
      </c>
      <c r="C16" s="1" t="s">
        <v>15</v>
      </c>
      <c r="D16" s="1" t="s">
        <v>3977</v>
      </c>
      <c r="E16" s="1" t="s">
        <v>3959</v>
      </c>
      <c r="F16" s="1"/>
      <c r="G16" s="1" t="s">
        <v>3965</v>
      </c>
      <c r="H16" s="1">
        <v>1</v>
      </c>
      <c r="I16" s="1">
        <v>10</v>
      </c>
      <c r="J16" s="1">
        <v>40</v>
      </c>
      <c r="K16" s="70">
        <v>10000</v>
      </c>
    </row>
    <row r="17" spans="1:11" hidden="1" x14ac:dyDescent="0.2">
      <c r="A17" s="1" t="s">
        <v>3957</v>
      </c>
      <c r="B17" s="1" t="s">
        <v>95</v>
      </c>
      <c r="C17" s="1" t="s">
        <v>15</v>
      </c>
      <c r="D17" s="1" t="s">
        <v>3978</v>
      </c>
      <c r="E17" s="1" t="s">
        <v>3959</v>
      </c>
      <c r="F17" s="1" t="s">
        <v>3951</v>
      </c>
      <c r="G17" s="1" t="s">
        <v>3965</v>
      </c>
      <c r="H17" s="1">
        <v>1</v>
      </c>
      <c r="I17" s="1">
        <v>10</v>
      </c>
      <c r="J17" s="1">
        <v>60</v>
      </c>
      <c r="K17" s="70"/>
    </row>
    <row r="18" spans="1:11" x14ac:dyDescent="0.2">
      <c r="A18" s="1" t="s">
        <v>3957</v>
      </c>
      <c r="B18" s="1" t="s">
        <v>164</v>
      </c>
      <c r="C18" s="1" t="s">
        <v>15</v>
      </c>
      <c r="D18" s="1" t="s">
        <v>3979</v>
      </c>
      <c r="E18" s="1" t="s">
        <v>3959</v>
      </c>
      <c r="F18" s="1" t="s">
        <v>3951</v>
      </c>
      <c r="G18" s="1" t="s">
        <v>3960</v>
      </c>
      <c r="H18" s="1">
        <v>1</v>
      </c>
      <c r="I18" s="1">
        <v>10</v>
      </c>
      <c r="J18" s="1">
        <v>60</v>
      </c>
      <c r="K18" s="70">
        <v>12500</v>
      </c>
    </row>
    <row r="19" spans="1:11" hidden="1" x14ac:dyDescent="0.2">
      <c r="A19" s="1" t="s">
        <v>3957</v>
      </c>
      <c r="B19" s="1" t="s">
        <v>164</v>
      </c>
      <c r="C19" s="1" t="s">
        <v>15</v>
      </c>
      <c r="D19" s="1" t="s">
        <v>3980</v>
      </c>
      <c r="E19" s="1" t="s">
        <v>3959</v>
      </c>
      <c r="F19" s="1" t="s">
        <v>3951</v>
      </c>
      <c r="G19" s="1" t="s">
        <v>3960</v>
      </c>
      <c r="H19" s="1">
        <v>1</v>
      </c>
      <c r="I19" s="1">
        <v>10</v>
      </c>
      <c r="J19" s="1">
        <v>60</v>
      </c>
      <c r="K19" s="70">
        <v>12500</v>
      </c>
    </row>
    <row r="20" spans="1:11" hidden="1" x14ac:dyDescent="0.2">
      <c r="A20" s="1" t="s">
        <v>3957</v>
      </c>
      <c r="B20" s="1" t="s">
        <v>164</v>
      </c>
      <c r="C20" s="1" t="s">
        <v>15</v>
      </c>
      <c r="D20" s="1" t="s">
        <v>3981</v>
      </c>
      <c r="E20" s="1" t="s">
        <v>3959</v>
      </c>
      <c r="F20" s="1"/>
      <c r="G20" s="1" t="s">
        <v>3960</v>
      </c>
      <c r="H20" s="1">
        <v>1</v>
      </c>
      <c r="I20" s="1">
        <v>10</v>
      </c>
      <c r="J20" s="1">
        <v>40</v>
      </c>
      <c r="K20" s="70">
        <v>12500</v>
      </c>
    </row>
    <row r="21" spans="1:11" hidden="1" x14ac:dyDescent="0.2">
      <c r="A21" s="1" t="s">
        <v>3957</v>
      </c>
      <c r="B21" s="1" t="s">
        <v>164</v>
      </c>
      <c r="C21" s="1" t="s">
        <v>15</v>
      </c>
      <c r="D21" s="1" t="s">
        <v>3981</v>
      </c>
      <c r="E21" s="1" t="s">
        <v>3959</v>
      </c>
      <c r="F21" s="1"/>
      <c r="G21" s="1" t="s">
        <v>3960</v>
      </c>
      <c r="H21" s="1">
        <v>1</v>
      </c>
      <c r="I21" s="1">
        <v>10</v>
      </c>
      <c r="J21" s="1">
        <v>40</v>
      </c>
      <c r="K21" s="70">
        <v>12500</v>
      </c>
    </row>
    <row r="22" spans="1:11" x14ac:dyDescent="0.2">
      <c r="A22" s="1" t="s">
        <v>3957</v>
      </c>
      <c r="B22" s="1" t="s">
        <v>164</v>
      </c>
      <c r="C22" s="1" t="s">
        <v>15</v>
      </c>
      <c r="D22" s="1" t="s">
        <v>3982</v>
      </c>
      <c r="E22" s="1" t="s">
        <v>3959</v>
      </c>
      <c r="F22" s="1" t="s">
        <v>3951</v>
      </c>
      <c r="G22" s="1" t="s">
        <v>3965</v>
      </c>
      <c r="H22" s="1">
        <v>1</v>
      </c>
      <c r="I22" s="1">
        <v>10</v>
      </c>
      <c r="J22" s="1">
        <v>60</v>
      </c>
      <c r="K22" s="70">
        <v>18000</v>
      </c>
    </row>
    <row r="23" spans="1:11" x14ac:dyDescent="0.2">
      <c r="A23" s="1" t="s">
        <v>3957</v>
      </c>
      <c r="B23" s="1" t="s">
        <v>22</v>
      </c>
      <c r="C23" s="1" t="s">
        <v>15</v>
      </c>
      <c r="D23" s="1" t="s">
        <v>3983</v>
      </c>
      <c r="E23" s="1" t="s">
        <v>3959</v>
      </c>
      <c r="F23" s="1" t="s">
        <v>3951</v>
      </c>
      <c r="G23" s="1" t="s">
        <v>3960</v>
      </c>
      <c r="H23" s="1">
        <v>1</v>
      </c>
      <c r="I23" s="1">
        <v>10</v>
      </c>
      <c r="J23" s="1">
        <v>60</v>
      </c>
      <c r="K23" s="70">
        <v>18000</v>
      </c>
    </row>
    <row r="24" spans="1:11" hidden="1" x14ac:dyDescent="0.2">
      <c r="A24" s="1" t="s">
        <v>3957</v>
      </c>
      <c r="B24" s="1" t="s">
        <v>3984</v>
      </c>
      <c r="C24" s="1" t="s">
        <v>15</v>
      </c>
      <c r="D24" s="1" t="s">
        <v>3985</v>
      </c>
      <c r="E24" s="1" t="s">
        <v>3959</v>
      </c>
      <c r="F24" s="1"/>
      <c r="G24" s="1" t="s">
        <v>3960</v>
      </c>
      <c r="H24" s="1">
        <v>1</v>
      </c>
      <c r="I24" s="1">
        <v>10</v>
      </c>
      <c r="J24" s="1">
        <v>40</v>
      </c>
      <c r="K24" s="70">
        <v>15000</v>
      </c>
    </row>
    <row r="25" spans="1:11" x14ac:dyDescent="0.2">
      <c r="A25" s="1" t="s">
        <v>3957</v>
      </c>
      <c r="B25" s="1" t="s">
        <v>347</v>
      </c>
      <c r="C25" s="1" t="s">
        <v>15</v>
      </c>
      <c r="D25" s="1" t="s">
        <v>3986</v>
      </c>
      <c r="E25" s="1" t="s">
        <v>3959</v>
      </c>
      <c r="F25" s="1" t="s">
        <v>3951</v>
      </c>
      <c r="G25" s="1" t="s">
        <v>3965</v>
      </c>
      <c r="H25" s="1">
        <v>1</v>
      </c>
      <c r="I25" s="1">
        <v>10</v>
      </c>
      <c r="J25" s="1">
        <v>60</v>
      </c>
      <c r="K25" s="70">
        <v>18000</v>
      </c>
    </row>
    <row r="26" spans="1:11" x14ac:dyDescent="0.2">
      <c r="A26" s="1" t="s">
        <v>3987</v>
      </c>
      <c r="B26" s="1" t="s">
        <v>95</v>
      </c>
      <c r="C26" s="1" t="s">
        <v>15</v>
      </c>
      <c r="D26" s="1" t="s">
        <v>3988</v>
      </c>
      <c r="E26" s="1" t="s">
        <v>3969</v>
      </c>
      <c r="F26" s="1"/>
      <c r="G26" s="1" t="s">
        <v>3965</v>
      </c>
      <c r="H26" s="1">
        <v>1</v>
      </c>
      <c r="I26" s="3">
        <v>10</v>
      </c>
      <c r="J26" s="3">
        <v>40</v>
      </c>
      <c r="K26" s="70">
        <v>25000</v>
      </c>
    </row>
    <row r="27" spans="1:11" hidden="1" x14ac:dyDescent="0.2">
      <c r="A27" s="1" t="s">
        <v>3987</v>
      </c>
      <c r="B27" s="1" t="s">
        <v>95</v>
      </c>
      <c r="C27" s="1" t="s">
        <v>15</v>
      </c>
      <c r="D27" s="1" t="s">
        <v>3989</v>
      </c>
      <c r="E27" s="1" t="s">
        <v>3969</v>
      </c>
      <c r="F27" s="1"/>
      <c r="G27" s="1" t="s">
        <v>3965</v>
      </c>
      <c r="H27" s="1">
        <v>1</v>
      </c>
      <c r="I27" s="3">
        <v>10</v>
      </c>
      <c r="J27" s="3">
        <v>40</v>
      </c>
      <c r="K27" s="70">
        <v>25000</v>
      </c>
    </row>
    <row r="28" spans="1:11" hidden="1" x14ac:dyDescent="0.2">
      <c r="A28" s="1" t="s">
        <v>3987</v>
      </c>
      <c r="B28" s="1" t="s">
        <v>95</v>
      </c>
      <c r="C28" s="1" t="s">
        <v>15</v>
      </c>
      <c r="D28" s="1" t="s">
        <v>3990</v>
      </c>
      <c r="E28" s="1" t="s">
        <v>3969</v>
      </c>
      <c r="F28" s="1"/>
      <c r="G28" s="1" t="s">
        <v>3965</v>
      </c>
      <c r="H28" s="1">
        <v>1</v>
      </c>
      <c r="I28" s="3">
        <v>20</v>
      </c>
      <c r="J28" s="3">
        <v>60</v>
      </c>
      <c r="K28" s="70">
        <v>35000</v>
      </c>
    </row>
    <row r="29" spans="1:11" hidden="1" x14ac:dyDescent="0.2">
      <c r="A29" s="1" t="s">
        <v>3987</v>
      </c>
      <c r="B29" s="1" t="s">
        <v>95</v>
      </c>
      <c r="C29" s="1" t="s">
        <v>15</v>
      </c>
      <c r="D29" s="1" t="s">
        <v>3991</v>
      </c>
      <c r="E29" s="1" t="s">
        <v>3969</v>
      </c>
      <c r="F29" s="1"/>
      <c r="G29" s="1" t="s">
        <v>3965</v>
      </c>
      <c r="H29" s="1">
        <v>1</v>
      </c>
      <c r="I29" s="3">
        <v>10</v>
      </c>
      <c r="J29" s="3">
        <v>40</v>
      </c>
      <c r="K29" s="70">
        <v>20000</v>
      </c>
    </row>
    <row r="30" spans="1:11" x14ac:dyDescent="0.2">
      <c r="A30" s="1" t="s">
        <v>3987</v>
      </c>
      <c r="B30" s="1" t="s">
        <v>95</v>
      </c>
      <c r="C30" s="1" t="s">
        <v>15</v>
      </c>
      <c r="D30" s="1" t="s">
        <v>3992</v>
      </c>
      <c r="E30" s="1" t="s">
        <v>3969</v>
      </c>
      <c r="F30" s="1"/>
      <c r="G30" s="1" t="s">
        <v>3965</v>
      </c>
      <c r="H30" s="1">
        <v>1</v>
      </c>
      <c r="I30" s="3">
        <v>10</v>
      </c>
      <c r="J30" s="3">
        <v>40</v>
      </c>
      <c r="K30" s="70">
        <v>30000</v>
      </c>
    </row>
    <row r="31" spans="1:11" x14ac:dyDescent="0.2">
      <c r="A31" s="1" t="s">
        <v>3987</v>
      </c>
      <c r="B31" s="1" t="s">
        <v>95</v>
      </c>
      <c r="C31" s="1" t="s">
        <v>15</v>
      </c>
      <c r="D31" s="1" t="s">
        <v>3993</v>
      </c>
      <c r="E31" s="1" t="s">
        <v>3969</v>
      </c>
      <c r="F31" s="1"/>
      <c r="G31" s="1" t="s">
        <v>3965</v>
      </c>
      <c r="H31" s="1">
        <v>1</v>
      </c>
      <c r="I31" s="3">
        <v>10</v>
      </c>
      <c r="J31" s="3">
        <v>40</v>
      </c>
      <c r="K31" s="70">
        <v>25000</v>
      </c>
    </row>
    <row r="32" spans="1:11" x14ac:dyDescent="0.2">
      <c r="A32" s="1" t="s">
        <v>3987</v>
      </c>
      <c r="B32" s="1" t="s">
        <v>95</v>
      </c>
      <c r="C32" s="1" t="s">
        <v>15</v>
      </c>
      <c r="D32" s="1" t="s">
        <v>3994</v>
      </c>
      <c r="E32" s="1" t="s">
        <v>3959</v>
      </c>
      <c r="F32" s="1"/>
      <c r="G32" s="1" t="s">
        <v>3960</v>
      </c>
      <c r="H32" s="1">
        <v>1</v>
      </c>
      <c r="I32" s="3">
        <v>10</v>
      </c>
      <c r="J32" s="3">
        <v>40</v>
      </c>
      <c r="K32" s="70">
        <v>15000</v>
      </c>
    </row>
    <row r="33" spans="1:11" hidden="1" x14ac:dyDescent="0.2">
      <c r="A33" s="1" t="s">
        <v>3987</v>
      </c>
      <c r="B33" s="1" t="s">
        <v>95</v>
      </c>
      <c r="C33" s="1" t="s">
        <v>15</v>
      </c>
      <c r="D33" s="1" t="s">
        <v>3995</v>
      </c>
      <c r="E33" s="1" t="s">
        <v>3959</v>
      </c>
      <c r="F33" s="1"/>
      <c r="G33" s="1" t="s">
        <v>3960</v>
      </c>
      <c r="H33" s="1">
        <v>1</v>
      </c>
      <c r="I33" s="3">
        <v>10</v>
      </c>
      <c r="J33" s="3">
        <v>40</v>
      </c>
      <c r="K33" s="70">
        <v>15000</v>
      </c>
    </row>
    <row r="34" spans="1:11" x14ac:dyDescent="0.2">
      <c r="A34" s="1" t="s">
        <v>3996</v>
      </c>
      <c r="B34" s="1" t="s">
        <v>164</v>
      </c>
      <c r="C34" s="1" t="s">
        <v>15</v>
      </c>
      <c r="D34" s="1" t="s">
        <v>3997</v>
      </c>
      <c r="E34" s="1" t="s">
        <v>3959</v>
      </c>
      <c r="F34" s="1" t="s">
        <v>3951</v>
      </c>
      <c r="G34" s="1" t="s">
        <v>3965</v>
      </c>
      <c r="H34" s="1">
        <v>1</v>
      </c>
      <c r="I34" s="1">
        <v>20</v>
      </c>
      <c r="J34" s="1">
        <v>120</v>
      </c>
      <c r="K34" s="70">
        <v>10000</v>
      </c>
    </row>
    <row r="35" spans="1:11" hidden="1" x14ac:dyDescent="0.2">
      <c r="A35" s="1" t="s">
        <v>3996</v>
      </c>
      <c r="B35" s="1" t="s">
        <v>3998</v>
      </c>
      <c r="C35" s="1" t="s">
        <v>15</v>
      </c>
      <c r="D35" s="1" t="s">
        <v>3999</v>
      </c>
      <c r="E35" s="1" t="s">
        <v>3959</v>
      </c>
      <c r="F35" s="1" t="s">
        <v>3951</v>
      </c>
      <c r="G35" s="1" t="s">
        <v>3960</v>
      </c>
      <c r="H35" s="1">
        <v>1</v>
      </c>
      <c r="I35" s="1">
        <v>20</v>
      </c>
      <c r="J35" s="1">
        <v>120</v>
      </c>
      <c r="K35" s="70">
        <v>10000</v>
      </c>
    </row>
    <row r="36" spans="1:11" x14ac:dyDescent="0.2">
      <c r="A36" s="1" t="s">
        <v>4000</v>
      </c>
      <c r="B36" s="1" t="s">
        <v>164</v>
      </c>
      <c r="C36" s="1" t="s">
        <v>15</v>
      </c>
      <c r="D36" s="1" t="s">
        <v>4001</v>
      </c>
      <c r="E36" s="1" t="s">
        <v>3969</v>
      </c>
      <c r="F36" s="1"/>
      <c r="G36" s="1" t="s">
        <v>3965</v>
      </c>
      <c r="H36" s="1">
        <v>1</v>
      </c>
      <c r="I36" s="1"/>
      <c r="J36" s="1"/>
      <c r="K36" s="70">
        <v>14000</v>
      </c>
    </row>
    <row r="37" spans="1:11" hidden="1" x14ac:dyDescent="0.2">
      <c r="A37" s="1" t="s">
        <v>4000</v>
      </c>
      <c r="B37" s="1" t="s">
        <v>164</v>
      </c>
      <c r="C37" s="1" t="s">
        <v>15</v>
      </c>
      <c r="D37" s="1" t="s">
        <v>4002</v>
      </c>
      <c r="E37" s="1" t="s">
        <v>3959</v>
      </c>
      <c r="F37" s="1"/>
      <c r="G37" s="1" t="s">
        <v>3960</v>
      </c>
      <c r="H37" s="1">
        <v>1</v>
      </c>
      <c r="I37" s="1"/>
      <c r="J37" s="1"/>
      <c r="K37" s="70">
        <v>10000</v>
      </c>
    </row>
    <row r="38" spans="1:11" hidden="1" x14ac:dyDescent="0.2">
      <c r="A38" s="1" t="s">
        <v>4003</v>
      </c>
      <c r="B38" s="1" t="s">
        <v>164</v>
      </c>
      <c r="C38" s="1" t="s">
        <v>15</v>
      </c>
      <c r="D38" s="1" t="s">
        <v>4004</v>
      </c>
      <c r="E38" s="1" t="s">
        <v>3959</v>
      </c>
      <c r="F38" s="1"/>
      <c r="G38" s="1" t="s">
        <v>3960</v>
      </c>
      <c r="H38" s="1">
        <v>1</v>
      </c>
      <c r="I38" s="1"/>
      <c r="J38" s="1"/>
      <c r="K38" s="70">
        <v>8000</v>
      </c>
    </row>
    <row r="39" spans="1:11" x14ac:dyDescent="0.2">
      <c r="A39" s="1" t="s">
        <v>4005</v>
      </c>
      <c r="B39" s="1" t="s">
        <v>22</v>
      </c>
      <c r="C39" s="1" t="s">
        <v>15</v>
      </c>
      <c r="D39" s="1" t="s">
        <v>4006</v>
      </c>
      <c r="E39" s="1" t="s">
        <v>3959</v>
      </c>
      <c r="F39" s="1"/>
      <c r="G39" s="1" t="s">
        <v>3960</v>
      </c>
      <c r="H39" s="1">
        <v>1</v>
      </c>
      <c r="I39" s="1">
        <v>10</v>
      </c>
      <c r="J39" s="1">
        <v>50</v>
      </c>
      <c r="K39" s="70">
        <v>8000</v>
      </c>
    </row>
    <row r="40" spans="1:11" hidden="1" x14ac:dyDescent="0.2">
      <c r="A40" s="1" t="s">
        <v>4005</v>
      </c>
      <c r="B40" s="1" t="s">
        <v>22</v>
      </c>
      <c r="C40" s="1" t="s">
        <v>15</v>
      </c>
      <c r="D40" s="1" t="s">
        <v>4007</v>
      </c>
      <c r="E40" s="1" t="s">
        <v>3959</v>
      </c>
      <c r="F40" s="1"/>
      <c r="G40" s="1" t="s">
        <v>3960</v>
      </c>
      <c r="H40" s="1">
        <v>1</v>
      </c>
      <c r="I40" s="1"/>
      <c r="J40" s="1"/>
      <c r="K40" s="70">
        <v>15000</v>
      </c>
    </row>
    <row r="41" spans="1:11" hidden="1" x14ac:dyDescent="0.2">
      <c r="A41" s="1" t="s">
        <v>4005</v>
      </c>
      <c r="B41" s="1" t="s">
        <v>22</v>
      </c>
      <c r="C41" s="1" t="s">
        <v>15</v>
      </c>
      <c r="D41" s="1" t="s">
        <v>4008</v>
      </c>
      <c r="E41" s="1" t="s">
        <v>3969</v>
      </c>
      <c r="F41" s="1"/>
      <c r="G41" s="1" t="s">
        <v>3965</v>
      </c>
      <c r="H41" s="1">
        <v>1</v>
      </c>
      <c r="I41" s="1"/>
      <c r="J41" s="1"/>
      <c r="K41" s="70">
        <v>10000</v>
      </c>
    </row>
    <row r="42" spans="1:11" hidden="1" x14ac:dyDescent="0.2">
      <c r="A42" s="1" t="s">
        <v>4005</v>
      </c>
      <c r="B42" s="1" t="s">
        <v>22</v>
      </c>
      <c r="C42" s="1" t="s">
        <v>15</v>
      </c>
      <c r="D42" s="1" t="s">
        <v>4009</v>
      </c>
      <c r="E42" s="1" t="s">
        <v>3969</v>
      </c>
      <c r="F42" s="1"/>
      <c r="G42" s="3" t="s">
        <v>3965</v>
      </c>
      <c r="H42" s="1">
        <v>1</v>
      </c>
      <c r="I42" s="1"/>
      <c r="J42" s="1"/>
      <c r="K42" s="70">
        <v>10000</v>
      </c>
    </row>
    <row r="43" spans="1:11" hidden="1" x14ac:dyDescent="0.2">
      <c r="A43" s="1" t="s">
        <v>4005</v>
      </c>
      <c r="B43" s="1" t="s">
        <v>22</v>
      </c>
      <c r="C43" s="1" t="s">
        <v>15</v>
      </c>
      <c r="D43" s="1" t="s">
        <v>4010</v>
      </c>
      <c r="E43" s="1" t="s">
        <v>4011</v>
      </c>
      <c r="F43" s="1"/>
      <c r="G43" s="3" t="s">
        <v>3965</v>
      </c>
      <c r="H43" s="1">
        <v>1</v>
      </c>
      <c r="I43" s="1"/>
      <c r="J43" s="1"/>
      <c r="K43" s="70">
        <v>2000</v>
      </c>
    </row>
    <row r="44" spans="1:11" hidden="1" x14ac:dyDescent="0.2">
      <c r="A44" s="1" t="s">
        <v>4005</v>
      </c>
      <c r="B44" s="1" t="s">
        <v>22</v>
      </c>
      <c r="C44" s="1" t="s">
        <v>15</v>
      </c>
      <c r="D44" s="1" t="s">
        <v>4012</v>
      </c>
      <c r="E44" s="1" t="s">
        <v>4011</v>
      </c>
      <c r="F44" s="1"/>
      <c r="G44" s="3" t="s">
        <v>3965</v>
      </c>
      <c r="H44" s="1">
        <v>1</v>
      </c>
      <c r="I44" s="1"/>
      <c r="J44" s="1"/>
      <c r="K44" s="70">
        <v>2000</v>
      </c>
    </row>
    <row r="45" spans="1:11" hidden="1" x14ac:dyDescent="0.2">
      <c r="A45" s="1" t="s">
        <v>4013</v>
      </c>
      <c r="B45" s="1" t="s">
        <v>95</v>
      </c>
      <c r="C45" s="1" t="s">
        <v>15</v>
      </c>
      <c r="D45" s="1" t="s">
        <v>4014</v>
      </c>
      <c r="E45" s="1" t="s">
        <v>3959</v>
      </c>
      <c r="F45" s="1"/>
      <c r="G45" s="4" t="s">
        <v>3965</v>
      </c>
      <c r="H45" s="1">
        <v>9</v>
      </c>
      <c r="I45" s="1"/>
      <c r="J45" s="1"/>
      <c r="K45" s="70">
        <v>243000</v>
      </c>
    </row>
    <row r="46" spans="1:11" hidden="1" x14ac:dyDescent="0.2">
      <c r="A46" s="1" t="s">
        <v>4013</v>
      </c>
      <c r="B46" s="1" t="s">
        <v>95</v>
      </c>
      <c r="C46" s="1" t="s">
        <v>15</v>
      </c>
      <c r="D46" s="1" t="s">
        <v>4015</v>
      </c>
      <c r="E46" s="1" t="s">
        <v>3959</v>
      </c>
      <c r="F46" s="1"/>
      <c r="G46" s="3" t="s">
        <v>3960</v>
      </c>
      <c r="H46" s="1">
        <v>1</v>
      </c>
      <c r="I46" s="1">
        <v>15</v>
      </c>
      <c r="J46" s="1">
        <v>60</v>
      </c>
      <c r="K46" s="70">
        <v>25000</v>
      </c>
    </row>
    <row r="47" spans="1:11" hidden="1" x14ac:dyDescent="0.2">
      <c r="A47" s="1" t="s">
        <v>4013</v>
      </c>
      <c r="B47" s="1" t="s">
        <v>95</v>
      </c>
      <c r="C47" s="1" t="s">
        <v>15</v>
      </c>
      <c r="D47" s="1" t="s">
        <v>4016</v>
      </c>
      <c r="E47" s="1" t="s">
        <v>3969</v>
      </c>
      <c r="F47" s="1"/>
      <c r="G47" s="4" t="s">
        <v>3965</v>
      </c>
      <c r="H47" s="1">
        <v>1</v>
      </c>
      <c r="I47" s="1"/>
      <c r="J47" s="1"/>
      <c r="K47" s="70">
        <v>12000</v>
      </c>
    </row>
    <row r="48" spans="1:11" x14ac:dyDescent="0.2">
      <c r="A48" s="1" t="s">
        <v>4013</v>
      </c>
      <c r="B48" s="1" t="s">
        <v>95</v>
      </c>
      <c r="C48" s="1" t="s">
        <v>15</v>
      </c>
      <c r="D48" s="1" t="s">
        <v>4017</v>
      </c>
      <c r="E48" s="1" t="s">
        <v>3959</v>
      </c>
      <c r="F48" s="1"/>
      <c r="G48" s="1" t="s">
        <v>3960</v>
      </c>
      <c r="H48" s="1">
        <v>1</v>
      </c>
      <c r="I48" s="1"/>
      <c r="J48" s="1"/>
      <c r="K48" s="70">
        <v>15000</v>
      </c>
    </row>
    <row r="49" spans="1:11" hidden="1" x14ac:dyDescent="0.2">
      <c r="A49" s="1" t="s">
        <v>4013</v>
      </c>
      <c r="B49" s="1" t="s">
        <v>95</v>
      </c>
      <c r="C49" s="1" t="s">
        <v>15</v>
      </c>
      <c r="D49" s="1" t="s">
        <v>4018</v>
      </c>
      <c r="E49" s="1" t="s">
        <v>4011</v>
      </c>
      <c r="F49" s="1"/>
      <c r="G49" s="4" t="s">
        <v>3965</v>
      </c>
      <c r="H49" s="1">
        <v>20</v>
      </c>
      <c r="I49" s="1">
        <v>7.5</v>
      </c>
      <c r="J49" s="1">
        <v>60</v>
      </c>
      <c r="K49" s="70">
        <v>40000</v>
      </c>
    </row>
    <row r="50" spans="1:11" hidden="1" x14ac:dyDescent="0.2">
      <c r="A50" s="1" t="s">
        <v>4019</v>
      </c>
      <c r="B50" s="1" t="s">
        <v>95</v>
      </c>
      <c r="C50" s="1" t="s">
        <v>15</v>
      </c>
      <c r="D50" s="1" t="s">
        <v>4020</v>
      </c>
      <c r="E50" s="1" t="s">
        <v>3959</v>
      </c>
      <c r="F50" s="1" t="s">
        <v>3951</v>
      </c>
      <c r="G50" s="4" t="s">
        <v>3965</v>
      </c>
      <c r="H50" s="1">
        <v>1</v>
      </c>
      <c r="I50" s="1"/>
      <c r="J50" s="1"/>
      <c r="K50" s="70">
        <v>10000</v>
      </c>
    </row>
    <row r="51" spans="1:11" hidden="1" x14ac:dyDescent="0.2">
      <c r="A51" s="1" t="s">
        <v>4021</v>
      </c>
      <c r="B51" s="1" t="s">
        <v>95</v>
      </c>
      <c r="C51" s="1" t="s">
        <v>15</v>
      </c>
      <c r="D51" s="1" t="s">
        <v>4018</v>
      </c>
      <c r="E51" s="1" t="s">
        <v>4011</v>
      </c>
      <c r="F51" s="1"/>
      <c r="G51" s="4" t="s">
        <v>3965</v>
      </c>
      <c r="H51" s="1">
        <v>8</v>
      </c>
      <c r="I51" s="1">
        <v>7.5</v>
      </c>
      <c r="J51" s="1">
        <v>60</v>
      </c>
      <c r="K51" s="70">
        <v>16000</v>
      </c>
    </row>
    <row r="52" spans="1:11" hidden="1" x14ac:dyDescent="0.2">
      <c r="A52" s="1" t="s">
        <v>4021</v>
      </c>
      <c r="B52" s="1" t="s">
        <v>4022</v>
      </c>
      <c r="C52" s="1" t="s">
        <v>15</v>
      </c>
      <c r="D52" s="1" t="s">
        <v>4023</v>
      </c>
      <c r="E52" s="1" t="s">
        <v>3959</v>
      </c>
      <c r="F52" s="1"/>
      <c r="G52" s="1" t="s">
        <v>3960</v>
      </c>
      <c r="H52" s="1">
        <v>1</v>
      </c>
      <c r="I52" s="1"/>
      <c r="J52" s="1"/>
      <c r="K52" s="70">
        <v>6000</v>
      </c>
    </row>
    <row r="53" spans="1:11" hidden="1" x14ac:dyDescent="0.2">
      <c r="A53" s="1" t="s">
        <v>4021</v>
      </c>
      <c r="B53" s="1" t="s">
        <v>4022</v>
      </c>
      <c r="C53" s="1" t="s">
        <v>15</v>
      </c>
      <c r="D53" s="1" t="s">
        <v>4024</v>
      </c>
      <c r="E53" s="1" t="s">
        <v>3959</v>
      </c>
      <c r="F53" s="1"/>
      <c r="G53" s="1" t="s">
        <v>3960</v>
      </c>
      <c r="H53" s="1">
        <v>1</v>
      </c>
      <c r="I53" s="1"/>
      <c r="J53" s="1"/>
      <c r="K53" s="70">
        <v>6000</v>
      </c>
    </row>
    <row r="54" spans="1:11" x14ac:dyDescent="0.2">
      <c r="A54" s="1" t="s">
        <v>4025</v>
      </c>
      <c r="B54" s="1" t="s">
        <v>95</v>
      </c>
      <c r="C54" s="1" t="s">
        <v>15</v>
      </c>
      <c r="D54" s="1" t="s">
        <v>4026</v>
      </c>
      <c r="E54" s="1" t="s">
        <v>3969</v>
      </c>
      <c r="F54" s="1"/>
      <c r="G54" s="4" t="s">
        <v>3965</v>
      </c>
      <c r="H54" s="1">
        <v>1</v>
      </c>
      <c r="I54" s="1"/>
      <c r="J54" s="1"/>
      <c r="K54" s="70">
        <v>12000</v>
      </c>
    </row>
    <row r="55" spans="1:11" hidden="1" x14ac:dyDescent="0.2">
      <c r="A55" s="1" t="s">
        <v>4025</v>
      </c>
      <c r="B55" s="1" t="s">
        <v>95</v>
      </c>
      <c r="C55" s="1" t="s">
        <v>15</v>
      </c>
      <c r="D55" s="1" t="s">
        <v>4027</v>
      </c>
      <c r="E55" s="1" t="s">
        <v>3959</v>
      </c>
      <c r="F55" s="1"/>
      <c r="G55" s="1" t="s">
        <v>3960</v>
      </c>
      <c r="H55" s="1">
        <v>1</v>
      </c>
      <c r="I55" s="1"/>
      <c r="J55" s="1"/>
      <c r="K55" s="70">
        <v>15000</v>
      </c>
    </row>
    <row r="56" spans="1:11" x14ac:dyDescent="0.2">
      <c r="A56" s="1" t="s">
        <v>4025</v>
      </c>
      <c r="B56" s="1" t="s">
        <v>95</v>
      </c>
      <c r="C56" s="1" t="s">
        <v>15</v>
      </c>
      <c r="D56" s="1" t="s">
        <v>4028</v>
      </c>
      <c r="E56" s="1" t="s">
        <v>3969</v>
      </c>
      <c r="F56" s="1"/>
      <c r="G56" s="4" t="s">
        <v>3965</v>
      </c>
      <c r="H56" s="1">
        <v>1</v>
      </c>
      <c r="I56" s="1"/>
      <c r="J56" s="1"/>
      <c r="K56" s="70">
        <v>12000</v>
      </c>
    </row>
    <row r="57" spans="1:11" hidden="1" x14ac:dyDescent="0.2">
      <c r="A57" s="1" t="s">
        <v>4025</v>
      </c>
      <c r="B57" s="1" t="s">
        <v>95</v>
      </c>
      <c r="C57" s="1" t="s">
        <v>15</v>
      </c>
      <c r="D57" s="1" t="s">
        <v>4029</v>
      </c>
      <c r="E57" s="1" t="s">
        <v>4011</v>
      </c>
      <c r="F57" s="1"/>
      <c r="G57" s="4" t="s">
        <v>3965</v>
      </c>
      <c r="H57" s="1">
        <v>1</v>
      </c>
      <c r="I57" s="1"/>
      <c r="J57" s="1"/>
      <c r="K57" s="70">
        <v>2000</v>
      </c>
    </row>
    <row r="58" spans="1:11" hidden="1" x14ac:dyDescent="0.2">
      <c r="A58" s="1" t="s">
        <v>4025</v>
      </c>
      <c r="B58" s="1" t="s">
        <v>95</v>
      </c>
      <c r="C58" s="1" t="s">
        <v>15</v>
      </c>
      <c r="D58" s="1" t="s">
        <v>4030</v>
      </c>
      <c r="E58" s="1" t="s">
        <v>4011</v>
      </c>
      <c r="F58" s="1"/>
      <c r="G58" s="4" t="s">
        <v>3965</v>
      </c>
      <c r="H58" s="1">
        <v>1</v>
      </c>
      <c r="I58" s="1"/>
      <c r="J58" s="1"/>
      <c r="K58" s="70">
        <v>2000</v>
      </c>
    </row>
    <row r="59" spans="1:11" hidden="1" x14ac:dyDescent="0.2">
      <c r="A59" s="1" t="s">
        <v>4025</v>
      </c>
      <c r="B59" s="1" t="s">
        <v>95</v>
      </c>
      <c r="C59" s="1" t="s">
        <v>15</v>
      </c>
      <c r="D59" s="1" t="s">
        <v>4031</v>
      </c>
      <c r="E59" s="1" t="s">
        <v>4011</v>
      </c>
      <c r="F59" s="1"/>
      <c r="G59" s="4" t="s">
        <v>3965</v>
      </c>
      <c r="H59" s="1">
        <v>1</v>
      </c>
      <c r="I59" s="1"/>
      <c r="J59" s="1"/>
      <c r="K59" s="70">
        <v>2000</v>
      </c>
    </row>
    <row r="60" spans="1:11" hidden="1" x14ac:dyDescent="0.2">
      <c r="A60" s="1" t="s">
        <v>4032</v>
      </c>
      <c r="B60" s="1" t="s">
        <v>95</v>
      </c>
      <c r="C60" s="1" t="s">
        <v>15</v>
      </c>
      <c r="D60" s="1" t="s">
        <v>4033</v>
      </c>
      <c r="E60" s="1" t="s">
        <v>3959</v>
      </c>
      <c r="F60" s="1"/>
      <c r="G60" s="1"/>
      <c r="H60" s="1">
        <v>1</v>
      </c>
      <c r="I60" s="1"/>
      <c r="J60" s="1"/>
      <c r="K60" s="70">
        <v>15000</v>
      </c>
    </row>
    <row r="61" spans="1:11" hidden="1" x14ac:dyDescent="0.2">
      <c r="A61" s="1" t="s">
        <v>4013</v>
      </c>
      <c r="B61" s="1" t="s">
        <v>4034</v>
      </c>
      <c r="C61" s="1" t="s">
        <v>4035</v>
      </c>
      <c r="D61" s="1" t="s">
        <v>4036</v>
      </c>
      <c r="E61" s="1" t="s">
        <v>4036</v>
      </c>
      <c r="F61" s="1" t="s">
        <v>3951</v>
      </c>
      <c r="G61" s="4" t="s">
        <v>3965</v>
      </c>
      <c r="H61" s="1">
        <v>20</v>
      </c>
      <c r="I61" s="1">
        <v>20</v>
      </c>
      <c r="J61" s="1">
        <f>6*60</f>
        <v>360</v>
      </c>
      <c r="K61" s="70">
        <v>85000</v>
      </c>
    </row>
    <row r="62" spans="1:11" hidden="1" x14ac:dyDescent="0.2">
      <c r="A62" s="1" t="s">
        <v>4013</v>
      </c>
      <c r="B62" s="1" t="s">
        <v>95</v>
      </c>
      <c r="C62" s="1" t="s">
        <v>4035</v>
      </c>
      <c r="D62" s="1" t="s">
        <v>4036</v>
      </c>
      <c r="E62" s="1" t="s">
        <v>4036</v>
      </c>
      <c r="F62" s="1" t="s">
        <v>3951</v>
      </c>
      <c r="G62" s="4" t="s">
        <v>3965</v>
      </c>
      <c r="H62" s="1">
        <v>13</v>
      </c>
      <c r="I62" s="1">
        <v>20</v>
      </c>
      <c r="J62" s="1">
        <f>6*60</f>
        <v>360</v>
      </c>
      <c r="K62" s="70">
        <v>80000</v>
      </c>
    </row>
    <row r="63" spans="1:11" hidden="1" x14ac:dyDescent="0.2">
      <c r="A63" s="1" t="s">
        <v>4013</v>
      </c>
      <c r="B63" s="1" t="s">
        <v>4037</v>
      </c>
      <c r="C63" s="1" t="s">
        <v>4035</v>
      </c>
      <c r="D63" s="1" t="s">
        <v>4036</v>
      </c>
      <c r="E63" s="1" t="s">
        <v>4036</v>
      </c>
      <c r="F63" s="1" t="s">
        <v>3951</v>
      </c>
      <c r="G63" s="4" t="s">
        <v>3965</v>
      </c>
      <c r="H63" s="1">
        <v>1</v>
      </c>
      <c r="I63" s="1"/>
      <c r="J63" s="1"/>
      <c r="K63" s="70"/>
    </row>
    <row r="64" spans="1:11" hidden="1" x14ac:dyDescent="0.2">
      <c r="A64" s="1" t="s">
        <v>4013</v>
      </c>
      <c r="B64" s="1" t="s">
        <v>4038</v>
      </c>
      <c r="C64" s="1" t="s">
        <v>4035</v>
      </c>
      <c r="D64" s="1" t="s">
        <v>4036</v>
      </c>
      <c r="E64" s="1" t="s">
        <v>4036</v>
      </c>
      <c r="F64" s="1" t="s">
        <v>3951</v>
      </c>
      <c r="G64" s="4" t="s">
        <v>3965</v>
      </c>
      <c r="H64" s="1">
        <v>1</v>
      </c>
      <c r="I64" s="1"/>
      <c r="J64" s="1"/>
      <c r="K64" s="70"/>
    </row>
    <row r="65" spans="1:11" hidden="1" x14ac:dyDescent="0.2">
      <c r="A65" s="1" t="s">
        <v>4013</v>
      </c>
      <c r="B65" s="1" t="s">
        <v>4039</v>
      </c>
      <c r="C65" s="1" t="s">
        <v>4035</v>
      </c>
      <c r="D65" s="1" t="s">
        <v>4036</v>
      </c>
      <c r="E65" s="1" t="s">
        <v>4036</v>
      </c>
      <c r="F65" s="1" t="s">
        <v>3951</v>
      </c>
      <c r="G65" s="4" t="s">
        <v>3965</v>
      </c>
      <c r="H65" s="1">
        <v>2</v>
      </c>
      <c r="I65" s="1"/>
      <c r="J65" s="1"/>
      <c r="K65" s="70"/>
    </row>
    <row r="66" spans="1:11" hidden="1" x14ac:dyDescent="0.2">
      <c r="A66" s="1" t="s">
        <v>4013</v>
      </c>
      <c r="B66" s="1" t="s">
        <v>4040</v>
      </c>
      <c r="C66" s="1" t="s">
        <v>4035</v>
      </c>
      <c r="D66" s="1" t="s">
        <v>4036</v>
      </c>
      <c r="E66" s="1" t="s">
        <v>4036</v>
      </c>
      <c r="F66" s="1" t="s">
        <v>3951</v>
      </c>
      <c r="G66" s="4" t="s">
        <v>3965</v>
      </c>
      <c r="H66" s="1">
        <v>1</v>
      </c>
      <c r="I66" s="1"/>
      <c r="J66" s="1"/>
      <c r="K66" s="70"/>
    </row>
    <row r="67" spans="1:11" hidden="1" x14ac:dyDescent="0.2">
      <c r="A67" s="1" t="s">
        <v>4013</v>
      </c>
      <c r="B67" s="1" t="s">
        <v>4041</v>
      </c>
      <c r="C67" s="1" t="s">
        <v>4035</v>
      </c>
      <c r="D67" s="1" t="s">
        <v>4036</v>
      </c>
      <c r="E67" s="1" t="s">
        <v>4036</v>
      </c>
      <c r="F67" s="1" t="s">
        <v>3951</v>
      </c>
      <c r="G67" s="4" t="s">
        <v>3965</v>
      </c>
      <c r="H67" s="1">
        <v>2</v>
      </c>
      <c r="I67" s="1"/>
      <c r="J67" s="1"/>
      <c r="K67" s="70"/>
    </row>
    <row r="68" spans="1:11" hidden="1" x14ac:dyDescent="0.2">
      <c r="A68" s="1" t="s">
        <v>4013</v>
      </c>
      <c r="B68" s="1" t="s">
        <v>4042</v>
      </c>
      <c r="C68" s="1" t="s">
        <v>4035</v>
      </c>
      <c r="D68" s="1" t="s">
        <v>4036</v>
      </c>
      <c r="E68" s="1" t="s">
        <v>4036</v>
      </c>
      <c r="F68" s="1" t="s">
        <v>3951</v>
      </c>
      <c r="G68" s="4" t="s">
        <v>3965</v>
      </c>
      <c r="H68" s="1">
        <v>1</v>
      </c>
      <c r="I68" s="1"/>
      <c r="J68" s="1"/>
      <c r="K68" s="70"/>
    </row>
    <row r="69" spans="1:11" hidden="1" x14ac:dyDescent="0.2">
      <c r="A69" s="1" t="s">
        <v>4013</v>
      </c>
      <c r="B69" s="1" t="s">
        <v>4043</v>
      </c>
      <c r="C69" s="1" t="s">
        <v>4035</v>
      </c>
      <c r="D69" s="1" t="s">
        <v>4036</v>
      </c>
      <c r="E69" s="1" t="s">
        <v>4036</v>
      </c>
      <c r="F69" s="1" t="s">
        <v>3951</v>
      </c>
      <c r="G69" s="4" t="s">
        <v>3965</v>
      </c>
      <c r="H69" s="1">
        <v>1</v>
      </c>
      <c r="I69" s="1"/>
      <c r="J69" s="1"/>
      <c r="K69" s="70"/>
    </row>
    <row r="70" spans="1:11" hidden="1" x14ac:dyDescent="0.2">
      <c r="A70" s="1" t="s">
        <v>4013</v>
      </c>
      <c r="B70" s="1" t="s">
        <v>4044</v>
      </c>
      <c r="C70" s="1" t="s">
        <v>4035</v>
      </c>
      <c r="D70" s="1" t="s">
        <v>4036</v>
      </c>
      <c r="E70" s="1" t="s">
        <v>4036</v>
      </c>
      <c r="F70" s="1" t="s">
        <v>3951</v>
      </c>
      <c r="G70" s="4" t="s">
        <v>3965</v>
      </c>
      <c r="H70" s="1">
        <v>1</v>
      </c>
      <c r="I70" s="1"/>
      <c r="J70" s="1"/>
      <c r="K70" s="70"/>
    </row>
    <row r="71" spans="1:11" hidden="1" x14ac:dyDescent="0.2">
      <c r="A71" s="1" t="s">
        <v>4013</v>
      </c>
      <c r="B71" s="1" t="s">
        <v>4045</v>
      </c>
      <c r="C71" s="1" t="s">
        <v>4035</v>
      </c>
      <c r="D71" s="1" t="s">
        <v>4036</v>
      </c>
      <c r="E71" s="1" t="s">
        <v>4036</v>
      </c>
      <c r="F71" s="1" t="s">
        <v>3951</v>
      </c>
      <c r="G71" s="4" t="s">
        <v>3965</v>
      </c>
      <c r="H71" s="1">
        <v>1</v>
      </c>
      <c r="I71" s="1"/>
      <c r="J71" s="1"/>
      <c r="K71" s="70"/>
    </row>
    <row r="72" spans="1:11" hidden="1" x14ac:dyDescent="0.2">
      <c r="A72" s="1" t="s">
        <v>4013</v>
      </c>
      <c r="B72" s="1" t="s">
        <v>4046</v>
      </c>
      <c r="C72" s="1" t="s">
        <v>4035</v>
      </c>
      <c r="D72" s="1" t="s">
        <v>4036</v>
      </c>
      <c r="E72" s="1" t="s">
        <v>4036</v>
      </c>
      <c r="F72" s="1" t="s">
        <v>3951</v>
      </c>
      <c r="G72" s="4" t="s">
        <v>3965</v>
      </c>
      <c r="H72" s="1">
        <v>1</v>
      </c>
      <c r="I72" s="1"/>
      <c r="J72" s="1"/>
      <c r="K72" s="70"/>
    </row>
    <row r="73" spans="1:11" hidden="1" x14ac:dyDescent="0.2">
      <c r="A73" s="1" t="s">
        <v>4013</v>
      </c>
      <c r="B73" s="1" t="s">
        <v>4047</v>
      </c>
      <c r="C73" s="1" t="s">
        <v>4035</v>
      </c>
      <c r="D73" s="1" t="s">
        <v>4036</v>
      </c>
      <c r="E73" s="1" t="s">
        <v>4036</v>
      </c>
      <c r="F73" s="1" t="s">
        <v>3951</v>
      </c>
      <c r="G73" s="4" t="s">
        <v>3965</v>
      </c>
      <c r="H73" s="1">
        <v>1</v>
      </c>
      <c r="I73" s="1"/>
      <c r="J73" s="1"/>
      <c r="K73" s="70"/>
    </row>
    <row r="74" spans="1:11" hidden="1" x14ac:dyDescent="0.2">
      <c r="A74" s="1" t="s">
        <v>4013</v>
      </c>
      <c r="B74" s="1" t="s">
        <v>4048</v>
      </c>
      <c r="C74" s="1" t="s">
        <v>4035</v>
      </c>
      <c r="D74" s="1" t="s">
        <v>4036</v>
      </c>
      <c r="E74" s="1" t="s">
        <v>4036</v>
      </c>
      <c r="F74" s="1" t="s">
        <v>3951</v>
      </c>
      <c r="G74" s="4" t="s">
        <v>3965</v>
      </c>
      <c r="H74" s="1">
        <v>1</v>
      </c>
      <c r="I74" s="1"/>
      <c r="J74" s="1"/>
      <c r="K74" s="70"/>
    </row>
    <row r="75" spans="1:11" hidden="1" x14ac:dyDescent="0.2">
      <c r="A75" s="1" t="s">
        <v>4013</v>
      </c>
      <c r="B75" s="1" t="s">
        <v>4049</v>
      </c>
      <c r="C75" s="1" t="s">
        <v>4035</v>
      </c>
      <c r="D75" s="1" t="s">
        <v>4036</v>
      </c>
      <c r="E75" s="1" t="s">
        <v>4036</v>
      </c>
      <c r="F75" s="1" t="s">
        <v>3951</v>
      </c>
      <c r="G75" s="4" t="s">
        <v>3965</v>
      </c>
      <c r="H75" s="1">
        <v>1</v>
      </c>
      <c r="I75" s="1"/>
      <c r="J75" s="1"/>
      <c r="K75" s="70"/>
    </row>
    <row r="76" spans="1:11" hidden="1" x14ac:dyDescent="0.2">
      <c r="A76" s="1" t="s">
        <v>4013</v>
      </c>
      <c r="B76" s="1" t="s">
        <v>4050</v>
      </c>
      <c r="C76" s="1" t="s">
        <v>4035</v>
      </c>
      <c r="D76" s="1" t="s">
        <v>4036</v>
      </c>
      <c r="E76" s="1" t="s">
        <v>4036</v>
      </c>
      <c r="F76" s="1" t="s">
        <v>3951</v>
      </c>
      <c r="G76" s="4" t="s">
        <v>3965</v>
      </c>
      <c r="H76" s="1">
        <v>1</v>
      </c>
      <c r="I76" s="1"/>
      <c r="J76" s="1"/>
      <c r="K76" s="70"/>
    </row>
    <row r="77" spans="1:11" hidden="1" x14ac:dyDescent="0.2">
      <c r="A77" s="1" t="s">
        <v>4013</v>
      </c>
      <c r="B77" s="1" t="s">
        <v>4051</v>
      </c>
      <c r="C77" s="1" t="s">
        <v>4035</v>
      </c>
      <c r="D77" s="1" t="s">
        <v>4036</v>
      </c>
      <c r="E77" s="1" t="s">
        <v>4036</v>
      </c>
      <c r="F77" s="1" t="s">
        <v>3951</v>
      </c>
      <c r="G77" s="4" t="s">
        <v>3965</v>
      </c>
      <c r="H77" s="1">
        <v>1</v>
      </c>
      <c r="I77" s="1"/>
      <c r="J77" s="1"/>
      <c r="K77" s="70"/>
    </row>
    <row r="78" spans="1:11" hidden="1" x14ac:dyDescent="0.2">
      <c r="A78" s="1" t="s">
        <v>4013</v>
      </c>
      <c r="B78" s="1" t="s">
        <v>4052</v>
      </c>
      <c r="C78" s="1" t="s">
        <v>4035</v>
      </c>
      <c r="D78" s="1" t="s">
        <v>4036</v>
      </c>
      <c r="E78" s="1" t="s">
        <v>4036</v>
      </c>
      <c r="F78" s="1" t="s">
        <v>3951</v>
      </c>
      <c r="G78" s="4" t="s">
        <v>3965</v>
      </c>
      <c r="H78" s="1">
        <v>1</v>
      </c>
      <c r="I78" s="1"/>
      <c r="J78" s="1"/>
      <c r="K78" s="70"/>
    </row>
    <row r="79" spans="1:11" hidden="1" x14ac:dyDescent="0.2">
      <c r="A79" s="1" t="s">
        <v>4013</v>
      </c>
      <c r="B79" s="1" t="s">
        <v>4053</v>
      </c>
      <c r="C79" s="1" t="s">
        <v>4035</v>
      </c>
      <c r="D79" s="1" t="s">
        <v>4036</v>
      </c>
      <c r="E79" s="1" t="s">
        <v>4036</v>
      </c>
      <c r="F79" s="1" t="s">
        <v>3951</v>
      </c>
      <c r="G79" s="4" t="s">
        <v>3965</v>
      </c>
      <c r="H79" s="1">
        <v>1</v>
      </c>
      <c r="I79" s="1"/>
      <c r="J79" s="1"/>
      <c r="K79" s="70"/>
    </row>
    <row r="80" spans="1:11" hidden="1" x14ac:dyDescent="0.2">
      <c r="A80" s="1" t="s">
        <v>4013</v>
      </c>
      <c r="B80" s="1" t="s">
        <v>4043</v>
      </c>
      <c r="C80" s="1" t="s">
        <v>4035</v>
      </c>
      <c r="D80" s="1" t="s">
        <v>4054</v>
      </c>
      <c r="E80" s="1" t="s">
        <v>3959</v>
      </c>
      <c r="F80" s="1" t="s">
        <v>3951</v>
      </c>
      <c r="G80" s="4" t="s">
        <v>3965</v>
      </c>
      <c r="H80" s="1">
        <v>1</v>
      </c>
      <c r="I80" s="1"/>
      <c r="J80" s="1"/>
      <c r="K80" s="70">
        <v>40000</v>
      </c>
    </row>
    <row r="81" spans="1:11" hidden="1" x14ac:dyDescent="0.2">
      <c r="A81" s="1" t="s">
        <v>4013</v>
      </c>
      <c r="B81" s="1" t="s">
        <v>4045</v>
      </c>
      <c r="C81" s="1" t="s">
        <v>4035</v>
      </c>
      <c r="D81" s="1" t="s">
        <v>4055</v>
      </c>
      <c r="E81" s="1" t="s">
        <v>3959</v>
      </c>
      <c r="F81" s="1" t="s">
        <v>3951</v>
      </c>
      <c r="G81" s="4" t="s">
        <v>3965</v>
      </c>
      <c r="H81" s="1">
        <v>1</v>
      </c>
      <c r="I81" s="1"/>
      <c r="J81" s="1"/>
      <c r="K81" s="70">
        <v>40000</v>
      </c>
    </row>
    <row r="82" spans="1:11" hidden="1" x14ac:dyDescent="0.2">
      <c r="A82" s="1" t="s">
        <v>4013</v>
      </c>
      <c r="B82" s="1" t="s">
        <v>4034</v>
      </c>
      <c r="C82" s="1" t="s">
        <v>4035</v>
      </c>
      <c r="D82" s="1" t="s">
        <v>4056</v>
      </c>
      <c r="E82" s="1" t="s">
        <v>4056</v>
      </c>
      <c r="F82" s="1" t="s">
        <v>3951</v>
      </c>
      <c r="G82" s="4" t="s">
        <v>3960</v>
      </c>
      <c r="H82" s="1">
        <v>120</v>
      </c>
      <c r="I82" s="1"/>
      <c r="J82" s="1"/>
      <c r="K82" s="70">
        <f>H82*700</f>
        <v>84000</v>
      </c>
    </row>
    <row r="83" spans="1:11" hidden="1" x14ac:dyDescent="0.2">
      <c r="A83" s="1" t="s">
        <v>4013</v>
      </c>
      <c r="B83" s="1" t="s">
        <v>95</v>
      </c>
      <c r="C83" s="1" t="s">
        <v>4035</v>
      </c>
      <c r="D83" s="1" t="s">
        <v>4056</v>
      </c>
      <c r="E83" s="1" t="s">
        <v>4056</v>
      </c>
      <c r="F83" s="1" t="s">
        <v>3951</v>
      </c>
      <c r="G83" s="4" t="s">
        <v>3960</v>
      </c>
      <c r="H83" s="1">
        <v>60</v>
      </c>
      <c r="I83" s="1"/>
      <c r="J83" s="1"/>
      <c r="K83" s="70">
        <f>H83*700</f>
        <v>42000</v>
      </c>
    </row>
    <row r="84" spans="1:11" hidden="1" x14ac:dyDescent="0.2">
      <c r="A84" s="1" t="s">
        <v>4013</v>
      </c>
      <c r="B84" s="1" t="s">
        <v>4034</v>
      </c>
      <c r="C84" s="1" t="s">
        <v>4057</v>
      </c>
      <c r="D84" s="1" t="s">
        <v>4056</v>
      </c>
      <c r="E84" s="1" t="s">
        <v>4056</v>
      </c>
      <c r="F84" s="1" t="s">
        <v>3951</v>
      </c>
      <c r="G84" s="4" t="s">
        <v>3960</v>
      </c>
      <c r="H84" s="1">
        <v>300</v>
      </c>
      <c r="I84" s="1"/>
      <c r="J84" s="1"/>
      <c r="K84" s="70">
        <f>H84*600</f>
        <v>180000</v>
      </c>
    </row>
    <row r="85" spans="1:11" hidden="1" x14ac:dyDescent="0.2">
      <c r="A85" s="1" t="s">
        <v>4021</v>
      </c>
      <c r="B85" s="1" t="s">
        <v>4034</v>
      </c>
      <c r="C85" s="1" t="s">
        <v>4057</v>
      </c>
      <c r="D85" s="1" t="s">
        <v>4056</v>
      </c>
      <c r="E85" s="1" t="s">
        <v>4056</v>
      </c>
      <c r="F85" s="1" t="s">
        <v>3951</v>
      </c>
      <c r="G85" s="4" t="s">
        <v>3960</v>
      </c>
      <c r="H85" s="1">
        <v>300</v>
      </c>
      <c r="I85" s="1"/>
      <c r="J85" s="1"/>
      <c r="K85" s="70">
        <f>H85*600</f>
        <v>180000</v>
      </c>
    </row>
    <row r="86" spans="1:11" hidden="1" x14ac:dyDescent="0.2">
      <c r="A86" s="1" t="s">
        <v>4021</v>
      </c>
      <c r="B86" s="1" t="s">
        <v>4034</v>
      </c>
      <c r="C86" s="1" t="s">
        <v>4058</v>
      </c>
      <c r="D86" s="1" t="s">
        <v>4059</v>
      </c>
      <c r="E86" s="1" t="s">
        <v>4059</v>
      </c>
      <c r="F86" s="1" t="s">
        <v>3951</v>
      </c>
      <c r="G86" s="4" t="s">
        <v>3960</v>
      </c>
      <c r="H86" s="1">
        <v>300</v>
      </c>
      <c r="I86" s="1">
        <v>30</v>
      </c>
      <c r="J86" s="1">
        <v>180</v>
      </c>
      <c r="K86" s="70">
        <v>30000</v>
      </c>
    </row>
    <row r="87" spans="1:11" hidden="1" x14ac:dyDescent="0.2">
      <c r="A87" s="1" t="s">
        <v>4021</v>
      </c>
      <c r="B87" s="1" t="s">
        <v>95</v>
      </c>
      <c r="C87" s="1" t="s">
        <v>15</v>
      </c>
      <c r="D87" s="1" t="s">
        <v>4056</v>
      </c>
      <c r="E87" s="1" t="s">
        <v>4056</v>
      </c>
      <c r="F87" s="1" t="s">
        <v>3951</v>
      </c>
      <c r="G87" s="4" t="s">
        <v>3960</v>
      </c>
      <c r="H87" s="1">
        <v>100</v>
      </c>
      <c r="I87" s="1">
        <v>10</v>
      </c>
      <c r="J87" s="1">
        <v>60</v>
      </c>
      <c r="K87" s="70">
        <v>65000</v>
      </c>
    </row>
    <row r="88" spans="1:11" hidden="1" x14ac:dyDescent="0.2">
      <c r="A88" s="1" t="s">
        <v>4013</v>
      </c>
      <c r="B88" s="1" t="s">
        <v>4034</v>
      </c>
      <c r="C88" s="1" t="s">
        <v>4057</v>
      </c>
      <c r="D88" s="1" t="s">
        <v>4060</v>
      </c>
      <c r="E88" s="1" t="s">
        <v>4060</v>
      </c>
      <c r="F88" s="1" t="s">
        <v>3951</v>
      </c>
      <c r="G88" s="4" t="s">
        <v>3960</v>
      </c>
      <c r="H88" s="1">
        <v>3</v>
      </c>
      <c r="I88" s="1"/>
      <c r="J88" s="1"/>
      <c r="K88" s="70">
        <v>15000</v>
      </c>
    </row>
    <row r="89" spans="1:11" hidden="1" x14ac:dyDescent="0.2">
      <c r="A89" s="1" t="s">
        <v>3987</v>
      </c>
      <c r="B89" s="1" t="s">
        <v>4034</v>
      </c>
      <c r="C89" s="1" t="s">
        <v>4057</v>
      </c>
      <c r="D89" s="1" t="s">
        <v>4061</v>
      </c>
      <c r="E89" s="1" t="s">
        <v>4061</v>
      </c>
      <c r="F89" s="1" t="s">
        <v>3951</v>
      </c>
      <c r="G89" s="4" t="s">
        <v>3965</v>
      </c>
      <c r="H89" s="1">
        <v>40</v>
      </c>
      <c r="I89" s="1"/>
      <c r="J89" s="1"/>
      <c r="K89" s="70">
        <f>H89*2000</f>
        <v>80000</v>
      </c>
    </row>
    <row r="90" spans="1:11" hidden="1" x14ac:dyDescent="0.2">
      <c r="A90" s="1" t="s">
        <v>4025</v>
      </c>
      <c r="B90" s="1" t="s">
        <v>4034</v>
      </c>
      <c r="C90" s="1" t="s">
        <v>4062</v>
      </c>
      <c r="D90" s="1" t="s">
        <v>4056</v>
      </c>
      <c r="E90" s="1" t="s">
        <v>4056</v>
      </c>
      <c r="F90" s="1" t="s">
        <v>3951</v>
      </c>
      <c r="G90" s="4" t="s">
        <v>3960</v>
      </c>
      <c r="H90" s="1">
        <v>100</v>
      </c>
      <c r="I90" s="1"/>
      <c r="J90" s="1"/>
      <c r="K90" s="70">
        <v>50000</v>
      </c>
    </row>
    <row r="92" spans="1:11" x14ac:dyDescent="0.2">
      <c r="H92" s="5">
        <f>SUBTOTAL(9,H2:H56)</f>
        <v>19</v>
      </c>
      <c r="J92" s="72">
        <f>K92/H92</f>
        <v>19631.57894736842</v>
      </c>
      <c r="K92" s="68">
        <f>SUBTOTAL(9,K2:K56)</f>
        <v>373000</v>
      </c>
    </row>
    <row r="93" spans="1:11" x14ac:dyDescent="0.2">
      <c r="J93" s="72">
        <f>J92*0.9</f>
        <v>17668.42105263158</v>
      </c>
    </row>
  </sheetData>
  <autoFilter ref="A1:K90" xr:uid="{00000000-0009-0000-0000-000002000000}">
    <filterColumn colId="3">
      <filters>
        <filter val="Axis Hacienda Inbound"/>
        <filter val="Bullring CityVision"/>
        <filter val="Chelsea Yachtclub D96"/>
        <filter val="City Of London Gateway"/>
        <filter val="Eat St"/>
        <filter val="Euston Underpass Inbound"/>
        <filter val="Hammersmith P10 Inbound"/>
        <filter val="Holland Park Roundabout"/>
        <filter val="Mancunian Way Bridge - Landscape"/>
        <filter val="Marlyebone Tower"/>
        <filter val="Media Wall"/>
        <filter val="New St"/>
        <filter val="Piccadilly Gardens - City Screen"/>
        <filter val="Printworks"/>
        <filter val="Southern Gateway D96"/>
        <filter val="Two Towers East Inbound"/>
        <filter val="Two Towers West Inbound"/>
        <filter val="Vauxhall Cross Nine Elms"/>
        <filter val="Western Avenue Spire Inbound"/>
      </filters>
    </filterColumn>
  </autoFilter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ATLAS BOOKED SITE LIST</vt:lpstr>
      <vt:lpstr>Social - Geo-Targeting</vt:lpstr>
      <vt:lpstr>Digital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Barclay Ballard</dc:creator>
  <cp:lastModifiedBy>Microsoft Office User</cp:lastModifiedBy>
  <cp:lastPrinted>2019-06-21T15:22:37Z</cp:lastPrinted>
  <dcterms:created xsi:type="dcterms:W3CDTF">2013-02-13T09:06:19Z</dcterms:created>
  <dcterms:modified xsi:type="dcterms:W3CDTF">2021-10-28T12:05:26Z</dcterms:modified>
</cp:coreProperties>
</file>