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07"/>
  </bookViews>
  <sheets>
    <sheet name="users" sheetId="1" r:id="rId1"/>
  </sheets>
  <definedNames>
    <definedName name="_xlnm._FilterDatabase" localSheetId="0" hidden="1">users!$A$1:$P$408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<sst xmlns="http://schemas.openxmlformats.org/spreadsheetml/2006/main" count="2513" uniqueCount="1971">
  <si>
    <t>login</t>
  </si>
  <si>
    <t>name</t>
  </si>
  <si>
    <t>company</t>
  </si>
  <si>
    <t>location</t>
  </si>
  <si>
    <t>email</t>
  </si>
  <si>
    <t>hireable</t>
  </si>
  <si>
    <t>bio</t>
  </si>
  <si>
    <t>public_repos</t>
  </si>
  <si>
    <t>followers</t>
  </si>
  <si>
    <t>following</t>
  </si>
  <si>
    <t>created_at</t>
  </si>
  <si>
    <t>leader_strength</t>
  </si>
  <si>
    <t>lastname</t>
  </si>
  <si>
    <t>yyyy-mm-dd</t>
  </si>
  <si>
    <t>datevalue</t>
  </si>
  <si>
    <t>Weekdays</t>
  </si>
  <si>
    <t>emmabostian</t>
  </si>
  <si>
    <t>Emma Bostian</t>
  </si>
  <si>
    <t>EMBARKSTUDIOS</t>
  </si>
  <si>
    <t>Stockholm, Sweden</t>
  </si>
  <si>
    <t xml:space="preserve">Front-end Software Engineer @ Spotify
</t>
  </si>
  <si>
    <t>2014-05-22T17:47:40Z</t>
  </si>
  <si>
    <t>emilk</t>
  </si>
  <si>
    <t>Emil Ernerfeldt</t>
  </si>
  <si>
    <t>RERUN.IO, EGUI</t>
  </si>
  <si>
    <t>emil.ernerfeldt@gmail.com</t>
  </si>
  <si>
    <t>Rust coder, creator of egui, CTO of rerun.io</t>
  </si>
  <si>
    <t>2011-10-24T16:40:17Z</t>
  </si>
  <si>
    <t>mpj</t>
  </si>
  <si>
    <t>Mattias Petter Johansson</t>
  </si>
  <si>
    <t>FUN FUN FUNCTION</t>
  </si>
  <si>
    <t>True</t>
  </si>
  <si>
    <t>2008-07-22T10:20:27Z</t>
  </si>
  <si>
    <t>hrydgard</t>
  </si>
  <si>
    <t>Henrik RydgÃ¥rd</t>
  </si>
  <si>
    <t>hrydgard@gmail.com</t>
  </si>
  <si>
    <t>2009-09-24T18:40:26Z</t>
  </si>
  <si>
    <t>eriklindernoren</t>
  </si>
  <si>
    <t>Erik Linder-NorÃ©n</t>
  </si>
  <si>
    <t>eriklindernoren@gmail.com</t>
  </si>
  <si>
    <t>ML engineer at Apple. Excited about machine learning, basketball and building things.</t>
  </si>
  <si>
    <t>2014-06-24T16:31:53Z</t>
  </si>
  <si>
    <t>spotify</t>
  </si>
  <si>
    <t>Spotify</t>
  </si>
  <si>
    <t>opensource@spotify.com</t>
  </si>
  <si>
    <t>2010-04-24T10:03:58Z</t>
  </si>
  <si>
    <t>arvidn</t>
  </si>
  <si>
    <t>Arvid Norberg</t>
  </si>
  <si>
    <t>CHIA NET</t>
  </si>
  <si>
    <t>arvid@libtorrent.org</t>
  </si>
  <si>
    <t>2011-03-10T07:42:41Z</t>
  </si>
  <si>
    <t>aladdinpersson</t>
  </si>
  <si>
    <t>Aladdin Persson</t>
  </si>
  <si>
    <t>Stockholm</t>
  </si>
  <si>
    <t>I like machine learning</t>
  </si>
  <si>
    <t>2016-11-14T20:19:46Z</t>
  </si>
  <si>
    <t>khaosdoctor</t>
  </si>
  <si>
    <t>Lucas Santos</t>
  </si>
  <si>
    <t>FOUNDING SOFTWARE ENGINEER @OPENVOLT</t>
  </si>
  <si>
    <t>lhs.santoss@gmail.com</t>
  </si>
  <si>
    <t xml:space="preserve">I edit fancy text files and write about it on my blog ||
ðŸ† TypeScript Champion ||
ðŸ† Microsoft MVP ||
ðŸ† Google Developer Expert
</t>
  </si>
  <si>
    <t>2013-01-06T19:45:41Z</t>
  </si>
  <si>
    <t>Mojang</t>
  </si>
  <si>
    <t>Stockholm, Sweden + Redmond, WA + many other places</t>
  </si>
  <si>
    <t>2011-10-31T14:37:00Z</t>
  </si>
  <si>
    <t>joearms</t>
  </si>
  <si>
    <t>joe armstrong</t>
  </si>
  <si>
    <t>Stockholm Sweden</t>
  </si>
  <si>
    <t>joearms@gmail.com</t>
  </si>
  <si>
    <t>2009-06-29T10:46:49Z</t>
  </si>
  <si>
    <t>emilbjornson</t>
  </si>
  <si>
    <t>Emil BjÃ¶rnson</t>
  </si>
  <si>
    <t>KTH ROYAL INSTITUTE OF TECHNOLOGY</t>
  </si>
  <si>
    <t>Professor of Wireless Communication at KTH, Host of the YouTube channel Wireless Future, IEEE Fellow</t>
  </si>
  <si>
    <t>2014-03-01T12:19:17Z</t>
  </si>
  <si>
    <t>Dinnerbone</t>
  </si>
  <si>
    <t>Nathan Adams</t>
  </si>
  <si>
    <t>Minecraft at @Mojang.</t>
  </si>
  <si>
    <t>2010-06-29T16:51:57Z</t>
  </si>
  <si>
    <t>fornwall</t>
  </si>
  <si>
    <t>Fredrik Fornwall</t>
  </si>
  <si>
    <t>fredrik@fornwall.net</t>
  </si>
  <si>
    <t>2010-05-14T21:24:58Z</t>
  </si>
  <si>
    <t>victorbjorklund</t>
  </si>
  <si>
    <t>Victor BjÃ¶rklund</t>
  </si>
  <si>
    <t>victor.bjorklund@gmail.com</t>
  </si>
  <si>
    <t xml:space="preserve">Writing ugly code but hey it works. </t>
  </si>
  <si>
    <t>2013-06-11T08:47:03Z</t>
  </si>
  <si>
    <t>wader</t>
  </si>
  <si>
    <t>Mattias Wadman</t>
  </si>
  <si>
    <t>mattias.wadman@gmail.com</t>
  </si>
  <si>
    <t>2010-01-19T17:45:48Z</t>
  </si>
  <si>
    <t>bella-silveira</t>
  </si>
  <si>
    <t>Isa Silveira</t>
  </si>
  <si>
    <t>isabella.silveira.souza@gmail.com</t>
  </si>
  <si>
    <t>2013-05-27T19:34:58Z</t>
  </si>
  <si>
    <t>davidsandberg</t>
  </si>
  <si>
    <t>David Sandberg</t>
  </si>
  <si>
    <t>david.o.sandberg@gmail.com</t>
  </si>
  <si>
    <t>2015-10-17T09:12:33Z</t>
  </si>
  <si>
    <t>Nyholm</t>
  </si>
  <si>
    <t>Tobias Nyholm</t>
  </si>
  <si>
    <t>ENEBA</t>
  </si>
  <si>
    <t>tobias.nyholm@gmail.com</t>
  </si>
  <si>
    <t>Symfony Core team, certified Symfony developer. Speaker, writer, podcaster. Maintainer for many awesome libraries.</t>
  </si>
  <si>
    <t>2011-12-20T12:59:42Z</t>
  </si>
  <si>
    <t>xNotch</t>
  </si>
  <si>
    <t>Markus Persson</t>
  </si>
  <si>
    <t>markus@notch.net</t>
  </si>
  <si>
    <t>2012-06-13T08:56:41Z</t>
  </si>
  <si>
    <t>dejwid</t>
  </si>
  <si>
    <t>Dawid Paszko</t>
  </si>
  <si>
    <t>dawid.paszko@gmail.com</t>
  </si>
  <si>
    <t>2013-05-07T15:15:59Z</t>
  </si>
  <si>
    <t>ivanpaulovich</t>
  </si>
  <si>
    <t>Ivan Paulovich</t>
  </si>
  <si>
    <t>LUNARWAY</t>
  </si>
  <si>
    <t>Engineering Manager, Clean Architecture, SOLID, DDD and TDD. Speaker/Streamer</t>
  </si>
  <si>
    <t>2014-04-02T02:07:02Z</t>
  </si>
  <si>
    <t>marcusolsson</t>
  </si>
  <si>
    <t>Marcus Olsson</t>
  </si>
  <si>
    <t>ASSEMBLYAI</t>
  </si>
  <si>
    <t>Developer Educator at @AssemblyAI</t>
  </si>
  <si>
    <t>2014-08-08T17:04:28Z</t>
  </si>
  <si>
    <t>EmbarkStudios</t>
  </si>
  <si>
    <t>Embark</t>
  </si>
  <si>
    <t>opensource@embark-studios.com</t>
  </si>
  <si>
    <t>The future belongs to the curious</t>
  </si>
  <si>
    <t>2018-11-09T03:23:53Z</t>
  </si>
  <si>
    <t>torkelo</t>
  </si>
  <si>
    <t>Torkel Ã–degaard</t>
  </si>
  <si>
    <t>GRAFANA LABS</t>
  </si>
  <si>
    <t>torkel@grafana.org</t>
  </si>
  <si>
    <t xml:space="preserve">Grafana Labs Co-Founder, Grafana Creator &amp; product manager &amp; lead architect.  </t>
  </si>
  <si>
    <t>2008-05-21T07:56:22Z</t>
  </si>
  <si>
    <t>AhsanAyaz</t>
  </si>
  <si>
    <t>Muhammad Ahsan Ayaz</t>
  </si>
  <si>
    <t>SCANIA</t>
  </si>
  <si>
    <t>Author of Angular Cookbook (2x) | Speaker | Educator | Google Developers Expert (GDE) in Angular | Software Architect at Scania Group</t>
  </si>
  <si>
    <t>2014-11-19T13:07:52Z</t>
  </si>
  <si>
    <t>Grimler91</t>
  </si>
  <si>
    <t>Henrik Grimler</t>
  </si>
  <si>
    <t>henrik@grimler.se</t>
  </si>
  <si>
    <t>My dotfiles and personal projects are at https://git.sr.ht/~grimler/</t>
  </si>
  <si>
    <t>2016-05-01T12:32:11Z</t>
  </si>
  <si>
    <t>satansdeer</t>
  </si>
  <si>
    <t>Maksim Ivanov</t>
  </si>
  <si>
    <t>satansdeer@gmail.com</t>
  </si>
  <si>
    <t>Frontend developer at @Mojang, working on Minecraft. Took part in Battlefield V development at Dice. Teacher at Traktor School</t>
  </si>
  <si>
    <t>2010-10-22T21:20:07Z</t>
  </si>
  <si>
    <t>marmelroy</t>
  </si>
  <si>
    <t>Roy Marmelstein</t>
  </si>
  <si>
    <t xml:space="preserve">Ya tu sabes. </t>
  </si>
  <si>
    <t>2011-07-02T04:42:46Z</t>
  </si>
  <si>
    <t>LinusU</t>
  </si>
  <si>
    <t>Linus UnnebÃ¤ck</t>
  </si>
  <si>
    <t>LOCOAPP @CTRL-ALT-DESEAT</t>
  </si>
  <si>
    <t>linus@folkdatorn.se</t>
  </si>
  <si>
    <t>2010-01-25T18:16:23Z</t>
  </si>
  <si>
    <t>williamboman</t>
  </si>
  <si>
    <t>William Boman</t>
  </si>
  <si>
    <t>Interested in APIs &amp; developer productivity, tooling, and experiences.</t>
  </si>
  <si>
    <t>2014-02-17T13:29:46Z</t>
  </si>
  <si>
    <t>kushaldas</t>
  </si>
  <si>
    <t>Kushal Das</t>
  </si>
  <si>
    <t>SUNET</t>
  </si>
  <si>
    <t>mail@kushaldas.in</t>
  </si>
  <si>
    <t xml:space="preserve">Public Interest Technologist @SUNET. @psf Director, @python core developer, Tor Project Core team member. Blogs at https://kushaldas.in
</t>
  </si>
  <si>
    <t>2010-05-10T12:02:20Z</t>
  </si>
  <si>
    <t>Bogdan-Lyashenko</t>
  </si>
  <si>
    <t>Bohdan Liashenko</t>
  </si>
  <si>
    <t>lyashenkoinc@gmail.com</t>
  </si>
  <si>
    <t>Solving problems around learning and maintaining code within complex codebase. Founder at codecrumbs.io. Follow me on twitter @bliashenko.</t>
  </si>
  <si>
    <t>2012-08-05T12:44:04Z</t>
  </si>
  <si>
    <t>h3r2tic</t>
  </si>
  <si>
    <t>Tomasz Stachowiak</t>
  </si>
  <si>
    <t>Rust and GPU hacker</t>
  </si>
  <si>
    <t>2016-01-03T01:53:01Z</t>
  </si>
  <si>
    <t>rvirding</t>
  </si>
  <si>
    <t>Robert Virding</t>
  </si>
  <si>
    <t>ERLANG SOLUTIONS LTD.</t>
  </si>
  <si>
    <t>rvirding@gmail.com</t>
  </si>
  <si>
    <t>2008-05-25T20:57:46Z</t>
  </si>
  <si>
    <t>fu5ha</t>
  </si>
  <si>
    <t>Gray Olson</t>
  </si>
  <si>
    <t>gray@grayolson.com</t>
  </si>
  <si>
    <t>Artist, programmer, gamer, bit-twiddler, overall nerd. Rust/graphics dev.</t>
  </si>
  <si>
    <t>2011-07-01T01:35:26Z</t>
  </si>
  <si>
    <t>leostera</t>
  </si>
  <si>
    <t>Leandro Ostera</t>
  </si>
  <si>
    <t>ABSTRACTMACHINESLAB</t>
  </si>
  <si>
    <t>leandro@ostera.io</t>
  </si>
  <si>
    <t>2011-06-16T14:24:07Z</t>
  </si>
  <si>
    <t>glrodasz</t>
  </si>
  <si>
    <t>Guillermo Rodas</t>
  </si>
  <si>
    <t>Google Developer Expert in Web Technologies, Community Organizer, and Online Teacher.</t>
  </si>
  <si>
    <t>2012-02-12T21:41:39Z</t>
  </si>
  <si>
    <t>schteppe</t>
  </si>
  <si>
    <t>Stefan Hedman</t>
  </si>
  <si>
    <t>schteppe@gmail.com</t>
  </si>
  <si>
    <t>2011-09-19T20:05:50Z</t>
  </si>
  <si>
    <t>ewels</t>
  </si>
  <si>
    <t>Phil Ewels</t>
  </si>
  <si>
    <t>SEQERALABS</t>
  </si>
  <si>
    <t>phil.ewels@seqera.io</t>
  </si>
  <si>
    <t>Product manager for open source @seqeralabs. Working with @nextflow-io, @nf-core, @MultiQC and more. 
Author of @MultiQC and co-creator of @nf-core.</t>
  </si>
  <si>
    <t>2010-11-03T09:56:30Z</t>
  </si>
  <si>
    <t>repi</t>
  </si>
  <si>
    <t>Johan Andersson</t>
  </si>
  <si>
    <t>2011-12-14T10:28:44Z</t>
  </si>
  <si>
    <t>isveckrali</t>
  </si>
  <si>
    <t>Mehmet Can Seyhan</t>
  </si>
  <si>
    <t>UDEMIG</t>
  </si>
  <si>
    <t>mehmet.can.seyhan1@gmail.com</t>
  </si>
  <si>
    <t>Software Engineer | CEO | Instructor | Mobile(iOS &amp; Android) | Front-end | Back-end | React | React Native | Nodejs developer</t>
  </si>
  <si>
    <t>2016-05-12T19:49:04Z</t>
  </si>
  <si>
    <t>tulios</t>
  </si>
  <si>
    <t>TÃºlio Ornelas</t>
  </si>
  <si>
    <t>GOOGLE</t>
  </si>
  <si>
    <t>ornelas.tulio@gmail.com</t>
  </si>
  <si>
    <t>From Brazil, living in Stockholm.
Staff Engineer at Spotify</t>
  </si>
  <si>
    <t>2008-11-07T17:33:57Z</t>
  </si>
  <si>
    <t>tadeuzagallo</t>
  </si>
  <si>
    <t>Tadeu Zagallo</t>
  </si>
  <si>
    <t>APPLE</t>
  </si>
  <si>
    <t>tadeuzagallo@gmail.com</t>
  </si>
  <si>
    <t>2011-05-02T21:41:15Z</t>
  </si>
  <si>
    <t>javve</t>
  </si>
  <si>
    <t>Jonny StrÃ¶mberg</t>
  </si>
  <si>
    <t>CONFETTI</t>
  </si>
  <si>
    <t>jonny.stromberg@gmail.com</t>
  </si>
  <si>
    <t>Co-founder Confetti, Nordic.js and Nordic.design. Co-organizer Sthlm.js</t>
  </si>
  <si>
    <t>2009-09-04T10:45:17Z</t>
  </si>
  <si>
    <t>thmsgbrt</t>
  </si>
  <si>
    <t>Thomas Guibert</t>
  </si>
  <si>
    <t>PRIMER.IO</t>
  </si>
  <si>
    <t>th.guibert@gmail.com</t>
  </si>
  <si>
    <t>2016-01-19T22:38:25Z</t>
  </si>
  <si>
    <t>JoelBesada</t>
  </si>
  <si>
    <t>Joel Besada</t>
  </si>
  <si>
    <t>joel@joelb.me</t>
  </si>
  <si>
    <t>2011-03-24T14:25:26Z</t>
  </si>
  <si>
    <t>danielsaidi</t>
  </si>
  <si>
    <t>Daniel Saidi</t>
  </si>
  <si>
    <t>DANIEL SAIDI</t>
  </si>
  <si>
    <t>daniel.saidi@gmail.com</t>
  </si>
  <si>
    <t>Building Swift &amp; SwiftUI apps &amp; SDKs.</t>
  </si>
  <si>
    <t>2010-10-06T17:59:41Z</t>
  </si>
  <si>
    <t>johannilsson</t>
  </si>
  <si>
    <t>Johan Berg</t>
  </si>
  <si>
    <t>BONTOUCH @MARKUPARTIST</t>
  </si>
  <si>
    <t>github@markupartist.com</t>
  </si>
  <si>
    <t xml:space="preserve">âœ¨ ðŸ‘§  âœ¨ ðŸš âœ¨ ðŸ· âœ¨ ðŸ“– âœ¨ </t>
  </si>
  <si>
    <t>2009-01-03T15:12:48Z</t>
  </si>
  <si>
    <t>spydon</t>
  </si>
  <si>
    <t>Lukas Klingsbo</t>
  </si>
  <si>
    <t>BLUE FIRE OPEN SOURCE COLLECTIVE</t>
  </si>
  <si>
    <t>me@lukas.fyi</t>
  </si>
  <si>
    <t>Flutter &amp; Dart GDE, Flame Developer, keyboard builder, backpacker and climber.</t>
  </si>
  <si>
    <t>2011-04-21T22:02:00Z</t>
  </si>
  <si>
    <t>pontusab</t>
  </si>
  <si>
    <t>Pontus Abrahamsson</t>
  </si>
  <si>
    <t>MIDDAY-AI</t>
  </si>
  <si>
    <t>pontus@lostisland.co</t>
  </si>
  <si>
    <t>Software Engineer using JavaScript. React and GraphQL. Organizing React Native Meetup in Stockholm.</t>
  </si>
  <si>
    <t>2011-03-07T08:17:12Z</t>
  </si>
  <si>
    <t>EmmaDawsonDev</t>
  </si>
  <si>
    <t>Emma Dawson</t>
  </si>
  <si>
    <t>emma.l.dawson@gmail.com</t>
  </si>
  <si>
    <t>Full stack Javascript Developer | React, Typescript, Next, Node/Express, Accessibility - CPACC certified</t>
  </si>
  <si>
    <t>2019-10-26T18:15:06Z</t>
  </si>
  <si>
    <t>veggiemonk</t>
  </si>
  <si>
    <t>Julien Bisconti</t>
  </si>
  <si>
    <t>ðŸ¤·</t>
  </si>
  <si>
    <t>2013-09-18T13:58:07Z</t>
  </si>
  <si>
    <t>aboullaite</t>
  </si>
  <si>
    <t>Mohammed Aboullaite</t>
  </si>
  <si>
    <t>Stockholm, SE</t>
  </si>
  <si>
    <t>mohammed@aboullaite.me</t>
  </si>
  <si>
    <t xml:space="preserve">Developer, OSS and community, full-time DJ ( Docker &amp; Java), part-time blogger.
</t>
  </si>
  <si>
    <t>2012-11-19T18:05:09Z</t>
  </si>
  <si>
    <t>svmiller</t>
  </si>
  <si>
    <t>Steven V. Miller</t>
  </si>
  <si>
    <t>STOCKHOLM UNIVERSITY</t>
  </si>
  <si>
    <t>steven.miller@ekohist.su.se</t>
  </si>
  <si>
    <t>I'm a universitetlektor at Stockholm University. My research focuses on territorial disputes, external threat, and political behavior.</t>
  </si>
  <si>
    <t>2013-06-01T20:46:21Z</t>
  </si>
  <si>
    <t>lydell</t>
  </si>
  <si>
    <t>Simon Lydell</t>
  </si>
  <si>
    <t>INSURELLO</t>
  </si>
  <si>
    <t>simon.lydell@gmail.com</t>
  </si>
  <si>
    <t>Magic Coding Creature</t>
  </si>
  <si>
    <t>2012-08-13T07:01:16Z</t>
  </si>
  <si>
    <t>sebh</t>
  </si>
  <si>
    <t>SebH</t>
  </si>
  <si>
    <t>PERSONAL WORK</t>
  </si>
  <si>
    <t>hillaire.sebastien@gmail.com</t>
  </si>
  <si>
    <t>Principal Engineer - Graphics - at Epic Games on Unreal Engine 5</t>
  </si>
  <si>
    <t>2013-04-21T16:41:18Z</t>
  </si>
  <si>
    <t>slicedlime</t>
  </si>
  <si>
    <t>slicedlime (Mikael Hedberg)</t>
  </si>
  <si>
    <t>slicedlime@gmail.com</t>
  </si>
  <si>
    <t>Tech Lead for Minecraft Java Platform at Mojang Studios.</t>
  </si>
  <si>
    <t>2012-04-17T21:02:58Z</t>
  </si>
  <si>
    <t>pmmmwh</t>
  </si>
  <si>
    <t>Michael Mok</t>
  </si>
  <si>
    <t>MIMOHQ</t>
  </si>
  <si>
    <t>pmmmwh@gmail.com</t>
  </si>
  <si>
    <t>2014-10-21T15:16:18Z</t>
  </si>
  <si>
    <t>mattiasgustavsson</t>
  </si>
  <si>
    <t>Mattias Gustavsson</t>
  </si>
  <si>
    <t>https://twitter.com/Mattias_G</t>
  </si>
  <si>
    <t>2015-11-15T09:38:51Z</t>
  </si>
  <si>
    <t>rogeralsing</t>
  </si>
  <si>
    <t>Roger Johansson</t>
  </si>
  <si>
    <t>ASYNKRON AB</t>
  </si>
  <si>
    <t>roger@asynkron.se</t>
  </si>
  <si>
    <t>Public Speaker, OSS Developer.
Creator of @akkadotnet and @ProtoActor. 
All things Scale. C#, Golang, Kotlin</t>
  </si>
  <si>
    <t>2011-03-02T14:20:43Z</t>
  </si>
  <si>
    <t>korthaj</t>
  </si>
  <si>
    <t>Stefan Nilsson</t>
  </si>
  <si>
    <t>Sure, but first coffee! Former CS professor who occasionally writes about algorithms and Go at yourbasic.org.</t>
  </si>
  <si>
    <t>2015-02-25T17:57:53Z</t>
  </si>
  <si>
    <t>ivan-liljeqvist</t>
  </si>
  <si>
    <t>Ivan Liljeqvist</t>
  </si>
  <si>
    <t>Stockholm - Sweden</t>
  </si>
  <si>
    <t>2015-02-20T21:41:24Z</t>
  </si>
  <si>
    <t>shoghicp</t>
  </si>
  <si>
    <t>Shoghi</t>
  </si>
  <si>
    <t>2010-12-09T16:01:27Z</t>
  </si>
  <si>
    <t>kaishin</t>
  </si>
  <si>
    <t>Reda Lemeden</t>
  </si>
  <si>
    <t>4RAYS</t>
  </si>
  <si>
    <t>git@redalemeden.com</t>
  </si>
  <si>
    <t>Developer &amp; UI Designer based in Stockholm.</t>
  </si>
  <si>
    <t>2010-12-11T22:10:36Z</t>
  </si>
  <si>
    <t>Habrador</t>
  </si>
  <si>
    <t>Erik Nordeus</t>
  </si>
  <si>
    <t>INDIE</t>
  </si>
  <si>
    <t>erik.nordeus@gmail.com</t>
  </si>
  <si>
    <t>Imagineer (MSc) who understands both art and code. Manager of some of the most popular C# open source libraries.</t>
  </si>
  <si>
    <t>2012-07-17T07:30:41Z</t>
  </si>
  <si>
    <t>darius-khll</t>
  </si>
  <si>
    <t>Darius Khalili</t>
  </si>
  <si>
    <t>SVEA</t>
  </si>
  <si>
    <t>alikhll@outlook.com</t>
  </si>
  <si>
    <t>Full-stack developer</t>
  </si>
  <si>
    <t>2016-03-05T16:20:49Z</t>
  </si>
  <si>
    <t>a7ul</t>
  </si>
  <si>
    <t>Atul R</t>
  </si>
  <si>
    <t>TEAM-MAGIC</t>
  </si>
  <si>
    <t>atulanand94@gmail.com</t>
  </si>
  <si>
    <t xml:space="preserve">CTO @team-magic. 
Created NodeGui and React NodeGui. 
Co-authored https://react-made-native-easy.github.io/
</t>
  </si>
  <si>
    <t>2013-04-01T18:49:08Z</t>
  </si>
  <si>
    <t>foolip</t>
  </si>
  <si>
    <t>Philip JÃ¤genstedt</t>
  </si>
  <si>
    <t>Long live the web! I work on Google Chrome, ex-Opera.</t>
  </si>
  <si>
    <t>2010-11-27T11:25:04Z</t>
  </si>
  <si>
    <t>fregu856</t>
  </si>
  <si>
    <t>Fredrik K. Gustafsson</t>
  </si>
  <si>
    <t>KAROLINSKA INSTITUTET</t>
  </si>
  <si>
    <t>Stockholm, Sweden.</t>
  </si>
  <si>
    <t>fregu856@gmail.com</t>
  </si>
  <si>
    <t>Postdoc | Machine Learning for Computational Pathology</t>
  </si>
  <si>
    <t>2014-04-02T07:06:47Z</t>
  </si>
  <si>
    <t>Lauszus</t>
  </si>
  <si>
    <t>Kristian Sloth Lauszus</t>
  </si>
  <si>
    <t>CANDELASPEEDBOAT</t>
  </si>
  <si>
    <t>lauszus@gmail.com</t>
  </si>
  <si>
    <t>My main interests are embedded devices and control systems. I'm currently making flying boats at @CandelaSpeedBoat :airplane:</t>
  </si>
  <si>
    <t>2011-10-03T13:37:52Z</t>
  </si>
  <si>
    <t>dbarrosop</t>
  </si>
  <si>
    <t>David Barroso</t>
  </si>
  <si>
    <t>NHOST</t>
  </si>
  <si>
    <t>dbarrosop@dravetech.com</t>
  </si>
  <si>
    <t>CTO @nhost</t>
  </si>
  <si>
    <t>2013-12-23T10:50:40Z</t>
  </si>
  <si>
    <t>iamstarkov</t>
  </si>
  <si>
    <t>Vladimir Starkov</t>
  </si>
  <si>
    <t>NORDNET</t>
  </si>
  <si>
    <t>whatever engineer</t>
  </si>
  <si>
    <t>2011-01-12T11:43:47Z</t>
  </si>
  <si>
    <t>NicolasPetton</t>
  </si>
  <si>
    <t>Nicolas Petton</t>
  </si>
  <si>
    <t>FINSIT</t>
  </si>
  <si>
    <t>nicolas@petton.fr</t>
  </si>
  <si>
    <t>Software engineer, passionate about the Web, Lisp, Smalltalk and Emacs.</t>
  </si>
  <si>
    <t>2009-09-05T10:23:52Z</t>
  </si>
  <si>
    <t>vlidholt</t>
  </si>
  <si>
    <t>Viktor Lidholt</t>
  </si>
  <si>
    <t>SERVERPOD</t>
  </si>
  <si>
    <t>Iâ€™m Viktor, an entrepreneur, software engineer, team leader, designer, and lecturer with Silicon Valley experience from Google and Zynga.</t>
  </si>
  <si>
    <t>2012-03-15T09:41:12Z</t>
  </si>
  <si>
    <t>alexdrone</t>
  </si>
  <si>
    <t>Alex Usbergo</t>
  </si>
  <si>
    <t>alexakadrone@gmail.com</t>
  </si>
  <si>
    <t xml:space="preserve">
Staff Software Engineer at Google.
</t>
  </si>
  <si>
    <t>2010-04-07T15:36:05Z</t>
  </si>
  <si>
    <t>Kin-Zhang</t>
  </si>
  <si>
    <t>Qingwen Zhang</t>
  </si>
  <si>
    <t>PHD @KTH-RPL; MPHIL HKUST</t>
  </si>
  <si>
    <t xml:space="preserve">Learning now, wait a moment. PhD Student in @KTH-RPL </t>
  </si>
  <si>
    <t>2018-01-12T09:03:25Z</t>
  </si>
  <si>
    <t>britzl</t>
  </si>
  <si>
    <t>BjÃ¶rn Ritzl</t>
  </si>
  <si>
    <t>DEFOLD</t>
  </si>
  <si>
    <t>Product owner and developer of @defold, the free and cross platform game engine.</t>
  </si>
  <si>
    <t>2012-01-03T09:56:13Z</t>
  </si>
  <si>
    <t>carolinan</t>
  </si>
  <si>
    <t>Carolina Nymark</t>
  </si>
  <si>
    <t>YOAST</t>
  </si>
  <si>
    <t xml:space="preserve">WordPress theme nerd. WordPressing at Yoast. WordPress.org themes team member. Creating a course about full site editing. </t>
  </si>
  <si>
    <t>2014-04-27T17:54:34Z</t>
  </si>
  <si>
    <t>peterhellberg</t>
  </si>
  <si>
    <t>Peter Hellberg</t>
  </si>
  <si>
    <t>CODE7 INTERACTIVE AND ATHEGA</t>
  </si>
  <si>
    <t>peter@c7.se</t>
  </si>
  <si>
    <t>2011-01-14T18:42:34Z</t>
  </si>
  <si>
    <t>sagatowski</t>
  </si>
  <si>
    <t>Jakob Sagatowski</t>
  </si>
  <si>
    <t>SAGATOWSKI GMBH</t>
  </si>
  <si>
    <t>Stockholm | Munich</t>
  </si>
  <si>
    <t>It's more fun to compute</t>
  </si>
  <si>
    <t>2017-11-04T21:26:55Z</t>
  </si>
  <si>
    <t>quarnster</t>
  </si>
  <si>
    <t>Fredrik Ehnbom</t>
  </si>
  <si>
    <t>2011-11-30T10:01:56Z</t>
  </si>
  <si>
    <t>isabellaalstrom</t>
  </si>
  <si>
    <t>Isabella Gross AlstrÃ¶m</t>
  </si>
  <si>
    <t>Home Automation junkie. System and web developer by trade.</t>
  </si>
  <si>
    <t>2016-09-05T13:59:28Z</t>
  </si>
  <si>
    <t>LeuisKen</t>
  </si>
  <si>
    <t>Jiaxun Wei</t>
  </si>
  <si>
    <t>KEYSTONE EDUCATION GROUP AB</t>
  </si>
  <si>
    <t>leuisken@gmail.com</t>
  </si>
  <si>
    <t>Keep going!</t>
  </si>
  <si>
    <t>2014-05-26T11:00:02Z</t>
  </si>
  <si>
    <t>carlthome</t>
  </si>
  <si>
    <t>Carl ThomÃ©</t>
  </si>
  <si>
    <t>Music ML, audio data, self-supervised learning, differentiable programming</t>
  </si>
  <si>
    <t>2012-04-01T17:26:32Z</t>
  </si>
  <si>
    <t>sebbekarlsson</t>
  </si>
  <si>
    <t>Sebastian Karlsson (ianertson)</t>
  </si>
  <si>
    <t>Sweden, Stockholm</t>
  </si>
  <si>
    <t>sebbekarlsson97@gmail.com</t>
  </si>
  <si>
    <t>2014-03-10T13:48:20Z</t>
  </si>
  <si>
    <t>Rugvip</t>
  </si>
  <si>
    <t>Patrik Oldsberg</t>
  </si>
  <si>
    <t>poldsberg@gmail.com</t>
  </si>
  <si>
    <t>Engineer @spotify. Maintainer of @Backstage</t>
  </si>
  <si>
    <t>2013-07-10T19:59:34Z</t>
  </si>
  <si>
    <t>heyman</t>
  </si>
  <si>
    <t>Jonatan Heyman</t>
  </si>
  <si>
    <t>HEYLAB</t>
  </si>
  <si>
    <t>Uppsala / Stockholm, Sweden</t>
  </si>
  <si>
    <t>2009-02-13T10:03:57Z</t>
  </si>
  <si>
    <t>ubuwaits</t>
  </si>
  <si>
    <t>Chad Mazzola</t>
  </si>
  <si>
    <t>2010-03-15T14:47:39Z</t>
  </si>
  <si>
    <t>DanielRapp</t>
  </si>
  <si>
    <t>Daniel Rapp</t>
  </si>
  <si>
    <t>danielrappt@gmail.com</t>
  </si>
  <si>
    <t>2010-10-17T16:07:47Z</t>
  </si>
  <si>
    <t>nevyn</t>
  </si>
  <si>
    <t>Nevyn Bengtsson</t>
  </si>
  <si>
    <t>ALLOVERSE AND @LOOKBACK</t>
  </si>
  <si>
    <t>Stockholm (formerly San Francisco)</t>
  </si>
  <si>
    <t>hello@nevyn.dev</t>
  </si>
  <si>
    <t>2008-11-16T17:27:57Z</t>
  </si>
  <si>
    <t>haf</t>
  </si>
  <si>
    <t>Henrik Feldt</t>
  </si>
  <si>
    <t>CAUSIQ</t>
  </si>
  <si>
    <t>henrik@haf.se</t>
  </si>
  <si>
    <t xml:space="preserve">I have no idea of the colour scheme of the bear, but I can say it looks amazing in the dark. </t>
  </si>
  <si>
    <t>2010-01-31T01:37:07Z</t>
  </si>
  <si>
    <t>PEZ</t>
  </si>
  <si>
    <t>Peter StrÃ¶mberg</t>
  </si>
  <si>
    <t>BETTERTHANTOMORROW</t>
  </si>
  <si>
    <t>pez@pezius.com</t>
  </si>
  <si>
    <t>Dad &amp; husband. Clojurian dev tooling nut. Creator of Calva.</t>
  </si>
  <si>
    <t>2008-10-20T20:03:08Z</t>
  </si>
  <si>
    <t>erlang</t>
  </si>
  <si>
    <t>Erlang/OTP</t>
  </si>
  <si>
    <t>2009-11-14T22:49:50Z</t>
  </si>
  <si>
    <t>stuffmatic</t>
  </si>
  <si>
    <t>Per Gantelius</t>
  </si>
  <si>
    <t>per@stuffmatic.com</t>
  </si>
  <si>
    <t>An artist trapped in an engineerâ€™s body. And vice versa.</t>
  </si>
  <si>
    <t>2012-09-28T11:05:21Z</t>
  </si>
  <si>
    <t>ardacetinkaya</t>
  </si>
  <si>
    <t>Arda Cetinkaya</t>
  </si>
  <si>
    <t>Software developer, sometimes blogger. I code and compile things to make life easier for people, and also I build and compile LEGO to make life fun for me.</t>
  </si>
  <si>
    <t>2013-05-28T14:42:17Z</t>
  </si>
  <si>
    <t>pirelenito</t>
  </si>
  <si>
    <t>Paulo Ragonha</t>
  </si>
  <si>
    <t>paulo@ragonha.me</t>
  </si>
  <si>
    <t>2008-04-09T13:23:37Z</t>
  </si>
  <si>
    <t>MaikKlein</t>
  </si>
  <si>
    <t>Maik Klein</t>
  </si>
  <si>
    <t>2012-07-17T21:42:34Z</t>
  </si>
  <si>
    <t>icyJoseph</t>
  </si>
  <si>
    <t>Joseph</t>
  </si>
  <si>
    <t>SeÃ±or Developer. I write JavaScript, TypeScript, Rust, Swift, CSS. I build both front-end and back-end applications. I also like to solve coding challenges.</t>
  </si>
  <si>
    <t>2016-08-13T20:48:52Z</t>
  </si>
  <si>
    <t>pardeike</t>
  </si>
  <si>
    <t>Andreas Pardeike</t>
  </si>
  <si>
    <t>SWEDISH POLICE AUTHORITY</t>
  </si>
  <si>
    <t>andreas@pardeike.net</t>
  </si>
  <si>
    <t>Enterprise Architect and Lead Developer iOS at the Swedish Police Authority. Software developer since 1984</t>
  </si>
  <si>
    <t>2011-06-16T08:31:54Z</t>
  </si>
  <si>
    <t>pomle</t>
  </si>
  <si>
    <t>Pontus Alexander</t>
  </si>
  <si>
    <t>Working with the web</t>
  </si>
  <si>
    <t>2012-01-09T16:10:35Z</t>
  </si>
  <si>
    <t>rarkins</t>
  </si>
  <si>
    <t>Rhys Arkins</t>
  </si>
  <si>
    <t>MEND</t>
  </si>
  <si>
    <t>rhys@arkins.net</t>
  </si>
  <si>
    <t>@renovate-bot creator, now Product Management @mend</t>
  </si>
  <si>
    <t>2014-01-03T14:40:53Z</t>
  </si>
  <si>
    <t>astrit</t>
  </si>
  <si>
    <t>am@astrit.co</t>
  </si>
  <si>
    <t>2012-09-22T07:42:53Z</t>
  </si>
  <si>
    <t>filipmartinsson</t>
  </si>
  <si>
    <t>Filip Martinsson</t>
  </si>
  <si>
    <t>martinsson.filip@gmail.com</t>
  </si>
  <si>
    <t>2014-12-11T18:49:50Z</t>
  </si>
  <si>
    <t>Marwes</t>
  </si>
  <si>
    <t>Markus Westerlind</t>
  </si>
  <si>
    <t>marwes91@gmail.com</t>
  </si>
  <si>
    <t>2011-08-03T19:24:42Z</t>
  </si>
  <si>
    <t>arirawr</t>
  </si>
  <si>
    <t>Ari V</t>
  </si>
  <si>
    <t>KING GAMES</t>
  </si>
  <si>
    <t>github@ariv.se</t>
  </si>
  <si>
    <t>Assoc. Product Director, Game Engine @ King, ex-devrel</t>
  </si>
  <si>
    <t>2014-02-25T01:07:15Z</t>
  </si>
  <si>
    <t>boredabdel</t>
  </si>
  <si>
    <t>Abdel SGHIOUAR</t>
  </si>
  <si>
    <t>GRAFANA</t>
  </si>
  <si>
    <t>Stockholm, sweden</t>
  </si>
  <si>
    <t>2011-11-20T21:26:38Z</t>
  </si>
  <si>
    <t>felixjones</t>
  </si>
  <si>
    <t>Felix Jones</t>
  </si>
  <si>
    <t>felix@felixjones.co.uk</t>
  </si>
  <si>
    <t>2012-06-06T20:47:09Z</t>
  </si>
  <si>
    <t>CarlGroth</t>
  </si>
  <si>
    <t>Carl Groth</t>
  </si>
  <si>
    <t>carl@cgroth.se</t>
  </si>
  <si>
    <t>I created Carl-bot.
These days I work as a software engineer</t>
  </si>
  <si>
    <t>2016-08-25T20:12:44Z</t>
  </si>
  <si>
    <t>garazdawi</t>
  </si>
  <si>
    <t>Lukas BackstrÃ¶m (FKA Larsson)</t>
  </si>
  <si>
    <t>ERLANG SOLUTIONS</t>
  </si>
  <si>
    <t>garazdawi@gmail.com</t>
  </si>
  <si>
    <t>2009-08-04T11:33:11Z</t>
  </si>
  <si>
    <t>monperrus</t>
  </si>
  <si>
    <t>Martin Monperrus</t>
  </si>
  <si>
    <t>ACME CORPORATION</t>
  </si>
  <si>
    <t>martin.monperrus@gnieh.org</t>
  </si>
  <si>
    <t>"Program code stored on disk is unlikely to cause damage until it runs" --Stephanie Forrest</t>
  </si>
  <si>
    <t>2011-05-22T16:45:11Z</t>
  </si>
  <si>
    <t>FredrikNoren</t>
  </si>
  <si>
    <t>Fredrik NorÃ©n</t>
  </si>
  <si>
    <t>AMBIENT</t>
  </si>
  <si>
    <t>CPTO @AmbientRun</t>
  </si>
  <si>
    <t>2011-12-27T10:50:18Z</t>
  </si>
  <si>
    <t>dfahlander</t>
  </si>
  <si>
    <t>David Fahlander</t>
  </si>
  <si>
    <t>AWARICA AB</t>
  </si>
  <si>
    <t>david.fahlander@gmail.com</t>
  </si>
  <si>
    <t>Passionate about the usability of APIs and software. Love C64 music and 6502 assembly language. Old member of the C64 group triad alias daw.</t>
  </si>
  <si>
    <t>2014-02-26T08:08:15Z</t>
  </si>
  <si>
    <t>themaxsandelin</t>
  </si>
  <si>
    <t>Max Sandelin</t>
  </si>
  <si>
    <t>TELE2</t>
  </si>
  <si>
    <t>1x Engineer | Open-first | JavaScript</t>
  </si>
  <si>
    <t>2014-05-20T15:29:46Z</t>
  </si>
  <si>
    <t>plajjan</t>
  </si>
  <si>
    <t>Kristian Larsson</t>
  </si>
  <si>
    <t>DEUTSCHE TELEKOM / TERASTREAM, @SPRITELINK</t>
  </si>
  <si>
    <t>Network Automation Ninja at Deutsche Telekom / TeraStream.</t>
  </si>
  <si>
    <t>2011-06-10T07:30:45Z</t>
  </si>
  <si>
    <t>ranisalt</t>
  </si>
  <si>
    <t>Ranieri Althoff</t>
  </si>
  <si>
    <t>VOLVO-CARS</t>
  </si>
  <si>
    <t>computer scientist</t>
  </si>
  <si>
    <t>2012-07-17T17:48:29Z</t>
  </si>
  <si>
    <t>DMarby</t>
  </si>
  <si>
    <t>David Marby</t>
  </si>
  <si>
    <t>david@dmarby.se</t>
  </si>
  <si>
    <t>Full-Stack Engineer. Creator of picsum.photos.
Previously @Kong, @mullvad, @Mojang, Hypixel.</t>
  </si>
  <si>
    <t>2009-12-31T10:40:32Z</t>
  </si>
  <si>
    <t>ilkermanap</t>
  </si>
  <si>
    <t>Ilker Manap</t>
  </si>
  <si>
    <t>Stockholm / Sweden</t>
  </si>
  <si>
    <t>ilkermanap@gmail.com</t>
  </si>
  <si>
    <t>2013-01-14T08:53:02Z</t>
  </si>
  <si>
    <t>udoprog</t>
  </si>
  <si>
    <t>John-John Tedro</t>
  </si>
  <si>
    <t>udoprog@tedro.se</t>
  </si>
  <si>
    <t>Same username on Telegram, Twitter. setbac on Discord and Twitch. Hit me up if you want to talk!</t>
  </si>
  <si>
    <t>2009-08-02T12:04:25Z</t>
  </si>
  <si>
    <t>kvakvs</t>
  </si>
  <si>
    <t>Dmytro Lytovchenko</t>
  </si>
  <si>
    <t>ERLANG SOLUTIONS LTD</t>
  </si>
  <si>
    <t>dmytro.lytovchenko@gmail.com</t>
  </si>
  <si>
    <t>2010-05-27T14:32:48Z</t>
  </si>
  <si>
    <t>bjorng</t>
  </si>
  <si>
    <t>BjÃ¶rn Gustavsson</t>
  </si>
  <si>
    <t>bjorn@erlang.org</t>
  </si>
  <si>
    <t>2009-04-17T13:05:26Z</t>
  </si>
  <si>
    <t>mostafa</t>
  </si>
  <si>
    <t>Mostafa Moradian</t>
  </si>
  <si>
    <t>GATEWAYD-IO, @GRAFANA</t>
  </si>
  <si>
    <t>SSWE @grafana | Building @gatewayd-io and other cool stuff</t>
  </si>
  <si>
    <t>2009-02-14T17:07:09Z</t>
  </si>
  <si>
    <t>samuelkraft</t>
  </si>
  <si>
    <t>Samuel Kraft</t>
  </si>
  <si>
    <t>RAYCAST</t>
  </si>
  <si>
    <t>samuelkraft@me.com</t>
  </si>
  <si>
    <t xml:space="preserve">Design Engineer @raycast </t>
  </si>
  <si>
    <t>2012-08-26T20:03:26Z</t>
  </si>
  <si>
    <t>jebox</t>
  </si>
  <si>
    <t>Jens Bergensten</t>
  </si>
  <si>
    <t>jeb@mojang.com</t>
  </si>
  <si>
    <t>2012-03-29T11:29:42Z</t>
  </si>
  <si>
    <t>johanandren</t>
  </si>
  <si>
    <t>Johan AndrÃ©n</t>
  </si>
  <si>
    <t>LIGHTBEND</t>
  </si>
  <si>
    <t>johan@markatta.com</t>
  </si>
  <si>
    <t>Principal engineer in the core Akka and Kalix team at Lightbend.</t>
  </si>
  <si>
    <t>2011-03-13T12:54:57Z</t>
  </si>
  <si>
    <t>philpax</t>
  </si>
  <si>
    <t>Philpax</t>
  </si>
  <si>
    <t>me@philpax.me</t>
  </si>
  <si>
    <t>gamedev / systems programming / AI productionizer</t>
  </si>
  <si>
    <t>2011-04-04T07:35:33Z</t>
  </si>
  <si>
    <t>hex2f</t>
  </si>
  <si>
    <t>Leah Lundqvist</t>
  </si>
  <si>
    <t>MAINLY-AI</t>
  </si>
  <si>
    <t>leah@pigeon.sh</t>
  </si>
  <si>
    <t>2016-01-10T10:07:14Z</t>
  </si>
  <si>
    <t>Vintharas</t>
  </si>
  <si>
    <t>Jaime</t>
  </si>
  <si>
    <t>KLARNA</t>
  </si>
  <si>
    <t>jaime.gg83@gmail.com</t>
  </si>
  <si>
    <t>earth human</t>
  </si>
  <si>
    <t>2010-05-23T18:01:53Z</t>
  </si>
  <si>
    <t>K-Phoen</t>
  </si>
  <si>
    <t>KÃ©vin Gomez</t>
  </si>
  <si>
    <t>contact+github@kevingomez.fr</t>
  </si>
  <si>
    <t>I can git now.</t>
  </si>
  <si>
    <t>2009-03-25T11:32:17Z</t>
  </si>
  <si>
    <t>beiciliang</t>
  </si>
  <si>
    <t>Beici Liang</t>
  </si>
  <si>
    <t>EPIDEMIC SOUND</t>
  </si>
  <si>
    <t>beici.liang@foxmail.com</t>
  </si>
  <si>
    <t>Developer for audio related services</t>
  </si>
  <si>
    <t>2015-04-13T10:05:27Z</t>
  </si>
  <si>
    <t>Ezzpify</t>
  </si>
  <si>
    <t>Casper BL</t>
  </si>
  <si>
    <t>STEPLER AB</t>
  </si>
  <si>
    <t>Refactoring will continue until morale improves.</t>
  </si>
  <si>
    <t>2014-10-06T10:41:41Z</t>
  </si>
  <si>
    <t>pakerfeldt</t>
  </si>
  <si>
    <t>Patrik Ã…kerfeldt</t>
  </si>
  <si>
    <t>ZNIPEESPORT</t>
  </si>
  <si>
    <t>patrik.akerfeldt@gmail.com</t>
  </si>
  <si>
    <t>2010-02-03T17:34:14Z</t>
  </si>
  <si>
    <t>NickolajA</t>
  </si>
  <si>
    <t>Nickolaj Andersen</t>
  </si>
  <si>
    <t>ERICSSON</t>
  </si>
  <si>
    <t>nickolaj@outlook.com</t>
  </si>
  <si>
    <t>Senior Architect - 
Enterprise Mobility MVP</t>
  </si>
  <si>
    <t>2015-09-18T13:51:42Z</t>
  </si>
  <si>
    <t>Speedi13</t>
  </si>
  <si>
    <t>ELECTRONICARTS, DICE</t>
  </si>
  <si>
    <t>2016-02-20T23:41:12Z</t>
  </si>
  <si>
    <t>northvolt</t>
  </si>
  <si>
    <t>Northvolt</t>
  </si>
  <si>
    <t>hi@northvolt.com</t>
  </si>
  <si>
    <t>Northvolt builds and operates highly automated battery factories and infrastructure which enable the transition to a carbon neutral society.</t>
  </si>
  <si>
    <t>2017-11-05T13:51:32Z</t>
  </si>
  <si>
    <t>soulgalore</t>
  </si>
  <si>
    <t>Peter Hedenskog</t>
  </si>
  <si>
    <t>WIKIMEDIA</t>
  </si>
  <si>
    <t>Creator of sitespeed.io (@sitespeedio)</t>
  </si>
  <si>
    <t>2010-12-29T20:00:28Z</t>
  </si>
  <si>
    <t>benjdlambert</t>
  </si>
  <si>
    <t>Ben Lambert</t>
  </si>
  <si>
    <t>ben@blam.sh</t>
  </si>
  <si>
    <t>Developer @spotify, maintainer of backstage/backstage
Previously @just-football @bbc @bbc-sport @skybet</t>
  </si>
  <si>
    <t>2013-02-20T09:21:53Z</t>
  </si>
  <si>
    <t>khromov</t>
  </si>
  <si>
    <t>Stanislav Khromov</t>
  </si>
  <si>
    <t>SCHIBSTED MEDIA GROUP</t>
  </si>
  <si>
    <t>ðŸ‘¨â€ðŸ’»ï¸ Full-stack software engineer</t>
  </si>
  <si>
    <t>2011-11-20T02:19:43Z</t>
  </si>
  <si>
    <t>hraberg</t>
  </si>
  <si>
    <t>HÃ¥kan RÃ¥berg</t>
  </si>
  <si>
    <t>2010-03-29T07:11:15Z</t>
  </si>
  <si>
    <t>mehdy</t>
  </si>
  <si>
    <t>Mehdi Khoshnoodi</t>
  </si>
  <si>
    <t>TL @EPIDEMICSOUND</t>
  </si>
  <si>
    <t>mehdy.khoshnoody@gmail.com</t>
  </si>
  <si>
    <t>Passionate about software engineering, startups and leadership.</t>
  </si>
  <si>
    <t>2012-10-28T16:21:10Z</t>
  </si>
  <si>
    <t>koreyspace</t>
  </si>
  <si>
    <t>Korey Stegared-Pace</t>
  </si>
  <si>
    <t>MICROSOFT</t>
  </si>
  <si>
    <t xml:space="preserve">Stockholm, Sweden </t>
  </si>
  <si>
    <t>korey.pace@gmail.com</t>
  </si>
  <si>
    <t>AI Advocate @MSFT</t>
  </si>
  <si>
    <t>2014-05-02T00:20:09Z</t>
  </si>
  <si>
    <t>magiconair</t>
  </si>
  <si>
    <t>Frank SchrÃ¶der</t>
  </si>
  <si>
    <t>NORTHVOLT</t>
  </si>
  <si>
    <t>frank@magiconair.net</t>
  </si>
  <si>
    <t>Distributed Systems Engineer, Go Developer, @gopcua and ex-@fabiolb maintainer. Working @northvolt building better batteries.</t>
  </si>
  <si>
    <t>2010-03-23T21:56:17Z</t>
  </si>
  <si>
    <t>ftrvxmtrx</t>
  </si>
  <si>
    <t>Sigrid Solveig HaflÃ­nudÃ³ttir</t>
  </si>
  <si>
    <t>PINGTHINGSIO</t>
  </si>
  <si>
    <t>sigrid@ftrv.se</t>
  </si>
  <si>
    <t>Some kind of developer? I do not really use Github anymore.</t>
  </si>
  <si>
    <t>2010-04-20T12:45:30Z</t>
  </si>
  <si>
    <t>diogotcorreia</t>
  </si>
  <si>
    <t>Diogo Correia</t>
  </si>
  <si>
    <t>STUDENT, KTH (ROYAL INSTITUTE OF TECHNOLOGY)</t>
  </si>
  <si>
    <t>Lisbon, Portugal | Living in Stockholm, Sweden</t>
  </si>
  <si>
    <t>me@diogotc.com</t>
  </si>
  <si>
    <t>Programming Enthusiast. Developer of Triton MC plugin.
Studying Cybersecurity @ KTH Royal Institute of Technology | CTF Player @ STT &amp; RoyalRoppers</t>
  </si>
  <si>
    <t>2014-05-02T15:07:47Z</t>
  </si>
  <si>
    <t>kaaes</t>
  </si>
  <si>
    <t>Kasia</t>
  </si>
  <si>
    <t>2010-02-12T16:11:54Z</t>
  </si>
  <si>
    <t>frozzare</t>
  </si>
  <si>
    <t>Fredrik Forsmo</t>
  </si>
  <si>
    <t>ðŸ‡¸ðŸ‡ª Full-stack developer and open-sourcerer.</t>
  </si>
  <si>
    <t>2008-06-22T18:16:25Z</t>
  </si>
  <si>
    <t>rollbear</t>
  </si>
  <si>
    <t>BjÃ¶rn Fahller</t>
  </si>
  <si>
    <t>2014-10-12T14:19:03Z</t>
  </si>
  <si>
    <t>andoma</t>
  </si>
  <si>
    <t>Andreas Smas</t>
  </si>
  <si>
    <t>andreas@lonelycoder.com</t>
  </si>
  <si>
    <t>2010-03-05T07:39:52Z</t>
  </si>
  <si>
    <t>oeway</t>
  </si>
  <si>
    <t>Wei Ouyang</t>
  </si>
  <si>
    <t>SCIENCE FOR LIFE LABORATORY</t>
  </si>
  <si>
    <t>I am working with Deep Learning based image analysis and modeling, excited about biology, deep neural nets, open source, Python and JavaScript.</t>
  </si>
  <si>
    <t>2010-11-12T10:29:23Z</t>
  </si>
  <si>
    <t>wictorwilen</t>
  </si>
  <si>
    <t>Wictor WilÃ©n</t>
  </si>
  <si>
    <t>wictor@wictorwilen.se</t>
  </si>
  <si>
    <t>Product Leader at Microsoft</t>
  </si>
  <si>
    <t>2013-11-04T20:18:45Z</t>
  </si>
  <si>
    <t>NamitaMalik</t>
  </si>
  <si>
    <t>Namita Malik</t>
  </si>
  <si>
    <t>JavaScript Developer, Avid Learner</t>
  </si>
  <si>
    <t>2014-06-15T10:19:38Z</t>
  </si>
  <si>
    <t>ChocoChipset</t>
  </si>
  <si>
    <t>Hector Zarate</t>
  </si>
  <si>
    <t>TAB</t>
  </si>
  <si>
    <t>CTO and Co-Founder @Â tab.technology</t>
  </si>
  <si>
    <t>2011-02-11T15:52:43Z</t>
  </si>
  <si>
    <t>rehrumesh</t>
  </si>
  <si>
    <t>Rumesh Eranga Hapuarachchi</t>
  </si>
  <si>
    <t>Speaker | Technical Lead | OSS
https://lk.linkedin.com/in/rehrumesh</t>
  </si>
  <si>
    <t>2012-07-24T15:48:44Z</t>
  </si>
  <si>
    <t>samuell</t>
  </si>
  <si>
    <t>Samuel Lampa</t>
  </si>
  <si>
    <t>KAROLINSKA UNIVERSITY HOSPITAL</t>
  </si>
  <si>
    <t>samuel.lampa@gmail.com</t>
  </si>
  <si>
    <t>Bioinformatician in clinical microbiology. Occasionally hacking on stuff like @flowbase, @scipipe &amp; @rdfio</t>
  </si>
  <si>
    <t>2009-09-09T17:42:48Z</t>
  </si>
  <si>
    <t>maxulysse</t>
  </si>
  <si>
    <t>Maxime U Garcia</t>
  </si>
  <si>
    <t>maxime.garcia@seqera.io</t>
  </si>
  <si>
    <t>Bioinfomagician designing pipelines @seqeralabs | @nf-core</t>
  </si>
  <si>
    <t>2011-09-01T14:42:50Z</t>
  </si>
  <si>
    <t>Ali-Razmjoo</t>
  </si>
  <si>
    <t>Ali Razmjoo</t>
  </si>
  <si>
    <t>OWASP, @ZDRESEARCH, @SECOLOGIST</t>
  </si>
  <si>
    <t>@OWASP Chapter/Project Leader</t>
  </si>
  <si>
    <t>2014-05-23T05:27:04Z</t>
  </si>
  <si>
    <t>bluecmd</t>
  </si>
  <si>
    <t>Christian Svensson</t>
  </si>
  <si>
    <t>hex+decode+me+for+real+email+68656c6c6f@cmd.nu</t>
  </si>
  <si>
    <t>Software Reliability Engineer. Love hacking on network stuff.</t>
  </si>
  <si>
    <t>2009-11-05T20:19:08Z</t>
  </si>
  <si>
    <t>stakater</t>
  </si>
  <si>
    <t>Stakater</t>
  </si>
  <si>
    <t>hello@stakater.com</t>
  </si>
  <si>
    <t>Kubernetes Expert! Stakater offers companies a highway to Kubernetes adoption for their DevSecOps automation - [âœ©Star] if you're using it!</t>
  </si>
  <si>
    <t>2015-11-19T18:49:31Z</t>
  </si>
  <si>
    <t>kabirbaidhya</t>
  </si>
  <si>
    <t>Kabir Baidhya</t>
  </si>
  <si>
    <t>Software Engineer | Open Source Enthusiast | 
All. Lives. Matter. 
Be Vegan. Make Peace. â¤ï¸</t>
  </si>
  <si>
    <t>2013-01-19T17:14:47Z</t>
  </si>
  <si>
    <t>marcusoftnet</t>
  </si>
  <si>
    <t>Marcus Hammarberg</t>
  </si>
  <si>
    <t>SCHOOL OF APPLIED TECHNOLOGY - &lt;/SALT&gt;</t>
  </si>
  <si>
    <t>marcusoft.net@gmail.com</t>
  </si>
  <si>
    <t>2010-01-18T14:45:52Z</t>
  </si>
  <si>
    <t>JensRantil</t>
  </si>
  <si>
    <t>Jens Rantil</t>
  </si>
  <si>
    <t>SWEET POTATO TECH AB</t>
  </si>
  <si>
    <t>jens.rantil@gmail.com</t>
  </si>
  <si>
    <t>Software engineer, engineering mathematics, traveller, nerd, juggler, guitar/african drum player. Inspired Swede.</t>
  </si>
  <si>
    <t>2011-04-14T22:25:35Z</t>
  </si>
  <si>
    <t>hamidreza-s</t>
  </si>
  <si>
    <t>Hamidreza Soleimani</t>
  </si>
  <si>
    <t>MOJANG</t>
  </si>
  <si>
    <t>Software Engineer / Architect</t>
  </si>
  <si>
    <t>2011-12-14T13:57:21Z</t>
  </si>
  <si>
    <t>royshouvik</t>
  </si>
  <si>
    <t>Shouvik Roy</t>
  </si>
  <si>
    <t>shouvik@techie.com</t>
  </si>
  <si>
    <t>2013-09-23T19:40:48Z</t>
  </si>
  <si>
    <t>Kimtaro</t>
  </si>
  <si>
    <t>Kim AhlstrÃ¶m</t>
  </si>
  <si>
    <t>London, Tokyo, San Francisco, Stockholm</t>
  </si>
  <si>
    <t>kim.ahlstrom@gmail.com</t>
  </si>
  <si>
    <t>2008-06-29T08:18:28Z</t>
  </si>
  <si>
    <t>camiloribeiro</t>
  </si>
  <si>
    <t>Camilo Ribeiro</t>
  </si>
  <si>
    <t>Data Engineer</t>
  </si>
  <si>
    <t>2011-08-10T18:36:29Z</t>
  </si>
  <si>
    <t>jmpas</t>
  </si>
  <si>
    <t>Jonas Mendes</t>
  </si>
  <si>
    <t>jonasandrade.mp@gmail.com</t>
  </si>
  <si>
    <t>2014-05-08T13:24:25Z</t>
  </si>
  <si>
    <t>kopiro</t>
  </si>
  <si>
    <t>Flavio De Stefano</t>
  </si>
  <si>
    <t>destefano.flavio@gmail.com</t>
  </si>
  <si>
    <t>2011-06-09T10:36:15Z</t>
  </si>
  <si>
    <t>wille</t>
  </si>
  <si>
    <t>2011-08-31T17:15:28Z</t>
  </si>
  <si>
    <t>thelinmichael</t>
  </si>
  <si>
    <t>Michael Thelin</t>
  </si>
  <si>
    <t>thelinmichael@gmail.com</t>
  </si>
  <si>
    <t>Software Engineer at TriOptima/OSTTRA.</t>
  </si>
  <si>
    <t>2011-04-07T02:43:53Z</t>
  </si>
  <si>
    <t>simeg</t>
  </si>
  <si>
    <t>Simon Egersand</t>
  </si>
  <si>
    <t>âš¡ï¸ fn(Coffee) -&gt; Code</t>
  </si>
  <si>
    <t>2014-08-27T07:53:14Z</t>
  </si>
  <si>
    <t>happi</t>
  </si>
  <si>
    <t>Erik Stenman</t>
  </si>
  <si>
    <t>HAPPIHACKING AB</t>
  </si>
  <si>
    <t>Erlang developer and writer.</t>
  </si>
  <si>
    <t>2009-11-26T09:04:14Z</t>
  </si>
  <si>
    <t>kesla</t>
  </si>
  <si>
    <t>David BjÃ¶rklund</t>
  </si>
  <si>
    <t>2009-04-15T16:49:33Z</t>
  </si>
  <si>
    <t>renatoathaydes</t>
  </si>
  <si>
    <t>Renato Athaydes</t>
  </si>
  <si>
    <t>renatoathaydes@hotmail.com</t>
  </si>
  <si>
    <t>Software developer specializing in the JVM (Java, Groovy, Kotlin), with a passion for writing great applications. I also like Dart, Go, security and protocols.</t>
  </si>
  <si>
    <t>2012-06-28T05:57:49Z</t>
  </si>
  <si>
    <t>anderseknert</t>
  </si>
  <si>
    <t>Anders Eknert</t>
  </si>
  <si>
    <t>STYRAINC</t>
  </si>
  <si>
    <t>anders@eknert.com</t>
  </si>
  <si>
    <t>Leading Developer Relations at Styra</t>
  </si>
  <si>
    <t>2010-12-05T22:26:10Z</t>
  </si>
  <si>
    <t>iKenndac</t>
  </si>
  <si>
    <t>Daniel Kennett</t>
  </si>
  <si>
    <t>Cocoa developer, mountain biker, model railway owner. I spend my days working on @Cascable.</t>
  </si>
  <si>
    <t>2010-12-08T16:19:19Z</t>
  </si>
  <si>
    <t>Wumpf</t>
  </si>
  <si>
    <t>Andreas Reich</t>
  </si>
  <si>
    <t>RERUN.IO</t>
  </si>
  <si>
    <t>Software Dev @rerun-io, co-maintainer of wgpu</t>
  </si>
  <si>
    <t>2011-11-25T18:37:22Z</t>
  </si>
  <si>
    <t>fabianperez</t>
  </si>
  <si>
    <t>Fabian Perez</t>
  </si>
  <si>
    <t>SUPERNORMAL</t>
  </si>
  <si>
    <t>I helped build this thing. Now building https://supernormal.com</t>
  </si>
  <si>
    <t>2009-10-22T22:49:28Z</t>
  </si>
  <si>
    <t>Nilsen84</t>
  </si>
  <si>
    <t>2019-10-24T10:50:27Z</t>
  </si>
  <si>
    <t>eliassjogreen</t>
  </si>
  <si>
    <t>Elias SjÃ¶green</t>
  </si>
  <si>
    <t>5MONKEYS</t>
  </si>
  <si>
    <t>elias@xn--sjgreen-b1a.se</t>
  </si>
  <si>
    <t>ðŸ¦•ðŸ“¦ I have made everything from GUI's to GPU compute, neural networks and a programming language or two. Founder of @denosaurs and creator of webview_deno</t>
  </si>
  <si>
    <t>2016-05-24T17:01:22Z</t>
  </si>
  <si>
    <t>AhmedAbdulrahman</t>
  </si>
  <si>
    <t>Ahmet Abdulrahman . SeÃ±or developer</t>
  </si>
  <si>
    <t>Stockholm/Sweden</t>
  </si>
  <si>
    <t>a.kasapbashi@live.com</t>
  </si>
  <si>
    <t>Husband, Founder, React Junkie, Python ðŸ, GraphQL</t>
  </si>
  <si>
    <t>2015-01-11T11:44:51Z</t>
  </si>
  <si>
    <t>5monkeys</t>
  </si>
  <si>
    <t>5 Monkeys Agency</t>
  </si>
  <si>
    <t>2011-09-01T09:38:08Z</t>
  </si>
  <si>
    <t>bhassani</t>
  </si>
  <si>
    <t xml:space="preserve">
    Malware Analyst &amp; Reverse Engineer
    ðŸ‡¨ðŸ‡¦ ðŸ‡¸ðŸ‡ª 
</t>
  </si>
  <si>
    <t>2013-08-10T02:19:30Z</t>
  </si>
  <si>
    <t>ledongthuc</t>
  </si>
  <si>
    <t>Thuc Le</t>
  </si>
  <si>
    <t>LIMINA AB</t>
  </si>
  <si>
    <t>ledongthuc@gmail.com</t>
  </si>
  <si>
    <t>2012-06-08T00:24:21Z</t>
  </si>
  <si>
    <t>postmodernistx</t>
  </si>
  <si>
    <t>Jenni</t>
  </si>
  <si>
    <t>ENGINEERING MANAGER @ NESTE</t>
  </si>
  <si>
    <t>Turku, Finland â‡„ Stockholm, Sweden</t>
  </si>
  <si>
    <t>Three oâ€™clock is always too early or too late for anything you want to do.</t>
  </si>
  <si>
    <t>2016-04-23T10:48:48Z</t>
  </si>
  <si>
    <t>elitan</t>
  </si>
  <si>
    <t>Johan Eliasson</t>
  </si>
  <si>
    <t>CTO @ GAZELLA</t>
  </si>
  <si>
    <t>johan@eliasson.me</t>
  </si>
  <si>
    <t>Exploiting regularities to my benefit.</t>
  </si>
  <si>
    <t>2010-07-14T11:52:38Z</t>
  </si>
  <si>
    <t>zth</t>
  </si>
  <si>
    <t>Gabriel Nordeborn</t>
  </si>
  <si>
    <t>ARIZON</t>
  </si>
  <si>
    <t>Frontend Developer interested in ReScript, GraphQL, Relay, React, and more. Partner @ArizonAB.</t>
  </si>
  <si>
    <t>2012-02-21T14:53:35Z</t>
  </si>
  <si>
    <t>bicycle1885</t>
  </si>
  <si>
    <t>Kenta Sato</t>
  </si>
  <si>
    <t>KAROLINSKA INSTITUTE</t>
  </si>
  <si>
    <t>bicycle1885@gmail.com</t>
  </si>
  <si>
    <t>2011-07-10T07:02:19Z</t>
  </si>
  <si>
    <t>Temaran</t>
  </si>
  <si>
    <t>EPICGAMES</t>
  </si>
  <si>
    <t>temaran@gmail.com</t>
  </si>
  <si>
    <t>2013-07-21T21:08:42Z</t>
  </si>
  <si>
    <t>tonythomas01</t>
  </si>
  <si>
    <t>Tony Thomas</t>
  </si>
  <si>
    <t>BLOCKET AB</t>
  </si>
  <si>
    <t>01tonythomas@gmail.com</t>
  </si>
  <si>
    <t>2013-04-21T06:08:30Z</t>
  </si>
  <si>
    <t>dflemstr</t>
  </si>
  <si>
    <t>David FlemstrÃ¶m</t>
  </si>
  <si>
    <t>2009-02-19T20:47:24Z</t>
  </si>
  <si>
    <t>bergquist</t>
  </si>
  <si>
    <t>Carl Bergquist</t>
  </si>
  <si>
    <t>carl.bergquist@gmail.com</t>
  </si>
  <si>
    <t xml:space="preserve">Grafana developer. Stockholm metrics and monitoring organizer. SRE wannabe </t>
  </si>
  <si>
    <t>2011-02-15T09:24:07Z</t>
  </si>
  <si>
    <t>richtr</t>
  </si>
  <si>
    <t>Rich Tibbett</t>
  </si>
  <si>
    <t>2010-11-26T10:22:35Z</t>
  </si>
  <si>
    <t>seriyps</t>
  </si>
  <si>
    <t>Sergey Prokhorov</t>
  </si>
  <si>
    <t>KLARNA @KLARNA</t>
  </si>
  <si>
    <t>Moscow -&gt; Minsk -&gt; Stockholm;
PHP -&gt; Python -&gt; Erlang</t>
  </si>
  <si>
    <t>2010-09-30T09:08:13Z</t>
  </si>
  <si>
    <t>hsjoberg</t>
  </si>
  <si>
    <t>Hampus SjÃ¶berg</t>
  </si>
  <si>
    <t>hampus.sjoberg@protonmail.com</t>
  </si>
  <si>
    <t>Brogrammer.
Musician.
Bitcoin fanatic.</t>
  </si>
  <si>
    <t>2013-03-10T15:28:00Z</t>
  </si>
  <si>
    <t>lastguest</t>
  </si>
  <si>
    <t>Stefano Azzolini</t>
  </si>
  <si>
    <t>SPOTIFY</t>
  </si>
  <si>
    <t>lastguest@gmail.com</t>
  </si>
  <si>
    <t xml:space="preserve">ðŸš€ Senior Software Engineer at ðŠð¥ðšð«ð§ðš
</t>
  </si>
  <si>
    <t>2010-01-09T02:38:23Z</t>
  </si>
  <si>
    <t>luna-duclos</t>
  </si>
  <si>
    <t>Luna Duclos</t>
  </si>
  <si>
    <t>ATMOZ</t>
  </si>
  <si>
    <t>luna.duclos@pm.me</t>
  </si>
  <si>
    <t>Head of Development</t>
  </si>
  <si>
    <t>2013-09-30T13:16:52Z</t>
  </si>
  <si>
    <t>rasmusbrandt</t>
  </si>
  <si>
    <t>Rasmus Brandt</t>
  </si>
  <si>
    <t>rasmus@rasmusbrandt.se</t>
  </si>
  <si>
    <t>2012-10-20T18:45:44Z</t>
  </si>
  <si>
    <t>Jiwan</t>
  </si>
  <si>
    <t>E.A / FROSTBITE</t>
  </si>
  <si>
    <t>Jean Guegant</t>
  </si>
  <si>
    <t>2012-03-30T17:04:49Z</t>
  </si>
  <si>
    <t>psyeugenic</t>
  </si>
  <si>
    <t>BjÃ¶rn-Egil Dahlberg</t>
  </si>
  <si>
    <t>wallentin.dahlberg@gmail.com</t>
  </si>
  <si>
    <t>2009-03-12T11:17:57Z</t>
  </si>
  <si>
    <t>henninghall</t>
  </si>
  <si>
    <t>Henning Hall</t>
  </si>
  <si>
    <t>2012-04-17T16:59:18Z</t>
  </si>
  <si>
    <t>myshov</t>
  </si>
  <si>
    <t>Alexander Myshov</t>
  </si>
  <si>
    <t>ICONIK-IO</t>
  </si>
  <si>
    <t>Because it's there</t>
  </si>
  <si>
    <t>2012-09-20T02:22:53Z</t>
  </si>
  <si>
    <t>jto</t>
  </si>
  <si>
    <t>Julien Tournay</t>
  </si>
  <si>
    <t>boudhevil@gmail.com</t>
  </si>
  <si>
    <t>Functional programmer. I use Scala. Data Engineer @Spotify</t>
  </si>
  <si>
    <t>2010-02-05T10:48:59Z</t>
  </si>
  <si>
    <t>ranveeraggarwal</t>
  </si>
  <si>
    <t>Ranveer Aggarwal</t>
  </si>
  <si>
    <t>ranveer@walagran.com</t>
  </si>
  <si>
    <t>Software Engineer.</t>
  </si>
  <si>
    <t>2013-03-22T13:08:12Z</t>
  </si>
  <si>
    <t>robertoaloi</t>
  </si>
  <si>
    <t>Roberto Aloi</t>
  </si>
  <si>
    <t>WHATSAPP</t>
  </si>
  <si>
    <t>Software Engineer, Erlang Passionate, Father.</t>
  </si>
  <si>
    <t>2009-06-04T09:04:46Z</t>
  </si>
  <si>
    <t>simonlindholm</t>
  </si>
  <si>
    <t>Simon Lindholm</t>
  </si>
  <si>
    <t>simon.lindholm10@gmail.com</t>
  </si>
  <si>
    <t>2010-08-20T17:12:16Z</t>
  </si>
  <si>
    <t>zegl</t>
  </si>
  <si>
    <t>Gustav Westling</t>
  </si>
  <si>
    <t>SANALABS</t>
  </si>
  <si>
    <t>gustav@westling.dev</t>
  </si>
  <si>
    <t>Coder etc.</t>
  </si>
  <si>
    <t>2009-01-20T14:23:04Z</t>
  </si>
  <si>
    <t>jacksonfdam</t>
  </si>
  <si>
    <t>Jackson F. de A. Mafra</t>
  </si>
  <si>
    <t>jacksonfdam@gmail.com</t>
  </si>
  <si>
    <t>A Brazilian software engineer living in Stockholm ðŸ‡¸ðŸ‡ª.</t>
  </si>
  <si>
    <t>2011-06-30T01:27:46Z</t>
  </si>
  <si>
    <t>pliden</t>
  </si>
  <si>
    <t>Per Liden</t>
  </si>
  <si>
    <t>2015-04-04T18:14:03Z</t>
  </si>
  <si>
    <t>supercurio</t>
  </si>
  <si>
    <t>FranÃ§ois Simond</t>
  </si>
  <si>
    <t>2010-09-18T14:39:35Z</t>
  </si>
  <si>
    <t>blommegard</t>
  </si>
  <si>
    <t>Simon BlommegÃ¥rd</t>
  </si>
  <si>
    <t>MADEBYBOWTIE</t>
  </si>
  <si>
    <t>2009-05-19T19:39:17Z</t>
  </si>
  <si>
    <t>andras-nemes</t>
  </si>
  <si>
    <t>Andras Nemes</t>
  </si>
  <si>
    <t>andras.nemes1979@yahoo.se</t>
  </si>
  <si>
    <t>I'm an Engineering Manager located in Stockholm, Sweden.</t>
  </si>
  <si>
    <t>2013-04-11T19:27:38Z</t>
  </si>
  <si>
    <t>niklasfrykholm</t>
  </si>
  <si>
    <t>Niklas Gray</t>
  </si>
  <si>
    <t>AUTODESK</t>
  </si>
  <si>
    <t>niklas.frykholm@gmail.com</t>
  </si>
  <si>
    <t>2013-02-13T08:22:32Z</t>
  </si>
  <si>
    <t>Eyevinn</t>
  </si>
  <si>
    <t>Eyevinn Technology Open Source Software Center</t>
  </si>
  <si>
    <t>work@eyevinn.se</t>
  </si>
  <si>
    <t>Find tools, examples, proof-of-concepts of video streaming related software</t>
  </si>
  <si>
    <t>2014-04-15T09:15:34Z</t>
  </si>
  <si>
    <t>72lions</t>
  </si>
  <si>
    <t>Thodoris Tsiridis</t>
  </si>
  <si>
    <t>72LIONS</t>
  </si>
  <si>
    <t>info@72lions.com</t>
  </si>
  <si>
    <t>Staff Engineer @Spotify, creator of Forecast, hobbyist photographer, Greek who lives in Sweden.</t>
  </si>
  <si>
    <t>2010-12-12T20:30:42Z</t>
  </si>
  <si>
    <t>jkotlinski</t>
  </si>
  <si>
    <t>Johan Kotlinski</t>
  </si>
  <si>
    <t>2013-01-13T21:24:32Z</t>
  </si>
  <si>
    <t>Jake-Shadle</t>
  </si>
  <si>
    <t>Jake Shadle</t>
  </si>
  <si>
    <t>2012-09-10T08:32:06Z</t>
  </si>
  <si>
    <t>daniel-lundin</t>
  </si>
  <si>
    <t>Daniel Lundin</t>
  </si>
  <si>
    <t>MILKYWIRE</t>
  </si>
  <si>
    <t>d-dog@d-dog.se</t>
  </si>
  <si>
    <t>2011-01-03T18:54:47Z</t>
  </si>
  <si>
    <t>elk-audio</t>
  </si>
  <si>
    <t>Elk Audio</t>
  </si>
  <si>
    <t>tech@elk.audio</t>
  </si>
  <si>
    <t>Code &amp; packages for Elk Audio OS. Community plugins available at: https://github.com/elk-community</t>
  </si>
  <si>
    <t>2019-09-04T08:44:46Z</t>
  </si>
  <si>
    <t>mropert</t>
  </si>
  <si>
    <t>Mathieu Ropert</t>
  </si>
  <si>
    <t>2009-07-04T15:21:46Z</t>
  </si>
  <si>
    <t>nadam</t>
  </si>
  <si>
    <t>Adam NybÃ¤ck</t>
  </si>
  <si>
    <t>ANYRO</t>
  </si>
  <si>
    <t>adam@anyro.se</t>
  </si>
  <si>
    <t>Mainly focusing on Radix DLT and Telegram at the moment.</t>
  </si>
  <si>
    <t>2010-03-24T21:55:10Z</t>
  </si>
  <si>
    <t>arthurdenner</t>
  </si>
  <si>
    <t>Arthur Denner</t>
  </si>
  <si>
    <t>KINDRED GROUP</t>
  </si>
  <si>
    <t>arthurdenner7@gmail.com</t>
  </si>
  <si>
    <t>Domain Architect Front-End. From Brazil, living in Sweden. Addicted to TV shows, especially nordic.</t>
  </si>
  <si>
    <t>2015-08-13T01:32:42Z</t>
  </si>
  <si>
    <t>ezeoleaf</t>
  </si>
  <si>
    <t>Eze Olea Figueroa</t>
  </si>
  <si>
    <t>BAFFIN BAY NETWORKS</t>
  </si>
  <si>
    <t>ezeoleaf@gmail.com</t>
  </si>
  <si>
    <t xml:space="preserve">Lead Backend Engineer at @baffinbay </t>
  </si>
  <si>
    <t>2014-12-31T15:34:26Z</t>
  </si>
  <si>
    <t>ptz0n</t>
  </si>
  <si>
    <t>Erik Eng</t>
  </si>
  <si>
    <t>DANIEL WELLINGTON</t>
  </si>
  <si>
    <t>erik@eng.se</t>
  </si>
  <si>
    <t>Dad, engineer etc. â˜•?</t>
  </si>
  <si>
    <t>2010-02-09T13:33:46Z</t>
  </si>
  <si>
    <t>Nevon</t>
  </si>
  <si>
    <t>Tommy Brunn</t>
  </si>
  <si>
    <t>tommy.brunn@gmail.com</t>
  </si>
  <si>
    <t>Open source maintainer and principal engineer for developer services at Klarna</t>
  </si>
  <si>
    <t>2009-05-12T09:00:30Z</t>
  </si>
  <si>
    <t>pythops</t>
  </si>
  <si>
    <t>Badr</t>
  </si>
  <si>
    <t>PYTHOPS</t>
  </si>
  <si>
    <t>contact@pythops.com</t>
  </si>
  <si>
    <t>&gt;_ Terminal Is All You Need</t>
  </si>
  <si>
    <t>2019-11-09T00:33:19Z</t>
  </si>
  <si>
    <t>algomaster99</t>
  </si>
  <si>
    <t>Aman Sharma</t>
  </si>
  <si>
    <t>amansha@kth.se</t>
  </si>
  <si>
    <t>PhD student at KTH Royal Institute of Technology
"If a 5 year old can understand your research, you are already a world-expert."</t>
  </si>
  <si>
    <t>2018-01-07T11:22:11Z</t>
  </si>
  <si>
    <t>GeneKao</t>
  </si>
  <si>
    <t>Gene Ting-Chun Kao</t>
  </si>
  <si>
    <t>ANSYS</t>
  </si>
  <si>
    <t>genekao@acm.org</t>
  </si>
  <si>
    <t>R&amp;D in Computational Geometry Processing</t>
  </si>
  <si>
    <t>2011-10-31T16:12:16Z</t>
  </si>
  <si>
    <t>charliejeppsson</t>
  </si>
  <si>
    <t>Charlie Jeppsson</t>
  </si>
  <si>
    <t>charlie.jeppsson1@gmail.com</t>
  </si>
  <si>
    <t>2016-10-23T11:41:02Z</t>
  </si>
  <si>
    <t>op</t>
  </si>
  <si>
    <t>Ã–rjan Fors</t>
  </si>
  <si>
    <t>o@42mm.org</t>
  </si>
  <si>
    <t>Developer at Modal (x-Northvolt, x-29k, x-Spotify). Free software! Good beer. Wild punk. No human is illegal. Love! ðŸ¦‹</t>
  </si>
  <si>
    <t>2009-02-17T15:11:10Z</t>
  </si>
  <si>
    <t>freben</t>
  </si>
  <si>
    <t>Fredrik AdelÃ¶w</t>
  </si>
  <si>
    <t>Engineer @spotify, maintainer of github.com/backstage</t>
  </si>
  <si>
    <t>2012-12-21T10:47:11Z</t>
  </si>
  <si>
    <t>zimme</t>
  </si>
  <si>
    <t>Simon Fridlund</t>
  </si>
  <si>
    <t>ZYMEGO</t>
  </si>
  <si>
    <t>KÃ¶ping / Stockholm, Sweden</t>
  </si>
  <si>
    <t>simon+github@fridlund.email</t>
  </si>
  <si>
    <t>Nerd, Open-Source Creator and Maintainer, Husband, Father, Chief Arcitect</t>
  </si>
  <si>
    <t>2011-11-23T11:46:42Z</t>
  </si>
  <si>
    <t>renard314</t>
  </si>
  <si>
    <t>Renard.Wellnitz@googlemail.com</t>
  </si>
  <si>
    <t>2011-05-30T08:18:14Z</t>
  </si>
  <si>
    <t>hussius</t>
  </si>
  <si>
    <t>Mikael Huss</t>
  </si>
  <si>
    <t>CODON CONSULTING</t>
  </si>
  <si>
    <t>mikael.huss@gmail.com</t>
  </si>
  <si>
    <t>2010-08-23T13:32:49Z</t>
  </si>
  <si>
    <t>andreineculau</t>
  </si>
  <si>
    <t>Andrei Neculau</t>
  </si>
  <si>
    <t>YSOFTWAREAB</t>
  </si>
  <si>
    <t>Stockholm, Sweden, Earth</t>
  </si>
  <si>
    <t>andrei.neculau@gmail.com</t>
  </si>
  <si>
    <t>Product-minded Software Consultant</t>
  </si>
  <si>
    <t>2011-04-04T11:04:25Z</t>
  </si>
  <si>
    <t>possan</t>
  </si>
  <si>
    <t>Per-Olov Jernberg</t>
  </si>
  <si>
    <t>LINGIO</t>
  </si>
  <si>
    <t>possan@possan.se</t>
  </si>
  <si>
    <t>2008-11-07T12:40:53Z</t>
  </si>
  <si>
    <t>AndersAbel</t>
  </si>
  <si>
    <t>Anders Abel</t>
  </si>
  <si>
    <t>SUSTAINSYS</t>
  </si>
  <si>
    <t>2013-06-30T18:16:50Z</t>
  </si>
  <si>
    <t>maciekish</t>
  </si>
  <si>
    <t>Maciej Swic</t>
  </si>
  <si>
    <t>APPULIZE</t>
  </si>
  <si>
    <t>maciej@swic.name</t>
  </si>
  <si>
    <t>2010-10-16T16:43:48Z</t>
  </si>
  <si>
    <t>Monereum</t>
  </si>
  <si>
    <t>Monereum Network</t>
  </si>
  <si>
    <t>SVENSK TEKNIK AB</t>
  </si>
  <si>
    <t>A permissioned implementation of Ethereum supporting data privacy.</t>
  </si>
  <si>
    <t>2019-08-17T06:33:30Z</t>
  </si>
  <si>
    <t>ssheikholeslami</t>
  </si>
  <si>
    <t>Sina Sheikholeslami</t>
  </si>
  <si>
    <t>DISTRIBUTED COMPUTING GROUP, KTH</t>
  </si>
  <si>
    <t>student @dcatkth</t>
  </si>
  <si>
    <t>2012-05-24T07:23:23Z</t>
  </si>
  <si>
    <t>dvdplm</t>
  </si>
  <si>
    <t>David</t>
  </si>
  <si>
    <t>dvdplm@gmail.com</t>
  </si>
  <si>
    <t>2008-07-26T20:19:14Z</t>
  </si>
  <si>
    <t>lindell</t>
  </si>
  <si>
    <t>Johan Lindell</t>
  </si>
  <si>
    <t>johan@lindell.me</t>
  </si>
  <si>
    <t>2010-05-23T18:00:34Z</t>
  </si>
  <si>
    <t>jiwidi</t>
  </si>
  <si>
    <t>Jaime Ferrando Huertas</t>
  </si>
  <si>
    <t>fhjaime96@gmail.com</t>
  </si>
  <si>
    <t>Stay Hungry. Stay Foolish</t>
  </si>
  <si>
    <t>2015-02-06T12:16:42Z</t>
  </si>
  <si>
    <t>mayojava</t>
  </si>
  <si>
    <t>Mayowa Adegeye</t>
  </si>
  <si>
    <t>mayox4ever2006@gmail.com</t>
  </si>
  <si>
    <t>Android Engineer. Backend API Engineer. Lover of algorithms, architecture and clean code</t>
  </si>
  <si>
    <t>2012-12-14T00:29:45Z</t>
  </si>
  <si>
    <t>camilaibs</t>
  </si>
  <si>
    <t>Camila Belo</t>
  </si>
  <si>
    <t>camilaibs@gmail.com</t>
  </si>
  <si>
    <t>Software Engineer</t>
  </si>
  <si>
    <t>2013-12-31T03:34:35Z</t>
  </si>
  <si>
    <t>etnt</t>
  </si>
  <si>
    <t>TorbjÃ¶rn TÃ¶rnkvist</t>
  </si>
  <si>
    <t>-</t>
  </si>
  <si>
    <t>kruskakli@gmail.com</t>
  </si>
  <si>
    <t>Erlang coder since 1991.</t>
  </si>
  <si>
    <t>2008-04-08T16:35:36Z</t>
  </si>
  <si>
    <t>birkjernstrom</t>
  </si>
  <si>
    <t>Birk JernstrÃ¶m</t>
  </si>
  <si>
    <t>POLARSOURCE</t>
  </si>
  <si>
    <t>Started Polar.sh (@polarsource) to get developers paid coding on their passions</t>
  </si>
  <si>
    <t>2010-05-19T20:00:53Z</t>
  </si>
  <si>
    <t>FabrizioBrancati</t>
  </si>
  <si>
    <t>Fabrizio Brancati</t>
  </si>
  <si>
    <t>TRUECALLER</t>
  </si>
  <si>
    <t>fabrizio.brancati@gmail.com</t>
  </si>
  <si>
    <t>A lifelong learner, automation enthusiast, DevOps lover, and Mobile Architect with an eye on design, since iPhone OS 3 | @kodecocodes writer</t>
  </si>
  <si>
    <t>2012-10-27T11:09:03Z</t>
  </si>
  <si>
    <t>gdomiciano</t>
  </si>
  <si>
    <t>Geisy Domiciano</t>
  </si>
  <si>
    <t>I have been working as front end developer since 2011, I'm familiarized with HTML, CSS, Javascript, Vue.js, Nuxt.js, Vuex et cetera.</t>
  </si>
  <si>
    <t>2013-06-07T18:44:55Z</t>
  </si>
  <si>
    <t>mahmudalhakim</t>
  </si>
  <si>
    <t>Mahmud Al Hakim</t>
  </si>
  <si>
    <t>SWEDISH WEB ACADEMY AB</t>
  </si>
  <si>
    <t>Web Developer and IT Instructor</t>
  </si>
  <si>
    <t>2016-01-11T10:33:47Z</t>
  </si>
  <si>
    <t>daniellee</t>
  </si>
  <si>
    <t>Daniel Lee</t>
  </si>
  <si>
    <t xml:space="preserve">Irishman living and working in Sweden. @EmbarkStudios </t>
  </si>
  <si>
    <t>2010-10-10T21:35:28Z</t>
  </si>
  <si>
    <t>jishi</t>
  </si>
  <si>
    <t>Jimmy Shimizu</t>
  </si>
  <si>
    <t>2013-01-01T22:40:30Z</t>
  </si>
  <si>
    <t>JCash</t>
  </si>
  <si>
    <t>Mathias Westerdahl</t>
  </si>
  <si>
    <t>REFOLD</t>
  </si>
  <si>
    <t xml:space="preserve">Engine developer at @defold, a free game engine. Try it out at http://www.defold.com
// CTO @refold, https://www.refold.io/
</t>
  </si>
  <si>
    <t>2012-01-18T20:47:27Z</t>
  </si>
  <si>
    <t>davidsjoberg</t>
  </si>
  <si>
    <t>David Sjoberg</t>
  </si>
  <si>
    <t>Happy R user. Twitter: @davsjob</t>
  </si>
  <si>
    <t>2018-10-14T15:51:19Z</t>
  </si>
  <si>
    <t>pocketjoso</t>
  </si>
  <si>
    <t>Jonas Ohlsson Aden</t>
  </si>
  <si>
    <t>DATADOG</t>
  </si>
  <si>
    <t>Engineering Team lead @ Datadog.
Creator of https://criticalcss.com.</t>
  </si>
  <si>
    <t>2014-04-06T00:22:55Z</t>
  </si>
  <si>
    <t>mhagander</t>
  </si>
  <si>
    <t>Magnus Hagander</t>
  </si>
  <si>
    <t>REDPILL LINPRO</t>
  </si>
  <si>
    <t>2009-12-31T12:19:49Z</t>
  </si>
  <si>
    <t>IuryAlves</t>
  </si>
  <si>
    <t>Iury Alves de Souza</t>
  </si>
  <si>
    <t>TIBBER</t>
  </si>
  <si>
    <t>Always tinkering, sometimes writing code</t>
  </si>
  <si>
    <t>2012-07-06T22:18:24Z</t>
  </si>
  <si>
    <t>alvarlagerlof</t>
  </si>
  <si>
    <t>Alvar LagerlÃ¶f</t>
  </si>
  <si>
    <t>MATSMART MATSMART</t>
  </si>
  <si>
    <t>Hopelessly curious.</t>
  </si>
  <si>
    <t>2015-09-25T09:44:38Z</t>
  </si>
  <si>
    <t>KTH-RPL</t>
  </si>
  <si>
    <t>Robotics, Perception and Learning @KTH</t>
  </si>
  <si>
    <t>2018-11-22T16:44:42Z</t>
  </si>
  <si>
    <t>Kerem1989</t>
  </si>
  <si>
    <t>Kerem BjÃ¤lvenÃ¤s Tazedal</t>
  </si>
  <si>
    <t>IT-HÃ–GSKOLAN</t>
  </si>
  <si>
    <t xml:space="preserve">ðŸ‘‹ Hello there! I'm Kerem, a passionate backend developer currently studying at IT-HÃ¶gskolan
</t>
  </si>
  <si>
    <t>2022-01-30T11:12:15Z</t>
  </si>
  <si>
    <t>bergmark</t>
  </si>
  <si>
    <t>Adam Bergmark</t>
  </si>
  <si>
    <t>adam@bergmark.nl</t>
  </si>
  <si>
    <t>2009-07-01T13:19:00Z</t>
  </si>
  <si>
    <t>csharpschool</t>
  </si>
  <si>
    <t>CSharp School</t>
  </si>
  <si>
    <t>CSHARP SCHOOL</t>
  </si>
  <si>
    <t>2017-01-21T14:18:00Z</t>
  </si>
  <si>
    <t>superdump</t>
  </si>
  <si>
    <t>Robert Swain</t>
  </si>
  <si>
    <t>2010-06-10T19:06:36Z</t>
  </si>
  <si>
    <t>OskarSigvardsson</t>
  </si>
  <si>
    <t>Oskar Sigvardsson</t>
  </si>
  <si>
    <t>XLN AUDIO</t>
  </si>
  <si>
    <t>Developer and engineering manager. I put bits and pieces of unfinished experiments here. Feel free to check them out, but caveat emptor.</t>
  </si>
  <si>
    <t>2014-03-25T14:55:42Z</t>
  </si>
  <si>
    <t>mollstam</t>
  </si>
  <si>
    <t>Tobias Mollstam</t>
  </si>
  <si>
    <t>2010-09-02T18:48:32Z</t>
  </si>
  <si>
    <t>matinzd</t>
  </si>
  <si>
    <t>Matin Zadeh Dolatabad</t>
  </si>
  <si>
    <t>LENDO AB</t>
  </si>
  <si>
    <t>Working casually on open-source ðŸ‘¨â€ðŸ’»</t>
  </si>
  <si>
    <t>2016-12-27T18:55:22Z</t>
  </si>
  <si>
    <t>felixmulder</t>
  </si>
  <si>
    <t>Felix Mulder</t>
  </si>
  <si>
    <t>felix [dot] mulder [at] gmail [dotcom]</t>
  </si>
  <si>
    <t>2012-03-12T18:36:20Z</t>
  </si>
  <si>
    <t>mptre</t>
  </si>
  <si>
    <t>Anton Lindqvist</t>
  </si>
  <si>
    <t>2009-01-03T09:41:06Z</t>
  </si>
  <si>
    <t>xaviervia</t>
  </si>
  <si>
    <t>Fernando Via Canel</t>
  </si>
  <si>
    <t>fernando.via@gmail.com</t>
  </si>
  <si>
    <t>All my philosophy of life, I took from tvtropes.</t>
  </si>
  <si>
    <t>2010-08-31T05:32:10Z</t>
  </si>
  <si>
    <t>iconara</t>
  </si>
  <si>
    <t>Theo</t>
  </si>
  <si>
    <t>AWS</t>
  </si>
  <si>
    <t>theo@iconara.net</t>
  </si>
  <si>
    <t>I work for AWS, public code is my own unless otherwise indicated.</t>
  </si>
  <si>
    <t>2009-04-13T16:15:23Z</t>
  </si>
  <si>
    <t>cyberw</t>
  </si>
  <si>
    <t>Lars Holmberg</t>
  </si>
  <si>
    <t>RED SHIRT CONSULTING AB</t>
  </si>
  <si>
    <t>Performance engineer &amp; consultant in performance testing. Maintainer of Locust (https://locust.io/)</t>
  </si>
  <si>
    <t>2011-10-17T21:22:09Z</t>
  </si>
  <si>
    <t>erkie</t>
  </si>
  <si>
    <t>Erik Rothoff Andersson</t>
  </si>
  <si>
    <t>FEEDERCO</t>
  </si>
  <si>
    <t>erik.rothoff@gmail.com</t>
  </si>
  <si>
    <t xml:space="preserve">Co-founder @feederco </t>
  </si>
  <si>
    <t>2008-08-18T18:20:56Z</t>
  </si>
  <si>
    <t>daniguerrato</t>
  </si>
  <si>
    <t>Daniela Guerrato</t>
  </si>
  <si>
    <t>daniguerrato@gmail.com</t>
  </si>
  <si>
    <t>UX Designer</t>
  </si>
  <si>
    <t>2009-08-04T19:26:02Z</t>
  </si>
  <si>
    <t>lefant</t>
  </si>
  <si>
    <t>Fabian Linzberger</t>
  </si>
  <si>
    <t>e@lefant.net</t>
  </si>
  <si>
    <t>Happy hacker. I like machine learning, functional programming and startups.</t>
  </si>
  <si>
    <t>2009-03-17T09:24:23Z</t>
  </si>
  <si>
    <t>SamLarenN</t>
  </si>
  <si>
    <t>Samuel Skoog</t>
  </si>
  <si>
    <t>Sverige, Stockholm</t>
  </si>
  <si>
    <t>skoog.samuel@gmail.com</t>
  </si>
  <si>
    <t>KTH student</t>
  </si>
  <si>
    <t>2017-02-04T12:36:37Z</t>
  </si>
  <si>
    <t>hfreire</t>
  </si>
  <si>
    <t>Hugo Freire</t>
  </si>
  <si>
    <t>ANTIFRAGILE-SYSTEMS</t>
  </si>
  <si>
    <t>hugo@exec.sh</t>
  </si>
  <si>
    <t>2011-05-07T17:50:28Z</t>
  </si>
  <si>
    <t>EmilPoulsen</t>
  </si>
  <si>
    <t>Emil Poulsen</t>
  </si>
  <si>
    <t>PLSNDESIGNTECH</t>
  </si>
  <si>
    <t>emil-poulsen@hotmail.com</t>
  </si>
  <si>
    <t>Computational design, AEC tech, digital architecture and structural engineering.</t>
  </si>
  <si>
    <t>2015-03-23T22:07:32Z</t>
  </si>
  <si>
    <t>ffdead</t>
  </si>
  <si>
    <t>David Lindkvist</t>
  </si>
  <si>
    <t>14ISLANDS</t>
  </si>
  <si>
    <t>Creative tech director @Â 14islands</t>
  </si>
  <si>
    <t>2010-09-29T08:54:05Z</t>
  </si>
  <si>
    <t>perclasson</t>
  </si>
  <si>
    <t>Per Classon</t>
  </si>
  <si>
    <t>Software Engineer ðŸ‘¨ðŸ¼â€ðŸ’»</t>
  </si>
  <si>
    <t>2012-05-23T16:24:51Z</t>
  </si>
  <si>
    <t>klacke</t>
  </si>
  <si>
    <t>Claes Wikstrom</t>
  </si>
  <si>
    <t>klacke@gmail.com</t>
  </si>
  <si>
    <t>2009-02-17T20:22:22Z</t>
  </si>
  <si>
    <t>kolmodin</t>
  </si>
  <si>
    <t>Lennart Kolmodin</t>
  </si>
  <si>
    <t>kolmodin@gmail.com</t>
  </si>
  <si>
    <t>2009-11-23T22:08:01Z</t>
  </si>
  <si>
    <t>TheMolkaPL</t>
  </si>
  <si>
    <t>Aleksander Jagiello</t>
  </si>
  <si>
    <t>CRAFTSERVE</t>
  </si>
  <si>
    <t>themolkapl@gmail.com</t>
  </si>
  <si>
    <t>2013-05-31T09:25:51Z</t>
  </si>
  <si>
    <t>Hjdskes</t>
  </si>
  <si>
    <t>Jente Hidskes Ankarberg</t>
  </si>
  <si>
    <t>GRIFFINBANK</t>
  </si>
  <si>
    <t>dev@hjdskes.nl</t>
  </si>
  <si>
    <t>2011-12-13T16:11:44Z</t>
  </si>
  <si>
    <t>simonduq</t>
  </si>
  <si>
    <t>Simon Duquennoy</t>
  </si>
  <si>
    <t>IoT builder. Co-founder of @contiki-ng
https://twitter.com/simonduquennoy</t>
  </si>
  <si>
    <t>2012-02-10T10:51:40Z</t>
  </si>
  <si>
    <t>panoply</t>
  </si>
  <si>
    <t>ÎÎ™ÎšÎŸÎ›Î‘Î£</t>
  </si>
  <si>
    <t>BRIXTOL</t>
  </si>
  <si>
    <t>Stockholm â€¢ Amsterdam</t>
  </si>
  <si>
    <t>Lexeme.</t>
  </si>
  <si>
    <t>2014-03-23T21:43:14Z</t>
  </si>
  <si>
    <t>vlaaad</t>
  </si>
  <si>
    <t>v.proczenko@gmail.com</t>
  </si>
  <si>
    <t>2011-04-15T23:05:03Z</t>
  </si>
  <si>
    <t>hkupty</t>
  </si>
  <si>
    <t>Henry John Kupty</t>
  </si>
  <si>
    <t xml:space="preserve">f: Câ‚ˆHâ‚â‚€Nâ‚„Oâ‚‚ â†’ Î» </t>
  </si>
  <si>
    <t>2012-11-01T02:31:22Z</t>
  </si>
  <si>
    <t>miyconst</t>
  </si>
  <si>
    <t>Kostiantyn Cherniavskyi</t>
  </si>
  <si>
    <t>MODULAR MANAGEMENT</t>
  </si>
  <si>
    <t>https://www.youtube.com/c/Miyconst</t>
  </si>
  <si>
    <t>2014-01-18T06:50:56Z</t>
  </si>
  <si>
    <t>marcelm</t>
  </si>
  <si>
    <t>Marcel Martin</t>
  </si>
  <si>
    <t>marcel.martin@scilifelab.se</t>
  </si>
  <si>
    <t>2011-04-12T13:47:50Z</t>
  </si>
  <si>
    <t>willu47</t>
  </si>
  <si>
    <t>Will Usher</t>
  </si>
  <si>
    <t>KTH</t>
  </si>
  <si>
    <t>wusher@kth.se</t>
  </si>
  <si>
    <t>Associate Professor, @KTH-dESA, Worked on @nismod, @SALib admin. Interests include system models, uncertainty, sensitivity analysis</t>
  </si>
  <si>
    <t>2013-02-28T13:55:31Z</t>
  </si>
  <si>
    <t>codechips</t>
  </si>
  <si>
    <t>ilia mikhailov</t>
  </si>
  <si>
    <t>2009-01-07T06:41:24Z</t>
  </si>
  <si>
    <t>freider</t>
  </si>
  <si>
    <t>Elias Freider</t>
  </si>
  <si>
    <t>MODAL LABS</t>
  </si>
  <si>
    <t>Member of technical staff @ Modal Labs
Previously at Spotify, EdQu, Kry/Livi
Original co-author of luigi workflow tool</t>
  </si>
  <si>
    <t>2012-09-21T12:01:17Z</t>
  </si>
  <si>
    <t>tobiassjosten</t>
  </si>
  <si>
    <t>Tobias SjÃ¶sten</t>
  </si>
  <si>
    <t>STIM</t>
  </si>
  <si>
    <t>Web technician and open source aficionado. Head of Software Engineering at @stimtech.</t>
  </si>
  <si>
    <t>2009-03-20T07:12:55Z</t>
  </si>
  <si>
    <t>helioloureiro</t>
  </si>
  <si>
    <t>Helio Loureiro</t>
  </si>
  <si>
    <t>LOUREIRO INC</t>
  </si>
  <si>
    <t>helio@loureiro.eng.br</t>
  </si>
  <si>
    <t>I brew my own beer, I write my own code and I use Linux.  Nuff said.</t>
  </si>
  <si>
    <t>2014-01-23T08:58:27Z</t>
  </si>
  <si>
    <t>keeto</t>
  </si>
  <si>
    <t>Mark Obcena</t>
  </si>
  <si>
    <t>markeeto@gmail.com</t>
  </si>
  <si>
    <t>2008-08-03T09:51:39Z</t>
  </si>
  <si>
    <t>albinekb</t>
  </si>
  <si>
    <t>Albin Ekblom</t>
  </si>
  <si>
    <t>QADOTTECH</t>
  </si>
  <si>
    <t>albinekblom@gmail.com</t>
  </si>
  <si>
    <t>â˜”ï¸â˜”ï¸â˜”ï¸â˜”ï¸â˜”ï¸â˜”ï¸â˜”ï¸â˜”ï¸â˜”ï¸â˜”ï¸â˜”ï¸â˜”ï¸â˜”ï¸â˜”ï¸</t>
  </si>
  <si>
    <t>2013-07-17T02:10:58Z</t>
  </si>
  <si>
    <t>linus</t>
  </si>
  <si>
    <t>Linus G Thiel</t>
  </si>
  <si>
    <t>BONNIERNEWS</t>
  </si>
  <si>
    <t>2009-07-15T16:14:32Z</t>
  </si>
  <si>
    <t>juleZZZ</t>
  </si>
  <si>
    <t>Julia Zudikova</t>
  </si>
  <si>
    <t>2013-05-13T17:24:05Z</t>
  </si>
  <si>
    <t>jfacorro</t>
  </si>
  <si>
    <t>Juan Facorro</t>
  </si>
  <si>
    <t>2012-03-10T08:02:22Z</t>
  </si>
  <si>
    <t>emiloberg</t>
  </si>
  <si>
    <t>Emil Ã–berg</t>
  </si>
  <si>
    <t>BIT UP NORTH AB</t>
  </si>
  <si>
    <t>emil@bitupnorth.com</t>
  </si>
  <si>
    <t>Brain for hire for software developing organisations.</t>
  </si>
  <si>
    <t>2013-06-11T18:46:48Z</t>
  </si>
  <si>
    <t>nicktoumpelis</t>
  </si>
  <si>
    <t>Nick Toumpelis</t>
  </si>
  <si>
    <t>nicktoumpelis@me.com</t>
  </si>
  <si>
    <t>Product Manager (Marketing Line), Efficy (prev. APSIS) | ex Spotify, Bugsense (acq. Splunk), Yabie (prev. Kaching) | Aberystwyth, Manchester alumni</t>
  </si>
  <si>
    <t>2009-04-11T13:50:28Z</t>
  </si>
  <si>
    <t>zydeco</t>
  </si>
  <si>
    <t>JesÃºs A. Ãlvarez</t>
  </si>
  <si>
    <t>TINK-AB</t>
  </si>
  <si>
    <t>zydeco@namedfork.net</t>
  </si>
  <si>
    <t>2009-11-25T19:42:09Z</t>
  </si>
  <si>
    <t>MansMeg</t>
  </si>
  <si>
    <t>MÃ¥ns Magnusson</t>
  </si>
  <si>
    <t>UPPSALA UNIVERSITET</t>
  </si>
  <si>
    <t>Stockholm / Uppsala</t>
  </si>
  <si>
    <t>2012-09-30T17:16:42Z</t>
  </si>
  <si>
    <t>Olivia5k</t>
  </si>
  <si>
    <t>Olivia 5000</t>
  </si>
  <si>
    <t>2009-11-19T12:52:07Z</t>
  </si>
  <si>
    <t>nordcloud</t>
  </si>
  <si>
    <t>Nordcloud Engineering</t>
  </si>
  <si>
    <t>Helsinki, London, Munich, Oslo, PoznaÅ„, Stockholm, Malmo, Copenhagen</t>
  </si>
  <si>
    <t>info@nordcloud.com</t>
  </si>
  <si>
    <t xml:space="preserve">Nordcloud Engineering and Open Source. </t>
  </si>
  <si>
    <t>2015-09-03T09:31:50Z</t>
  </si>
  <si>
    <t>ashwinvis</t>
  </si>
  <si>
    <t>Ashwin V. Mohanan</t>
  </si>
  <si>
    <t>ENCCS</t>
  </si>
  <si>
    <t>Scientific programmer, Ph.D, KTH alumnus.</t>
  </si>
  <si>
    <t>2014-10-11T17:47:38Z</t>
  </si>
  <si>
    <t>williamhogman</t>
  </si>
  <si>
    <t>William HÃ¶gman Rudenmalm</t>
  </si>
  <si>
    <t>SOBELIO</t>
  </si>
  <si>
    <t>me@whn.se</t>
  </si>
  <si>
    <t xml:space="preserve">
Busy building stuff! Coding with Rust ðŸ¦€ + LLMs right now. I'll keep going until a 30-line bash script replaces me.</t>
  </si>
  <si>
    <t>2009-10-23T17:05:33Z</t>
  </si>
  <si>
    <t>Mange</t>
  </si>
  <si>
    <t>Magnus Bergmark</t>
  </si>
  <si>
    <t>DEVBOX @DEVBOX-AB</t>
  </si>
  <si>
    <t>me@mange.dev</t>
  </si>
  <si>
    <t>2008-02-28T14:47:10Z</t>
  </si>
  <si>
    <t>MrAlek</t>
  </si>
  <si>
    <t>Alek Ã…strÃ¶m</t>
  </si>
  <si>
    <t>DONE SERVICES</t>
  </si>
  <si>
    <t>mr@alek.se</t>
  </si>
  <si>
    <t>Co-Founder of doneservices.co</t>
  </si>
  <si>
    <t>2012-03-03T10:59:07Z</t>
  </si>
  <si>
    <t>mansmahamat</t>
  </si>
  <si>
    <t>Mansour Mahamat-salle</t>
  </si>
  <si>
    <t>Front-end Software Engineer</t>
  </si>
  <si>
    <t>2019-12-09T13:28:28Z</t>
  </si>
  <si>
    <t>meadsteve</t>
  </si>
  <si>
    <t>Steve Brazier</t>
  </si>
  <si>
    <t xml:space="preserve">:unicorn: :rainbow: </t>
  </si>
  <si>
    <t>2012-04-20T14:34:53Z</t>
  </si>
  <si>
    <t>kbladin</t>
  </si>
  <si>
    <t>Kalle Bladin</t>
  </si>
  <si>
    <t>NVIDIA</t>
  </si>
  <si>
    <t>kallebladin@gmail.com</t>
  </si>
  <si>
    <t>Software engineer with a passion for graphics and visualization.</t>
  </si>
  <si>
    <t>2013-04-11T16:26:48Z</t>
  </si>
  <si>
    <t>dorukgezici</t>
  </si>
  <si>
    <t>Doruk Gezici</t>
  </si>
  <si>
    <t>DEMAAI</t>
  </si>
  <si>
    <t>Stockholm â€¢ Istanbul</t>
  </si>
  <si>
    <t>doruk@gezici.me</t>
  </si>
  <si>
    <t>Full Stack Engineer</t>
  </si>
  <si>
    <t>2015-11-30T21:37:34Z</t>
  </si>
  <si>
    <t>zmstone</t>
  </si>
  <si>
    <t>EMQ TECHNOLOGIES</t>
  </si>
  <si>
    <t>zmstone@gmail.com</t>
  </si>
  <si>
    <t>EMQX, Kafka4beam</t>
  </si>
  <si>
    <t>2009-12-08T11:10:02Z</t>
  </si>
  <si>
    <t>fesplugas</t>
  </si>
  <si>
    <t>Francesc Esplugas</t>
  </si>
  <si>
    <t>Barcelona / Stockholm</t>
  </si>
  <si>
    <t>Ruby on Rails enthusiast and long distance runner. Donâ€™t ask me if I like sprinting.</t>
  </si>
  <si>
    <t>2008-03-10T16:16:46Z</t>
  </si>
  <si>
    <t>HaraldNordgren</t>
  </si>
  <si>
    <t>Harald Nordgren</t>
  </si>
  <si>
    <t>DIETDOCTOR</t>
  </si>
  <si>
    <t>haraldnordgren@gmail.com</t>
  </si>
  <si>
    <t>Head of Engineering at @dietdoctor. 
Coding since 2004. MSc thesis on video compression. Working mostly in Golang, Python, Bash, JS and C/C++.</t>
  </si>
  <si>
    <t>2014-11-05T11:39:08Z</t>
  </si>
  <si>
    <t>Technigo</t>
  </si>
  <si>
    <t>hello@technigo.io</t>
  </si>
  <si>
    <t>Teaching code remote.</t>
  </si>
  <si>
    <t>2017-07-21T11:46:02Z</t>
  </si>
  <si>
    <t>phaller</t>
  </si>
  <si>
    <t>Philipp Haller</t>
  </si>
  <si>
    <t>2010-05-28T15:12:41Z</t>
  </si>
  <si>
    <t>bombsimon</t>
  </si>
  <si>
    <t>Simon Sawert</t>
  </si>
  <si>
    <t>VALIDIO-IO</t>
  </si>
  <si>
    <t>simon@sawert.se</t>
  </si>
  <si>
    <t>I code and stuff.</t>
  </si>
  <si>
    <t>2013-01-12T00:42:51Z</t>
  </si>
  <si>
    <t>teoljungberg</t>
  </si>
  <si>
    <t>Teo Ljungberg</t>
  </si>
  <si>
    <t>teo@teoljungberg.com</t>
  </si>
  <si>
    <t>2011-05-25T20:11:09Z</t>
  </si>
  <si>
    <t>maandree</t>
  </si>
  <si>
    <t>Mattias AndrÃ©e</t>
  </si>
  <si>
    <t>I HAVE MOVED TO CODEBERG</t>
  </si>
  <si>
    <t>2012-04-04T13:08:21Z</t>
  </si>
  <si>
    <t>GoranAviani</t>
  </si>
  <si>
    <t>Goran Aviani</t>
  </si>
  <si>
    <t>Software engineer, technology enthusiast, pub quiz lover.</t>
  </si>
  <si>
    <t>2018-01-16T19:19:30Z</t>
  </si>
  <si>
    <t>Victorystick</t>
  </si>
  <si>
    <t>Oskar SegersvÃ¤rd</t>
  </si>
  <si>
    <t>2011-04-01T11:55:48Z</t>
  </si>
  <si>
    <t>INCF</t>
  </si>
  <si>
    <t>International Neuroinformatics Coordinating Facility (INCF)</t>
  </si>
  <si>
    <t>info@incf.org</t>
  </si>
  <si>
    <t>2011-04-29T02:26:10Z</t>
  </si>
  <si>
    <t>xlson</t>
  </si>
  <si>
    <t>Leonard Gram</t>
  </si>
  <si>
    <t>Tech Lead Grafana Enterprise</t>
  </si>
  <si>
    <t>2009-08-13T12:12:41Z</t>
  </si>
  <si>
    <t>emlun</t>
  </si>
  <si>
    <t>Emil Lundberg</t>
  </si>
  <si>
    <t>YUBICO</t>
  </si>
  <si>
    <t>emil@emlun.se</t>
  </si>
  <si>
    <t>Engineer, physicist, tinkerer.</t>
  </si>
  <si>
    <t>2012-01-22T15:51:14Z</t>
  </si>
  <si>
    <t>cheerfulstoic</t>
  </si>
  <si>
    <t>Brian Underwood</t>
  </si>
  <si>
    <t>brian@brian-underwood.codes</t>
  </si>
  <si>
    <t>Lover of #elixirlang</t>
  </si>
  <si>
    <t>2010-06-10T01:22:23Z</t>
  </si>
  <si>
    <t>AGulev</t>
  </si>
  <si>
    <t>Alexey Gulev</t>
  </si>
  <si>
    <t>DEFOLD @REFOLD @POTATOJAM</t>
  </si>
  <si>
    <t>me@agulev.com</t>
  </si>
  <si>
    <t>Developer @refold and @defold
Co-founder @potatojam</t>
  </si>
  <si>
    <t>2012-08-24T06:23:23Z</t>
  </si>
  <si>
    <t>krlvi</t>
  </si>
  <si>
    <t>Kiril Videlov</t>
  </si>
  <si>
    <t>GITBUTLERAPP</t>
  </si>
  <si>
    <t>Stockholm &amp; Berlin</t>
  </si>
  <si>
    <t>Co-founder / CTO @gitbutlerapp 
Software Enthusiast</t>
  </si>
  <si>
    <t>2013-04-01T22:21:11Z</t>
  </si>
  <si>
    <t>fluffybeing</t>
  </si>
  <si>
    <t>Rahul Ranjan</t>
  </si>
  <si>
    <t>rahul.rrixe@gmail.com</t>
  </si>
  <si>
    <t>Improving a bit by bit.</t>
  </si>
  <si>
    <t>2013-03-05T21:08:00Z</t>
  </si>
  <si>
    <t>amir-rahnama</t>
  </si>
  <si>
    <t>Amir Rahnama</t>
  </si>
  <si>
    <t>amir.rahnama@gmail.com</t>
  </si>
  <si>
    <t>PhD Candidate at KTH (Royal Institute of Technology)</t>
  </si>
  <si>
    <t>2013-11-22T11:08:23Z</t>
  </si>
  <si>
    <t>liufuyang</t>
  </si>
  <si>
    <t>Fuyang Liu</t>
  </si>
  <si>
    <t>COMSOL</t>
  </si>
  <si>
    <t xml:space="preserve">Software Engineer COMSOL. Currently looking for stuff to code in Rust in his free time... </t>
  </si>
  <si>
    <t>2009-12-04T02:23:23Z</t>
  </si>
  <si>
    <t>dalen</t>
  </si>
  <si>
    <t>Erik DalÃ©n</t>
  </si>
  <si>
    <t>FISHBRAIN</t>
  </si>
  <si>
    <t>erik.gustav.dalen@gmail.com</t>
  </si>
  <si>
    <t>Infrastructure Engineer at @fishbrain.</t>
  </si>
  <si>
    <t>2008-04-15T10:41:30Z</t>
  </si>
  <si>
    <t>saltsthlm</t>
  </si>
  <si>
    <t>School of Applied Technology - Stockholm</t>
  </si>
  <si>
    <t>2018-04-10T12:01:35Z</t>
  </si>
  <si>
    <t>enceladosaurus</t>
  </si>
  <si>
    <t>Jesse Shanahan</t>
  </si>
  <si>
    <t>PELTARION</t>
  </si>
  <si>
    <t>jess.c.shanahan@gmail.com</t>
  </si>
  <si>
    <t>ML dev with a passion for humanitarian tech &amp; AI ethics. Former astrophysicist. Lover of fuzzy creatures, poisonous plants, video games, and powerlifting.</t>
  </si>
  <si>
    <t>2017-06-23T12:40:49Z</t>
  </si>
  <si>
    <t>episerver</t>
  </si>
  <si>
    <t>Optimizely Content and Customized Commerce</t>
  </si>
  <si>
    <t>2012-02-20T07:40:06Z</t>
  </si>
  <si>
    <t>dc0d</t>
  </si>
  <si>
    <t>Kaveh Shahbazian</t>
  </si>
  <si>
    <t>Programming, FunctionalProgramming, Learning continuously about Clean Code, Teamwork, TDD, Agile, DDD, Approaching Legacy Code and Technical Debt - Minimalist</t>
  </si>
  <si>
    <t>2013-03-10T23:08:07Z</t>
  </si>
  <si>
    <t>MoIbrahim15</t>
  </si>
  <si>
    <t>Mohamed Ibrahim</t>
  </si>
  <si>
    <t>SEB</t>
  </si>
  <si>
    <t>mohamed_ibrahim15@hotmail.com</t>
  </si>
  <si>
    <t>A passionate Software Engineer with almost 9 years of experience in Android Development.</t>
  </si>
  <si>
    <t>2016-07-26T21:06:09Z</t>
  </si>
  <si>
    <t>kallepersson</t>
  </si>
  <si>
    <t>Kalle Persson</t>
  </si>
  <si>
    <t>gh@kallepersson.se</t>
  </si>
  <si>
    <t>2008-03-07T13:11:16Z</t>
  </si>
  <si>
    <t>zarinfam</t>
  </si>
  <si>
    <t>Saeed Zarinfam</t>
  </si>
  <si>
    <t>0+X</t>
  </si>
  <si>
    <t xml:space="preserve">Sweden - Stockholm </t>
  </si>
  <si>
    <t>zarinfam.s@gmail.com</t>
  </si>
  <si>
    <t>ðŸ“– Lifelong Learner ðŸ‘¨â€ðŸ’»â˜•ï¸ Programmer âœï¸ Technical Writer ðŸ› ï¸ Maker</t>
  </si>
  <si>
    <t>2011-09-15T07:08:24Z</t>
  </si>
  <si>
    <t>ln5</t>
  </si>
  <si>
    <t>Linus Nordberg</t>
  </si>
  <si>
    <t>linus@nordberg.se</t>
  </si>
  <si>
    <t>2008-12-19T10:10:46Z</t>
  </si>
  <si>
    <t>ugurcanlacin</t>
  </si>
  <si>
    <t>UÄŸurcan LaÃ§Ä±n</t>
  </si>
  <si>
    <t>LINKEDIN.COM/IN/UGURCANLACIN</t>
  </si>
  <si>
    <t>Stockholm,Sweden</t>
  </si>
  <si>
    <t>ugurcanlacin@gmail.com</t>
  </si>
  <si>
    <t>Software Engineer at Volvo Cars</t>
  </si>
  <si>
    <t>2014-02-08T21:11:23Z</t>
  </si>
  <si>
    <t>emilolsson</t>
  </si>
  <si>
    <t>Emil Olsson</t>
  </si>
  <si>
    <t>2010-03-14T14:38:57Z</t>
  </si>
  <si>
    <t>jamesmcm</t>
  </si>
  <si>
    <t>James McMurray</t>
  </si>
  <si>
    <t>I now work as a Data Engineer, and am generally interested in data engineering and programming.</t>
  </si>
  <si>
    <t>2009-02-16T08:57:24Z</t>
  </si>
  <si>
    <t>dainnilsson</t>
  </si>
  <si>
    <t>Dain Nilsson</t>
  </si>
  <si>
    <t>dain@yubico.com</t>
  </si>
  <si>
    <t>2009-10-16T18:57:16Z</t>
  </si>
  <si>
    <t>kalasjocke</t>
  </si>
  <si>
    <t>Joakim Ekberg</t>
  </si>
  <si>
    <t>jocke.ekberg@gmail.com</t>
  </si>
  <si>
    <t>2008-04-16T22:34:16Z</t>
  </si>
  <si>
    <t>beeequeue</t>
  </si>
  <si>
    <t>Adam Haglund</t>
  </si>
  <si>
    <t>IZETTLE</t>
  </si>
  <si>
    <t>adam@haglund.dev</t>
  </si>
  <si>
    <t>Full-stack dev with a focus on user and developer experiences</t>
  </si>
  <si>
    <t>2010-11-08T14:08:50Z</t>
  </si>
  <si>
    <t>nikreiman</t>
  </si>
  <si>
    <t>Nik Reiman</t>
  </si>
  <si>
    <t>2010-06-23T09:36:10Z</t>
  </si>
  <si>
    <t>azr</t>
  </si>
  <si>
    <t>Adrien Delorme</t>
  </si>
  <si>
    <t>2011-09-04T04:07:52Z</t>
  </si>
  <si>
    <t>EmilStenstrom</t>
  </si>
  <si>
    <t>Emil StenstrÃ¶m</t>
  </si>
  <si>
    <t>ODEVO-DEV</t>
  </si>
  <si>
    <t>emil@emilstenstrom.se</t>
  </si>
  <si>
    <t>Head of AI Product at Odevo. Previously founded @kundo.</t>
  </si>
  <si>
    <t>2010-03-16T21:21:20Z</t>
  </si>
  <si>
    <t>sedflix</t>
  </si>
  <si>
    <t>siddharth</t>
  </si>
  <si>
    <t>KING</t>
  </si>
  <si>
    <t>sedflix@gmail.com</t>
  </si>
  <si>
    <t>...</t>
  </si>
  <si>
    <t>2016-08-21T13:38:12Z</t>
  </si>
  <si>
    <t>embark-studios</t>
  </si>
  <si>
    <t>2019-06-24T09:54:49Z</t>
  </si>
  <si>
    <t>inear</t>
  </si>
  <si>
    <t>Einar Ã–berg</t>
  </si>
  <si>
    <t>TJING</t>
  </si>
  <si>
    <t>einaroberg@gmail.com</t>
  </si>
  <si>
    <t>2011-07-29T07:23:48Z</t>
  </si>
  <si>
    <t>jiexiong2016</t>
  </si>
  <si>
    <t>Jiexiong Tang</t>
  </si>
  <si>
    <t>Ax=b</t>
  </si>
  <si>
    <t>2016-10-07T12:21:11Z</t>
  </si>
  <si>
    <t>calleluks</t>
  </si>
  <si>
    <t>Calle Luks</t>
  </si>
  <si>
    <t>PLIROCO</t>
  </si>
  <si>
    <t>calle@luks.in</t>
  </si>
  <si>
    <t>Founder and "CTO" @pliroco. Previously @thoughtbot.</t>
  </si>
  <si>
    <t>2009-03-24T18:53:22Z</t>
  </si>
  <si>
    <t>OmalPerera</t>
  </si>
  <si>
    <t>Omal Perera</t>
  </si>
  <si>
    <t>omalperera8@gmail.com</t>
  </si>
  <si>
    <t>React Native engineer</t>
  </si>
  <si>
    <t>2015-03-25T09:15:50Z</t>
  </si>
  <si>
    <t>cabral</t>
  </si>
  <si>
    <t>Felipe Benites Cabral</t>
  </si>
  <si>
    <t>FELIPEBCABRAL</t>
  </si>
  <si>
    <t>felipe.benites@gmail.com</t>
  </si>
  <si>
    <t>2010-01-14T20:16:08Z</t>
  </si>
  <si>
    <t>rakibtg</t>
  </si>
  <si>
    <t>Kazi Mehedi Hasan</t>
  </si>
  <si>
    <t>hi@rakibtg.com</t>
  </si>
  <si>
    <t>maker.</t>
  </si>
  <si>
    <t>2013-09-08T17:56:14Z</t>
  </si>
  <si>
    <t>ennru</t>
  </si>
  <si>
    <t>Enno Runne</t>
  </si>
  <si>
    <t>Father of three, Husband, JVM professional, Scala Stockholm organizer, Jfokus co-organizer, Swede by choice, VP Engineering @ Lightbend</t>
  </si>
  <si>
    <t>2010-10-28T19:27:24Z</t>
  </si>
  <si>
    <t>KTH Royal Institute of Technology (Official)</t>
  </si>
  <si>
    <t>We are Swedenâ€™s largest technical research and learning institution.</t>
  </si>
  <si>
    <t>2015-06-16T17:11:05Z</t>
  </si>
  <si>
    <t>gabrielPeart</t>
  </si>
  <si>
    <t>Gabriel Peart</t>
  </si>
  <si>
    <t>2010-02-02T15:01:55Z</t>
  </si>
  <si>
    <t>mariorodeghiero</t>
  </si>
  <si>
    <t>Mario Rodeghiero</t>
  </si>
  <si>
    <t>COMEON GROUP</t>
  </si>
  <si>
    <t>mario.rodeghiero@gmail.com</t>
  </si>
  <si>
    <t xml:space="preserve">Front end Engineer
#ReactJS #Redux #Javascript #NodeJS #Python #Rust #electronjs </t>
  </si>
  <si>
    <t>2016-12-20T11:11:54Z</t>
  </si>
  <si>
    <t>murilopolese</t>
  </si>
  <si>
    <t>Murilo Polese</t>
  </si>
  <si>
    <t>2011-08-02T16:51:19Z</t>
  </si>
  <si>
    <t>VZout</t>
  </si>
  <si>
    <t>Viktor Zoutman</t>
  </si>
  <si>
    <t>viktorzoutman@vzout.com</t>
  </si>
  <si>
    <t>Graphics Programmer
@EmbarkStudios</t>
  </si>
  <si>
    <t>2013-08-25T09:47:02Z</t>
  </si>
  <si>
    <t>jimdowling</t>
  </si>
  <si>
    <t>Jim Dowling</t>
  </si>
  <si>
    <t>HOPSWORKS</t>
  </si>
  <si>
    <t>jim@logicalclocks.com</t>
  </si>
  <si>
    <t xml:space="preserve">CEO Hopsworks.
Assoc. Prof at KTH, Stockholm. </t>
  </si>
  <si>
    <t>2012-06-29T05:37:30Z</t>
  </si>
  <si>
    <t>beshrkayali</t>
  </si>
  <si>
    <t>Beshr Kayali Reinholdsson</t>
  </si>
  <si>
    <t>me@beshr.com</t>
  </si>
  <si>
    <t>Systems Engineer @ Ericsson</t>
  </si>
  <si>
    <t>2008-07-14T16:24:17Z</t>
  </si>
  <si>
    <t>toxinu</t>
  </si>
  <si>
    <t>Geoffrey</t>
  </si>
  <si>
    <t>FREELANCER</t>
  </si>
  <si>
    <t>toxinu@gmail.com</t>
  </si>
  <si>
    <t>Hej, Iâ€™m Geoffrey L., Fullstack Software Engineer / DevOps working remotely.
My work is full of Python, Django, Javascript, React, Vue.js, Linux, and Sysop. &lt;3</t>
  </si>
  <si>
    <t>2010-06-01T14:55:53Z</t>
  </si>
  <si>
    <t>koslib</t>
  </si>
  <si>
    <t>Konstantinos Livieratos</t>
  </si>
  <si>
    <t>me@koslib.com</t>
  </si>
  <si>
    <t>Go, Kubernetes, Scalability</t>
  </si>
  <si>
    <t>2012-10-13T15:50:59Z</t>
  </si>
  <si>
    <t>MohammadKarimi23</t>
  </si>
  <si>
    <t>Mohammad</t>
  </si>
  <si>
    <t>ZERO-PLUS-X</t>
  </si>
  <si>
    <t>eecs.mk74@gmail.com</t>
  </si>
  <si>
    <t xml:space="preserve">Code enthusiast </t>
  </si>
  <si>
    <t>2014-05-14T00:21:31Z</t>
  </si>
  <si>
    <t>Lutando</t>
  </si>
  <si>
    <t>Lutando Ngqakaza</t>
  </si>
  <si>
    <t>Fanatic of .NET Core &amp; Akka.Net. holds secret love for OpenIdConnect, REST, &amp; Hypermedia.</t>
  </si>
  <si>
    <t>2012-06-11T11:47:49Z</t>
  </si>
  <si>
    <t>KrisJelbring</t>
  </si>
  <si>
    <t>Kristoffer Jelbring</t>
  </si>
  <si>
    <t>RORO INTERACTIVE</t>
  </si>
  <si>
    <t>Technical Director at Roro Interactive</t>
  </si>
  <si>
    <t>2012-01-03T08:15:27Z</t>
  </si>
  <si>
    <t>joakimbeng</t>
  </si>
  <si>
    <t>Joakim Carlstein</t>
  </si>
  <si>
    <t>ABOVIQ</t>
  </si>
  <si>
    <t>joakim@beng.se</t>
  </si>
  <si>
    <t>2012-02-10T19:46:21Z</t>
  </si>
  <si>
    <t>thiagokimo</t>
  </si>
  <si>
    <t>Thiago Rocha</t>
  </si>
  <si>
    <t>kimo@kimo.io</t>
  </si>
  <si>
    <t>2012-07-06T13:27:10Z</t>
  </si>
  <si>
    <t>CelikCebrail</t>
  </si>
  <si>
    <t>Cebrail Celik</t>
  </si>
  <si>
    <t>Sweden/Stockholm</t>
  </si>
  <si>
    <t>Full Stack Developer | React Front-End | React Native Mobile | Back-End Developer.</t>
  </si>
  <si>
    <t>2023-12-25T14:42:00Z</t>
  </si>
  <si>
    <t>oalsing</t>
  </si>
  <si>
    <t>Oscar Alsing</t>
  </si>
  <si>
    <t>BOAPPA</t>
  </si>
  <si>
    <t>oscar.alsing@gmail.com</t>
  </si>
  <si>
    <t>2012-09-16T12:23:56Z</t>
  </si>
  <si>
    <t>djui</t>
  </si>
  <si>
    <t>Uwe Dauernheim</t>
  </si>
  <si>
    <t>VOIAPP, @GRACEHEALTH</t>
  </si>
  <si>
    <t>2009-06-28T19:40:15Z</t>
  </si>
  <si>
    <t>linhduongtuan</t>
  </si>
  <si>
    <t>Linh T. Duong</t>
  </si>
  <si>
    <t>linhduongtuan@yahoo.com</t>
  </si>
  <si>
    <t>Obtain a PhD in medical microbiology from the University of Greifswald, Germany. Interested in Microbiology, Molecular biology, Epidemiology, &amp; Machine Learning</t>
  </si>
  <si>
    <t>2016-09-23T06:28:35Z</t>
  </si>
  <si>
    <t>epatel</t>
  </si>
  <si>
    <t>Edward Patel</t>
  </si>
  <si>
    <t>HTTP://WWW.MEMENTION.COM</t>
  </si>
  <si>
    <t>edward.patel@memention.com</t>
  </si>
  <si>
    <t>2009-05-05T08:10:03Z</t>
  </si>
  <si>
    <t>jakobmattsson</t>
  </si>
  <si>
    <t>Jakob Mattsson</t>
  </si>
  <si>
    <t>ROKOS CAPITAL MANAGEMENT</t>
  </si>
  <si>
    <t>London &amp; Stockholm</t>
  </si>
  <si>
    <t>jakob.mattsson@gmail.com</t>
  </si>
  <si>
    <t>2010-01-10T23:11:32Z</t>
  </si>
  <si>
    <t>zvonicek</t>
  </si>
  <si>
    <t>Petr ZvonÃ­Äek</t>
  </si>
  <si>
    <t>Swift, Objective-C, Python, JS.</t>
  </si>
  <si>
    <t>2012-03-15T14:13:35Z</t>
  </si>
  <si>
    <t>ogenstad</t>
  </si>
  <si>
    <t>Patrick Ogenstad</t>
  </si>
  <si>
    <t>2014-02-16T06:12:37Z</t>
  </si>
  <si>
    <t>hemangshah</t>
  </si>
  <si>
    <t>Hemang</t>
  </si>
  <si>
    <t>Stockholm, Stockholm County, Sweden</t>
  </si>
  <si>
    <t>hemangshah.in@gmail.com</t>
  </si>
  <si>
    <t>iOS Engineer</t>
  </si>
  <si>
    <t>2013-01-19T09:26:47Z</t>
  </si>
  <si>
    <t>thinkverse</t>
  </si>
  <si>
    <t>Kim Hallberg</t>
  </si>
  <si>
    <t>work@hallberg.kim</t>
  </si>
  <si>
    <t>Freelance Web Developer ðŸ‘¨â€ðŸ’»</t>
  </si>
  <si>
    <t>2012-08-26T11:45:35Z</t>
  </si>
  <si>
    <t>niklasekstrom</t>
  </si>
  <si>
    <t>Niklas EkstrÃ¶m</t>
  </si>
  <si>
    <t>2013-12-04T12:15:40Z</t>
  </si>
  <si>
    <t>powercode</t>
  </si>
  <si>
    <t>Staffan Gustafsson</t>
  </si>
  <si>
    <t>DICE</t>
  </si>
  <si>
    <t>2013-02-07T20:27:31Z</t>
  </si>
  <si>
    <t>danielgustafsson</t>
  </si>
  <si>
    <t>Daniel Gustafsson</t>
  </si>
  <si>
    <t>@postgres and @curl hacker, â˜• drinker and ðŸ°ðŸ•³ï¸ explorer</t>
  </si>
  <si>
    <t>2010-07-03T10:39:21Z</t>
  </si>
  <si>
    <t>mikaelkaron</t>
  </si>
  <si>
    <t>Mikael Karon</t>
  </si>
  <si>
    <t>WETRYFUN</t>
  </si>
  <si>
    <t>mikael@karon.se</t>
  </si>
  <si>
    <t>Lover of OSS - creator of @troopjs, @mu-lib and @open-learning.</t>
  </si>
  <si>
    <t>2010-11-12T07:29:49Z</t>
  </si>
  <si>
    <t>cagdass</t>
  </si>
  <si>
    <t>Ã‡aÄŸdaÅŸ</t>
  </si>
  <si>
    <t>badass@alumni.bilkent.edu.tr</t>
  </si>
  <si>
    <t>Hello world!</t>
  </si>
  <si>
    <t>2014-01-05T20:03:34Z</t>
  </si>
  <si>
    <t>Snuffleupagus</t>
  </si>
  <si>
    <t>Jonas Jenwald</t>
  </si>
  <si>
    <t>jonas.jenwald@gmail.com</t>
  </si>
  <si>
    <t>2012-10-31T15:08:37Z</t>
  </si>
  <si>
    <t>lorainegarutti</t>
  </si>
  <si>
    <t>Loraine Barcha Garutti</t>
  </si>
  <si>
    <t>MENTIMETER</t>
  </si>
  <si>
    <t>loraine.garutti@gmail.com</t>
  </si>
  <si>
    <t>Software Engineer in Test</t>
  </si>
  <si>
    <t>2020-02-12T04:10:14Z</t>
  </si>
  <si>
    <t>eandre</t>
  </si>
  <si>
    <t>AndrÃ© Eriksson</t>
  </si>
  <si>
    <t>ENCOREDEV</t>
  </si>
  <si>
    <t>eandre@gmail.com</t>
  </si>
  <si>
    <t>2010-10-03T16:32:38Z</t>
  </si>
  <si>
    <t>logicalclocks</t>
  </si>
  <si>
    <t>Hopsworks</t>
  </si>
  <si>
    <t>info@hopsworks.ai</t>
  </si>
  <si>
    <t>Developers of Hopsworks</t>
  </si>
  <si>
    <t>2017-03-30T14:04:41Z</t>
  </si>
  <si>
    <t>inoerp</t>
  </si>
  <si>
    <t>Nishit</t>
  </si>
  <si>
    <t>ndas.oracle@gmail.com</t>
  </si>
  <si>
    <t>Go, Rust, Flutter/Dart, Java/ADF/Spring, PL/SQL, Vue/Js, PHP, C/C++...Oracle Cloud, EBS R12, SAP ECC/HANA..SCM, Finance, Projects</t>
  </si>
  <si>
    <t>2014-01-30T08:26:09Z</t>
  </si>
  <si>
    <t>numbata</t>
  </si>
  <si>
    <t>Andrei Subbota</t>
  </si>
  <si>
    <t>subbota@gmail.com</t>
  </si>
  <si>
    <t>2009-05-08T12:21:53Z</t>
  </si>
  <si>
    <t>mengstr</t>
  </si>
  <si>
    <t>Mats Engstrom</t>
  </si>
  <si>
    <t>2010-07-07T13:19:54Z</t>
  </si>
  <si>
    <t>Sajjon</t>
  </si>
  <si>
    <t>Alexander Cyon</t>
  </si>
  <si>
    <t>ALEXANDER CYON CONSULTING AB</t>
  </si>
  <si>
    <t>FOSS author (mostly cryptography), father, husband and Depeche Mode fan.
Swift | Rust | HoMM3 | Chess</t>
  </si>
  <si>
    <t>2011-06-21T14:10:37Z</t>
  </si>
  <si>
    <t>jeffersongirao</t>
  </si>
  <si>
    <t>Jefferson GirÃ£o</t>
  </si>
  <si>
    <t>SEB EMBEDDED</t>
  </si>
  <si>
    <t>jefferson@girao.net</t>
  </si>
  <si>
    <t>Software Plumber at SEB Embedded</t>
  </si>
  <si>
    <t>2009-04-05T21:31:21Z</t>
  </si>
  <si>
    <t>TimonPost</t>
  </si>
  <si>
    <t>Timon</t>
  </si>
  <si>
    <t xml:space="preserve">Hakuna Matata! 
</t>
  </si>
  <si>
    <t>2016-06-16T07:49:04Z</t>
  </si>
  <si>
    <t>willianpaixao</t>
  </si>
  <si>
    <t>willian.eth</t>
  </si>
  <si>
    <t>willian@ufpa.br</t>
  </si>
  <si>
    <t>Vem tranquilo.</t>
  </si>
  <si>
    <t>2010-02-10T18:06:55Z</t>
  </si>
  <si>
    <t>iffyio</t>
  </si>
  <si>
    <t>Ifeanyi Ubah</t>
  </si>
  <si>
    <t>2014-06-06T14:28:43Z</t>
  </si>
  <si>
    <t>wiledal</t>
  </si>
  <si>
    <t>Hugo Wiledal</t>
  </si>
  <si>
    <t>BITS-TECHNOLOGY</t>
  </si>
  <si>
    <t>hugo.wiledal@gmail.com</t>
  </si>
  <si>
    <t>ð•¨ð•–ð•“ð•žð•’ð•¤ð•¥ð•–ð•£</t>
  </si>
  <si>
    <t>2011-09-08T08:02:37Z</t>
  </si>
  <si>
    <t>erickguan</t>
  </si>
  <si>
    <t>Erick Guan</t>
  </si>
  <si>
    <t>Build, learn and create value.</t>
  </si>
  <si>
    <t>2010-06-05T13:18:36Z</t>
  </si>
  <si>
    <t>amadeu01</t>
  </si>
  <si>
    <t>Amadeu Cavalcante Filho</t>
  </si>
  <si>
    <t>EPIDEMICSOUND</t>
  </si>
  <si>
    <t>amadeu.cavalcante@epidemicsound.com</t>
  </si>
  <si>
    <t xml:space="preserve">Mobile developer. Swift lover. </t>
  </si>
  <si>
    <t>2015-03-24T13:24:54Z</t>
  </si>
  <si>
    <t>hannseman</t>
  </si>
  <si>
    <t>Hannes Ljungberg</t>
  </si>
  <si>
    <t>TEENAGEENGINEERING</t>
  </si>
  <si>
    <t>Hannes.ljungberg@gmail.com</t>
  </si>
  <si>
    <t>2011-04-29T11:51:58Z</t>
  </si>
  <si>
    <t>BullishVince</t>
  </si>
  <si>
    <t>Vincent W</t>
  </si>
  <si>
    <t>ðŸ§   ðŸ’»</t>
  </si>
  <si>
    <t>2020-02-29T22:37:37Z</t>
  </si>
  <si>
    <t>mridgers</t>
  </si>
  <si>
    <t>Martin Ridgers</t>
  </si>
  <si>
    <t>2012-02-12T21:45:15Z</t>
  </si>
  <si>
    <t>volkansahin45</t>
  </si>
  <si>
    <t>Volkan Åžahin</t>
  </si>
  <si>
    <t>volkansahindev@gmail.com</t>
  </si>
  <si>
    <t>Android Engineer @iZettle @paypal</t>
  </si>
  <si>
    <t>2016-11-11T20:07:47Z</t>
  </si>
  <si>
    <t>fhqvst</t>
  </si>
  <si>
    <t>Filip Hallqvist</t>
  </si>
  <si>
    <t>TALOSTRADING</t>
  </si>
  <si>
    <t>filiphallqvist@gmail.com</t>
  </si>
  <si>
    <t xml:space="preserve">Into all things web, music, and great UX. Building an institutional grade platform for digital assets at @talostrading.
</t>
  </si>
  <si>
    <t>2014-03-20T16:54:39Z</t>
  </si>
  <si>
    <t>Correlation</t>
  </si>
  <si>
    <t>the number of followers and the number of public repositories</t>
  </si>
  <si>
    <t>additional followers a user gets per additional public repository.</t>
  </si>
  <si>
    <t>Do hireable users follow more people than those who are not hireable?</t>
  </si>
  <si>
    <t>Average of following per user for hireable=true</t>
  </si>
  <si>
    <t>average following for the rest</t>
  </si>
  <si>
    <t>Company do the majority of these developers work 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</si>
</sst>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7">
    <font>
      <sz val="10"/>
      <name val="Arial"/>
      <charset val="134"/>
    </font>
    <font>
      <b/>
      <sz val="12"/>
      <name val="Arial"/>
      <charset val="134"/>
    </font>
    <font>
      <b/>
      <sz val="11"/>
      <name val="Arial"/>
      <charset val="134"/>
    </font>
    <font>
      <b/>
      <sz val="10"/>
      <name val="Arial"/>
      <charset val="134"/>
    </font>
    <font>
      <sz val="11"/>
      <color rgb="FF212529"/>
      <name val="Arial"/>
      <charset val="134"/>
    </font>
    <font>
      <b/>
      <sz val="11"/>
      <color rgb="FF212529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178" fontId="6" fillId="0" borderId="0" applyBorder="0" applyAlignment="0" applyProtection="0"/>
    <xf numFmtId="179" fontId="6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eetMetadata" Target="metadata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9"/>
  <sheetViews>
    <sheetView tabSelected="1" zoomScalePageLayoutView="60" topLeftCell="A412" workbookViewId="0">
      <selection activeCell="B419" sqref="B419"/>
    </sheetView>
  </sheetViews>
  <sheetFormatPr defaultColWidth="11.537037037037" defaultRowHeight="13.2"/>
  <cols>
    <col min="1" max="1" width="19.2222222222222" customWidth="1"/>
    <col min="2" max="2" width="54.1111111111111" customWidth="1"/>
    <col min="3" max="3" width="52.4444444444444" customWidth="1"/>
    <col min="4" max="4" width="68.5555555555556" customWidth="1"/>
    <col min="5" max="5" width="51" customWidth="1"/>
    <col min="6" max="6" width="10" customWidth="1"/>
    <col min="7" max="7" width="156.222222222222" style="1" customWidth="1"/>
    <col min="8" max="8" width="15.8888888888889" customWidth="1"/>
    <col min="9" max="9" width="11.4444444444444" customWidth="1"/>
    <col min="10" max="10" width="11.2222222222222" customWidth="1"/>
    <col min="11" max="11" width="13.1111111111111" customWidth="1"/>
    <col min="12" max="12" width="19.2222222222222" customWidth="1"/>
    <col min="13" max="13" width="11.2222222222222" customWidth="1"/>
    <col min="14" max="14" width="13.8888888888889" customWidth="1"/>
  </cols>
  <sheetData>
    <row r="1" ht="15.6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ht="26.4" spans="1:16">
      <c r="A2" t="s">
        <v>16</v>
      </c>
      <c r="B2" t="s">
        <v>17</v>
      </c>
      <c r="C2" t="s">
        <v>18</v>
      </c>
      <c r="D2" t="s">
        <v>19</v>
      </c>
      <c r="G2" s="4" t="s">
        <v>20</v>
      </c>
      <c r="H2">
        <v>61</v>
      </c>
      <c r="I2">
        <v>6474</v>
      </c>
      <c r="J2">
        <v>15</v>
      </c>
      <c r="K2" t="s">
        <v>21</v>
      </c>
      <c r="L2">
        <f>I2/(J2+1)</f>
        <v>404.625</v>
      </c>
      <c r="M2" s="1" t="str">
        <f>RIGHT(B2,LEN(B2)-FIND(" ",B2))</f>
        <v>Bostian</v>
      </c>
      <c r="N2" s="1" t="str">
        <f>LEFT(K2,10)</f>
        <v>2014-05-22</v>
      </c>
      <c r="O2" s="1" t="str">
        <f>TEXT(N2,"DD-MM-YYYY")</f>
        <v>22-05-2014</v>
      </c>
      <c r="P2" s="1" t="str">
        <f>IF(OR(WEEKDAY(O2)=1,WEEKDAY(O2)=7),"Weekend","Weekday")</f>
        <v>Weekday</v>
      </c>
    </row>
    <row r="3" spans="1:16">
      <c r="A3" t="s">
        <v>22</v>
      </c>
      <c r="B3" t="s">
        <v>23</v>
      </c>
      <c r="C3" t="s">
        <v>24</v>
      </c>
      <c r="D3" t="s">
        <v>19</v>
      </c>
      <c r="E3" t="s">
        <v>25</v>
      </c>
      <c r="G3" s="1" t="s">
        <v>26</v>
      </c>
      <c r="H3">
        <v>71</v>
      </c>
      <c r="I3">
        <v>6268</v>
      </c>
      <c r="J3">
        <v>21</v>
      </c>
      <c r="K3" t="s">
        <v>27</v>
      </c>
      <c r="L3">
        <f t="shared" ref="L3:L66" si="0">I3/(J3+1)</f>
        <v>284.909090909091</v>
      </c>
      <c r="M3" s="1" t="str">
        <f t="shared" ref="M3:M66" si="1">RIGHT(B3,LEN(B3)-FIND(" ",B3))</f>
        <v>Ernerfeldt</v>
      </c>
      <c r="N3" s="1" t="str">
        <f t="shared" ref="N3:N66" si="2">LEFT(K3,10)</f>
        <v>2011-10-24</v>
      </c>
      <c r="O3" s="1" t="str">
        <f t="shared" ref="O3:O66" si="3">TEXT(N3,"DD-MM-YYYY")</f>
        <v>24-10-2011</v>
      </c>
      <c r="P3" s="1" t="str">
        <f t="shared" ref="P3:P66" si="4">IF(OR(WEEKDAY(O3)=1,WEEKDAY(O3)=7),"Weekend","Weekday")</f>
        <v>Weekday</v>
      </c>
    </row>
    <row r="4" ht="26.4" spans="1:16">
      <c r="A4" t="s">
        <v>28</v>
      </c>
      <c r="B4" t="s">
        <v>29</v>
      </c>
      <c r="C4" t="s">
        <v>30</v>
      </c>
      <c r="D4" t="s">
        <v>19</v>
      </c>
      <c r="F4" s="5" t="s">
        <v>31</v>
      </c>
      <c r="H4">
        <v>142</v>
      </c>
      <c r="I4">
        <v>5710</v>
      </c>
      <c r="J4">
        <v>23</v>
      </c>
      <c r="K4" t="s">
        <v>32</v>
      </c>
      <c r="L4">
        <f t="shared" si="0"/>
        <v>237.916666666667</v>
      </c>
      <c r="M4" s="1" t="str">
        <f t="shared" si="1"/>
        <v>Petter Johansson</v>
      </c>
      <c r="N4" s="1" t="str">
        <f t="shared" si="2"/>
        <v>2008-07-22</v>
      </c>
      <c r="O4" s="1" t="str">
        <f t="shared" si="3"/>
        <v>22-07-2008</v>
      </c>
      <c r="P4" s="1" t="str">
        <f t="shared" si="4"/>
        <v>Weekday</v>
      </c>
    </row>
    <row r="5" spans="1:16">
      <c r="A5" t="s">
        <v>33</v>
      </c>
      <c r="B5" t="s">
        <v>34</v>
      </c>
      <c r="D5" t="s">
        <v>19</v>
      </c>
      <c r="E5" t="s">
        <v>35</v>
      </c>
      <c r="H5">
        <v>60</v>
      </c>
      <c r="I5">
        <v>5550</v>
      </c>
      <c r="J5">
        <v>25</v>
      </c>
      <c r="K5" t="s">
        <v>36</v>
      </c>
      <c r="L5">
        <f t="shared" si="0"/>
        <v>213.461538461538</v>
      </c>
      <c r="M5" s="1" t="str">
        <f t="shared" si="1"/>
        <v>RydgÃ¥rd</v>
      </c>
      <c r="N5" s="1" t="str">
        <f t="shared" si="2"/>
        <v>2009-09-24</v>
      </c>
      <c r="O5" s="1" t="str">
        <f t="shared" si="3"/>
        <v>24-09-2009</v>
      </c>
      <c r="P5" s="1" t="str">
        <f t="shared" si="4"/>
        <v>Weekday</v>
      </c>
    </row>
    <row r="6" ht="26.4" spans="1:16">
      <c r="A6" t="s">
        <v>37</v>
      </c>
      <c r="B6" t="s">
        <v>38</v>
      </c>
      <c r="D6" t="s">
        <v>19</v>
      </c>
      <c r="E6" t="s">
        <v>39</v>
      </c>
      <c r="G6" s="1" t="s">
        <v>40</v>
      </c>
      <c r="H6">
        <v>24</v>
      </c>
      <c r="I6">
        <v>5346</v>
      </c>
      <c r="J6">
        <v>11</v>
      </c>
      <c r="K6" t="s">
        <v>41</v>
      </c>
      <c r="L6">
        <f t="shared" si="0"/>
        <v>445.5</v>
      </c>
      <c r="M6" s="1" t="str">
        <f t="shared" si="1"/>
        <v>Linder-NorÃ©n</v>
      </c>
      <c r="N6" s="1" t="str">
        <f t="shared" si="2"/>
        <v>2014-06-24</v>
      </c>
      <c r="O6" s="1" t="str">
        <f t="shared" si="3"/>
        <v>24-06-2014</v>
      </c>
      <c r="P6" s="1" t="str">
        <f t="shared" si="4"/>
        <v>Weekday</v>
      </c>
    </row>
    <row r="7" spans="1:16">
      <c r="A7" t="s">
        <v>42</v>
      </c>
      <c r="B7" t="s">
        <v>43</v>
      </c>
      <c r="D7" t="s">
        <v>19</v>
      </c>
      <c r="E7" t="s">
        <v>44</v>
      </c>
      <c r="H7">
        <v>272</v>
      </c>
      <c r="I7">
        <v>3571</v>
      </c>
      <c r="J7">
        <v>0</v>
      </c>
      <c r="K7" t="s">
        <v>45</v>
      </c>
      <c r="L7">
        <f t="shared" si="0"/>
        <v>3571</v>
      </c>
      <c r="M7" s="1" t="e">
        <f t="shared" si="1"/>
        <v>#VALUE!</v>
      </c>
      <c r="N7" s="1" t="str">
        <f t="shared" si="2"/>
        <v>2010-04-24</v>
      </c>
      <c r="O7" s="1" t="str">
        <f t="shared" si="3"/>
        <v>24-04-2010</v>
      </c>
      <c r="P7" s="1" t="str">
        <f t="shared" si="4"/>
        <v>Weekend</v>
      </c>
    </row>
    <row r="8" spans="1:16">
      <c r="A8" t="s">
        <v>46</v>
      </c>
      <c r="B8" t="s">
        <v>47</v>
      </c>
      <c r="C8" t="s">
        <v>48</v>
      </c>
      <c r="D8" t="s">
        <v>19</v>
      </c>
      <c r="E8" t="s">
        <v>49</v>
      </c>
      <c r="H8">
        <v>52</v>
      </c>
      <c r="I8">
        <v>3284</v>
      </c>
      <c r="J8">
        <v>4</v>
      </c>
      <c r="K8" t="s">
        <v>50</v>
      </c>
      <c r="L8">
        <f t="shared" si="0"/>
        <v>656.8</v>
      </c>
      <c r="M8" s="1" t="str">
        <f t="shared" si="1"/>
        <v>Norberg</v>
      </c>
      <c r="N8" s="1" t="str">
        <f t="shared" si="2"/>
        <v>2011-03-10</v>
      </c>
      <c r="O8" s="1" t="str">
        <f t="shared" si="3"/>
        <v>10-03-2011</v>
      </c>
      <c r="P8" s="1" t="str">
        <f t="shared" si="4"/>
        <v>Weekday</v>
      </c>
    </row>
    <row r="9" spans="1:16">
      <c r="A9" t="s">
        <v>51</v>
      </c>
      <c r="B9" t="s">
        <v>52</v>
      </c>
      <c r="D9" t="s">
        <v>53</v>
      </c>
      <c r="G9" s="1" t="s">
        <v>54</v>
      </c>
      <c r="H9">
        <v>7</v>
      </c>
      <c r="I9">
        <v>2998</v>
      </c>
      <c r="J9">
        <v>8</v>
      </c>
      <c r="K9" t="s">
        <v>55</v>
      </c>
      <c r="L9">
        <f t="shared" si="0"/>
        <v>333.111111111111</v>
      </c>
      <c r="M9" s="1" t="str">
        <f t="shared" si="1"/>
        <v>Persson</v>
      </c>
      <c r="N9" s="1" t="str">
        <f t="shared" si="2"/>
        <v>2016-11-14</v>
      </c>
      <c r="O9" s="1" t="str">
        <f t="shared" si="3"/>
        <v>14-11-2016</v>
      </c>
      <c r="P9" s="1" t="str">
        <f t="shared" si="4"/>
        <v>Weekday</v>
      </c>
    </row>
    <row r="10" ht="79.2" spans="1:16">
      <c r="A10" t="s">
        <v>56</v>
      </c>
      <c r="B10" t="s">
        <v>57</v>
      </c>
      <c r="C10" t="s">
        <v>58</v>
      </c>
      <c r="D10" t="s">
        <v>19</v>
      </c>
      <c r="E10" t="s">
        <v>59</v>
      </c>
      <c r="G10" s="4" t="s">
        <v>60</v>
      </c>
      <c r="H10">
        <v>137</v>
      </c>
      <c r="I10">
        <v>2591</v>
      </c>
      <c r="J10">
        <v>151</v>
      </c>
      <c r="K10" t="s">
        <v>61</v>
      </c>
      <c r="L10">
        <f t="shared" si="0"/>
        <v>17.0460526315789</v>
      </c>
      <c r="M10" s="1" t="str">
        <f t="shared" si="1"/>
        <v>Santos</v>
      </c>
      <c r="N10" s="1" t="str">
        <f t="shared" si="2"/>
        <v>2013-01-06</v>
      </c>
      <c r="O10" s="1" t="str">
        <f t="shared" si="3"/>
        <v>06-01-2013</v>
      </c>
      <c r="P10" s="1" t="str">
        <f t="shared" si="4"/>
        <v>Weekend</v>
      </c>
    </row>
    <row r="11" spans="1:16">
      <c r="A11" t="s">
        <v>62</v>
      </c>
      <c r="B11" t="s">
        <v>62</v>
      </c>
      <c r="D11" t="s">
        <v>63</v>
      </c>
      <c r="H11">
        <v>86</v>
      </c>
      <c r="I11">
        <v>2491</v>
      </c>
      <c r="J11">
        <v>0</v>
      </c>
      <c r="K11" t="s">
        <v>64</v>
      </c>
      <c r="L11">
        <f t="shared" si="0"/>
        <v>2491</v>
      </c>
      <c r="M11" s="1" t="e">
        <f t="shared" si="1"/>
        <v>#VALUE!</v>
      </c>
      <c r="N11" s="1" t="str">
        <f t="shared" si="2"/>
        <v>2011-10-31</v>
      </c>
      <c r="O11" s="1" t="str">
        <f t="shared" si="3"/>
        <v>31-10-2011</v>
      </c>
      <c r="P11" s="1" t="str">
        <f t="shared" si="4"/>
        <v>Weekday</v>
      </c>
    </row>
    <row r="12" spans="1:16">
      <c r="A12" t="s">
        <v>65</v>
      </c>
      <c r="B12" t="s">
        <v>66</v>
      </c>
      <c r="D12" t="s">
        <v>67</v>
      </c>
      <c r="E12" t="s">
        <v>68</v>
      </c>
      <c r="H12">
        <v>35</v>
      </c>
      <c r="I12">
        <v>2426</v>
      </c>
      <c r="J12">
        <v>1</v>
      </c>
      <c r="K12" t="s">
        <v>69</v>
      </c>
      <c r="L12">
        <f t="shared" si="0"/>
        <v>1213</v>
      </c>
      <c r="M12" s="1" t="str">
        <f t="shared" si="1"/>
        <v>armstrong</v>
      </c>
      <c r="N12" s="1" t="str">
        <f t="shared" si="2"/>
        <v>2009-06-29</v>
      </c>
      <c r="O12" s="1" t="str">
        <f t="shared" si="3"/>
        <v>29-06-2009</v>
      </c>
      <c r="P12" s="1" t="str">
        <f t="shared" si="4"/>
        <v>Weekday</v>
      </c>
    </row>
    <row r="13" spans="1:16">
      <c r="A13" t="s">
        <v>70</v>
      </c>
      <c r="B13" t="s">
        <v>71</v>
      </c>
      <c r="C13" t="s">
        <v>72</v>
      </c>
      <c r="D13" t="s">
        <v>19</v>
      </c>
      <c r="G13" s="1" t="s">
        <v>73</v>
      </c>
      <c r="H13">
        <v>70</v>
      </c>
      <c r="I13">
        <v>2391</v>
      </c>
      <c r="J13">
        <v>5</v>
      </c>
      <c r="K13" t="s">
        <v>74</v>
      </c>
      <c r="L13">
        <f t="shared" si="0"/>
        <v>398.5</v>
      </c>
      <c r="M13" s="1" t="str">
        <f t="shared" si="1"/>
        <v>BjÃ¶rnson</v>
      </c>
      <c r="N13" s="1" t="str">
        <f t="shared" si="2"/>
        <v>2014-03-01</v>
      </c>
      <c r="O13" s="1" t="str">
        <f t="shared" si="3"/>
        <v>01-03-2014</v>
      </c>
      <c r="P13" s="1" t="str">
        <f t="shared" si="4"/>
        <v>Weekend</v>
      </c>
    </row>
    <row r="14" spans="1:16">
      <c r="A14" t="s">
        <v>75</v>
      </c>
      <c r="B14" t="s">
        <v>76</v>
      </c>
      <c r="C14" t="s">
        <v>18</v>
      </c>
      <c r="D14" t="s">
        <v>19</v>
      </c>
      <c r="G14" s="1" t="s">
        <v>77</v>
      </c>
      <c r="H14">
        <v>44</v>
      </c>
      <c r="I14">
        <v>2168</v>
      </c>
      <c r="J14">
        <v>2</v>
      </c>
      <c r="K14" t="s">
        <v>78</v>
      </c>
      <c r="L14">
        <f t="shared" si="0"/>
        <v>722.666666666667</v>
      </c>
      <c r="M14" s="1" t="str">
        <f t="shared" si="1"/>
        <v>Adams</v>
      </c>
      <c r="N14" s="1" t="str">
        <f t="shared" si="2"/>
        <v>2010-06-29</v>
      </c>
      <c r="O14" s="1" t="str">
        <f t="shared" si="3"/>
        <v>29-06-2010</v>
      </c>
      <c r="P14" s="1" t="str">
        <f t="shared" si="4"/>
        <v>Weekday</v>
      </c>
    </row>
    <row r="15" spans="1:16">
      <c r="A15" t="s">
        <v>79</v>
      </c>
      <c r="B15" t="s">
        <v>80</v>
      </c>
      <c r="D15" t="s">
        <v>19</v>
      </c>
      <c r="E15" t="s">
        <v>81</v>
      </c>
      <c r="H15">
        <v>133</v>
      </c>
      <c r="I15">
        <v>1798</v>
      </c>
      <c r="J15">
        <v>0</v>
      </c>
      <c r="K15" t="s">
        <v>82</v>
      </c>
      <c r="L15">
        <f t="shared" si="0"/>
        <v>1798</v>
      </c>
      <c r="M15" s="1" t="str">
        <f t="shared" si="1"/>
        <v>Fornwall</v>
      </c>
      <c r="N15" s="1" t="str">
        <f t="shared" si="2"/>
        <v>2010-05-14</v>
      </c>
      <c r="O15" s="1" t="str">
        <f t="shared" si="3"/>
        <v>14-05-2010</v>
      </c>
      <c r="P15" s="1" t="str">
        <f t="shared" si="4"/>
        <v>Weekday</v>
      </c>
    </row>
    <row r="16" spans="1:16">
      <c r="A16" t="s">
        <v>83</v>
      </c>
      <c r="B16" t="s">
        <v>84</v>
      </c>
      <c r="D16" t="s">
        <v>19</v>
      </c>
      <c r="E16" t="s">
        <v>85</v>
      </c>
      <c r="F16" s="5" t="s">
        <v>31</v>
      </c>
      <c r="G16" s="1" t="s">
        <v>86</v>
      </c>
      <c r="H16">
        <v>27</v>
      </c>
      <c r="I16">
        <v>1791</v>
      </c>
      <c r="J16">
        <v>3143</v>
      </c>
      <c r="K16" t="s">
        <v>87</v>
      </c>
      <c r="L16">
        <f t="shared" si="0"/>
        <v>0.569656488549618</v>
      </c>
      <c r="M16" s="1" t="str">
        <f t="shared" si="1"/>
        <v>BjÃ¶rklund</v>
      </c>
      <c r="N16" s="1" t="str">
        <f t="shared" si="2"/>
        <v>2013-06-11</v>
      </c>
      <c r="O16" s="1" t="str">
        <f t="shared" si="3"/>
        <v>11-06-2013</v>
      </c>
      <c r="P16" s="1" t="str">
        <f t="shared" si="4"/>
        <v>Weekday</v>
      </c>
    </row>
    <row r="17" spans="1:16">
      <c r="A17" t="s">
        <v>88</v>
      </c>
      <c r="B17" t="s">
        <v>89</v>
      </c>
      <c r="D17" t="s">
        <v>19</v>
      </c>
      <c r="E17" t="s">
        <v>90</v>
      </c>
      <c r="H17">
        <v>147</v>
      </c>
      <c r="I17">
        <v>1557</v>
      </c>
      <c r="J17">
        <v>121</v>
      </c>
      <c r="K17" t="s">
        <v>91</v>
      </c>
      <c r="L17">
        <f t="shared" si="0"/>
        <v>12.7622950819672</v>
      </c>
      <c r="M17" s="1" t="str">
        <f t="shared" si="1"/>
        <v>Wadman</v>
      </c>
      <c r="N17" s="1" t="str">
        <f t="shared" si="2"/>
        <v>2010-01-19</v>
      </c>
      <c r="O17" s="1" t="str">
        <f t="shared" si="3"/>
        <v>19-01-2010</v>
      </c>
      <c r="P17" s="1" t="str">
        <f t="shared" si="4"/>
        <v>Weekday</v>
      </c>
    </row>
    <row r="18" spans="1:16">
      <c r="A18" t="s">
        <v>92</v>
      </c>
      <c r="B18" t="s">
        <v>93</v>
      </c>
      <c r="C18" t="s">
        <v>18</v>
      </c>
      <c r="D18" t="s">
        <v>19</v>
      </c>
      <c r="E18" t="s">
        <v>94</v>
      </c>
      <c r="F18" s="5" t="s">
        <v>31</v>
      </c>
      <c r="H18">
        <v>10</v>
      </c>
      <c r="I18">
        <v>1304</v>
      </c>
      <c r="J18">
        <v>18</v>
      </c>
      <c r="K18" t="s">
        <v>95</v>
      </c>
      <c r="L18">
        <f t="shared" si="0"/>
        <v>68.6315789473684</v>
      </c>
      <c r="M18" s="1" t="str">
        <f t="shared" si="1"/>
        <v>Silveira</v>
      </c>
      <c r="N18" s="1" t="str">
        <f t="shared" si="2"/>
        <v>2013-05-27</v>
      </c>
      <c r="O18" s="1" t="str">
        <f t="shared" si="3"/>
        <v>27-05-2013</v>
      </c>
      <c r="P18" s="1" t="str">
        <f t="shared" si="4"/>
        <v>Weekday</v>
      </c>
    </row>
    <row r="19" spans="1:16">
      <c r="A19" t="s">
        <v>96</v>
      </c>
      <c r="B19" t="s">
        <v>97</v>
      </c>
      <c r="D19" t="s">
        <v>19</v>
      </c>
      <c r="E19" t="s">
        <v>98</v>
      </c>
      <c r="H19">
        <v>11</v>
      </c>
      <c r="I19">
        <v>1298</v>
      </c>
      <c r="J19">
        <v>5</v>
      </c>
      <c r="K19" t="s">
        <v>99</v>
      </c>
      <c r="L19">
        <f t="shared" si="0"/>
        <v>216.333333333333</v>
      </c>
      <c r="M19" s="1" t="str">
        <f t="shared" si="1"/>
        <v>Sandberg</v>
      </c>
      <c r="N19" s="1" t="str">
        <f t="shared" si="2"/>
        <v>2015-10-17</v>
      </c>
      <c r="O19" s="1" t="str">
        <f t="shared" si="3"/>
        <v>17-10-2015</v>
      </c>
      <c r="P19" s="1" t="str">
        <f t="shared" si="4"/>
        <v>Weekend</v>
      </c>
    </row>
    <row r="20" spans="1:16">
      <c r="A20" t="s">
        <v>100</v>
      </c>
      <c r="B20" t="s">
        <v>101</v>
      </c>
      <c r="C20" t="s">
        <v>102</v>
      </c>
      <c r="D20" t="s">
        <v>53</v>
      </c>
      <c r="E20" t="s">
        <v>103</v>
      </c>
      <c r="G20" s="1" t="s">
        <v>104</v>
      </c>
      <c r="H20">
        <v>697</v>
      </c>
      <c r="I20">
        <v>1247</v>
      </c>
      <c r="J20">
        <v>41</v>
      </c>
      <c r="K20" t="s">
        <v>105</v>
      </c>
      <c r="L20">
        <f t="shared" si="0"/>
        <v>29.6904761904762</v>
      </c>
      <c r="M20" s="1" t="str">
        <f t="shared" si="1"/>
        <v>Nyholm</v>
      </c>
      <c r="N20" s="1" t="str">
        <f t="shared" si="2"/>
        <v>2011-12-20</v>
      </c>
      <c r="O20" s="1" t="str">
        <f t="shared" si="3"/>
        <v>20-12-2011</v>
      </c>
      <c r="P20" s="1" t="str">
        <f t="shared" si="4"/>
        <v>Weekday</v>
      </c>
    </row>
    <row r="21" spans="1:16">
      <c r="A21" t="s">
        <v>106</v>
      </c>
      <c r="B21" t="s">
        <v>107</v>
      </c>
      <c r="C21" t="s">
        <v>18</v>
      </c>
      <c r="D21" t="s">
        <v>19</v>
      </c>
      <c r="E21" t="s">
        <v>108</v>
      </c>
      <c r="H21">
        <v>2</v>
      </c>
      <c r="I21">
        <v>1217</v>
      </c>
      <c r="J21">
        <v>1</v>
      </c>
      <c r="K21" t="s">
        <v>109</v>
      </c>
      <c r="L21">
        <f t="shared" si="0"/>
        <v>608.5</v>
      </c>
      <c r="M21" s="1" t="str">
        <f t="shared" si="1"/>
        <v>Persson</v>
      </c>
      <c r="N21" s="1" t="str">
        <f t="shared" si="2"/>
        <v>2012-06-13</v>
      </c>
      <c r="O21" s="1" t="str">
        <f t="shared" si="3"/>
        <v>13-06-2012</v>
      </c>
      <c r="P21" s="1" t="str">
        <f t="shared" si="4"/>
        <v>Weekday</v>
      </c>
    </row>
    <row r="22" spans="1:16">
      <c r="A22" t="s">
        <v>110</v>
      </c>
      <c r="B22" t="s">
        <v>111</v>
      </c>
      <c r="D22" t="s">
        <v>19</v>
      </c>
      <c r="E22" t="s">
        <v>112</v>
      </c>
      <c r="H22">
        <v>61</v>
      </c>
      <c r="I22">
        <v>1212</v>
      </c>
      <c r="J22">
        <v>1</v>
      </c>
      <c r="K22" t="s">
        <v>113</v>
      </c>
      <c r="L22">
        <f t="shared" si="0"/>
        <v>606</v>
      </c>
      <c r="M22" s="1" t="str">
        <f t="shared" si="1"/>
        <v>Paszko</v>
      </c>
      <c r="N22" s="1" t="str">
        <f t="shared" si="2"/>
        <v>2013-05-07</v>
      </c>
      <c r="O22" s="1" t="str">
        <f t="shared" si="3"/>
        <v>07-05-2013</v>
      </c>
      <c r="P22" s="1" t="str">
        <f t="shared" si="4"/>
        <v>Weekday</v>
      </c>
    </row>
    <row r="23" spans="1:16">
      <c r="A23" t="s">
        <v>114</v>
      </c>
      <c r="B23" t="s">
        <v>115</v>
      </c>
      <c r="C23" t="s">
        <v>116</v>
      </c>
      <c r="D23" t="s">
        <v>19</v>
      </c>
      <c r="F23" s="5" t="s">
        <v>31</v>
      </c>
      <c r="G23" s="1" t="s">
        <v>117</v>
      </c>
      <c r="H23">
        <v>70</v>
      </c>
      <c r="I23">
        <v>1167</v>
      </c>
      <c r="J23">
        <v>269</v>
      </c>
      <c r="K23" t="s">
        <v>118</v>
      </c>
      <c r="L23">
        <f t="shared" si="0"/>
        <v>4.32222222222222</v>
      </c>
      <c r="M23" s="1" t="str">
        <f t="shared" si="1"/>
        <v>Paulovich</v>
      </c>
      <c r="N23" s="1" t="str">
        <f t="shared" si="2"/>
        <v>2014-04-02</v>
      </c>
      <c r="O23" s="1" t="str">
        <f t="shared" si="3"/>
        <v>02-04-2014</v>
      </c>
      <c r="P23" s="1" t="str">
        <f t="shared" si="4"/>
        <v>Weekday</v>
      </c>
    </row>
    <row r="24" spans="1:16">
      <c r="A24" t="s">
        <v>119</v>
      </c>
      <c r="B24" t="s">
        <v>120</v>
      </c>
      <c r="C24" t="s">
        <v>121</v>
      </c>
      <c r="D24" t="s">
        <v>19</v>
      </c>
      <c r="G24" s="1" t="s">
        <v>122</v>
      </c>
      <c r="H24">
        <v>61</v>
      </c>
      <c r="I24">
        <v>1164</v>
      </c>
      <c r="J24">
        <v>8</v>
      </c>
      <c r="K24" t="s">
        <v>123</v>
      </c>
      <c r="L24">
        <f t="shared" si="0"/>
        <v>129.333333333333</v>
      </c>
      <c r="M24" s="1" t="str">
        <f t="shared" si="1"/>
        <v>Olsson</v>
      </c>
      <c r="N24" s="1" t="str">
        <f t="shared" si="2"/>
        <v>2014-08-08</v>
      </c>
      <c r="O24" s="1" t="str">
        <f t="shared" si="3"/>
        <v>08-08-2014</v>
      </c>
      <c r="P24" s="1" t="str">
        <f t="shared" si="4"/>
        <v>Weekday</v>
      </c>
    </row>
    <row r="25" spans="1:16">
      <c r="A25" t="s">
        <v>124</v>
      </c>
      <c r="B25" t="s">
        <v>125</v>
      </c>
      <c r="D25" t="s">
        <v>19</v>
      </c>
      <c r="E25" t="s">
        <v>126</v>
      </c>
      <c r="G25" s="1" t="s">
        <v>127</v>
      </c>
      <c r="H25">
        <v>341</v>
      </c>
      <c r="I25">
        <v>1146</v>
      </c>
      <c r="J25">
        <v>0</v>
      </c>
      <c r="K25" t="s">
        <v>128</v>
      </c>
      <c r="L25">
        <f t="shared" si="0"/>
        <v>1146</v>
      </c>
      <c r="M25" s="1" t="e">
        <f t="shared" si="1"/>
        <v>#VALUE!</v>
      </c>
      <c r="N25" s="1" t="str">
        <f t="shared" si="2"/>
        <v>2018-11-09</v>
      </c>
      <c r="O25" s="1" t="str">
        <f t="shared" si="3"/>
        <v>09-11-2018</v>
      </c>
      <c r="P25" s="1" t="str">
        <f t="shared" si="4"/>
        <v>Weekday</v>
      </c>
    </row>
    <row r="26" spans="1:16">
      <c r="A26" t="s">
        <v>129</v>
      </c>
      <c r="B26" t="s">
        <v>130</v>
      </c>
      <c r="C26" t="s">
        <v>131</v>
      </c>
      <c r="D26" t="s">
        <v>53</v>
      </c>
      <c r="E26" t="s">
        <v>132</v>
      </c>
      <c r="G26" s="1" t="s">
        <v>133</v>
      </c>
      <c r="H26">
        <v>82</v>
      </c>
      <c r="I26">
        <v>1136</v>
      </c>
      <c r="J26">
        <v>13</v>
      </c>
      <c r="K26" t="s">
        <v>134</v>
      </c>
      <c r="L26">
        <f t="shared" si="0"/>
        <v>81.1428571428571</v>
      </c>
      <c r="M26" s="1" t="str">
        <f t="shared" si="1"/>
        <v>Ã–degaard</v>
      </c>
      <c r="N26" s="1" t="str">
        <f t="shared" si="2"/>
        <v>2008-05-21</v>
      </c>
      <c r="O26" s="1" t="str">
        <f t="shared" si="3"/>
        <v>21-05-2008</v>
      </c>
      <c r="P26" s="1" t="str">
        <f t="shared" si="4"/>
        <v>Weekday</v>
      </c>
    </row>
    <row r="27" spans="1:16">
      <c r="A27" t="s">
        <v>135</v>
      </c>
      <c r="B27" t="s">
        <v>136</v>
      </c>
      <c r="C27" t="s">
        <v>137</v>
      </c>
      <c r="D27" t="s">
        <v>19</v>
      </c>
      <c r="F27" s="5" t="s">
        <v>31</v>
      </c>
      <c r="G27" s="1" t="s">
        <v>138</v>
      </c>
      <c r="H27">
        <v>210</v>
      </c>
      <c r="I27">
        <v>1115</v>
      </c>
      <c r="J27">
        <v>8</v>
      </c>
      <c r="K27" t="s">
        <v>139</v>
      </c>
      <c r="L27">
        <f t="shared" si="0"/>
        <v>123.888888888889</v>
      </c>
      <c r="M27" s="1" t="str">
        <f t="shared" si="1"/>
        <v>Ahsan Ayaz</v>
      </c>
      <c r="N27" s="1" t="str">
        <f t="shared" si="2"/>
        <v>2014-11-19</v>
      </c>
      <c r="O27" s="1" t="str">
        <f t="shared" si="3"/>
        <v>19-11-2014</v>
      </c>
      <c r="P27" s="1" t="str">
        <f t="shared" si="4"/>
        <v>Weekday</v>
      </c>
    </row>
    <row r="28" spans="1:16">
      <c r="A28" t="s">
        <v>140</v>
      </c>
      <c r="B28" t="s">
        <v>141</v>
      </c>
      <c r="D28" t="s">
        <v>53</v>
      </c>
      <c r="E28" t="s">
        <v>142</v>
      </c>
      <c r="G28" s="1" t="s">
        <v>143</v>
      </c>
      <c r="H28">
        <v>62</v>
      </c>
      <c r="I28">
        <v>1064</v>
      </c>
      <c r="J28">
        <v>12</v>
      </c>
      <c r="K28" t="s">
        <v>144</v>
      </c>
      <c r="L28">
        <f t="shared" si="0"/>
        <v>81.8461538461538</v>
      </c>
      <c r="M28" s="1" t="str">
        <f t="shared" si="1"/>
        <v>Grimler</v>
      </c>
      <c r="N28" s="1" t="str">
        <f t="shared" si="2"/>
        <v>2016-05-01</v>
      </c>
      <c r="O28" s="1" t="str">
        <f t="shared" si="3"/>
        <v>01-05-2016</v>
      </c>
      <c r="P28" s="1" t="str">
        <f t="shared" si="4"/>
        <v>Weekend</v>
      </c>
    </row>
    <row r="29" spans="1:16">
      <c r="A29" t="s">
        <v>145</v>
      </c>
      <c r="B29" t="s">
        <v>146</v>
      </c>
      <c r="C29" t="s">
        <v>18</v>
      </c>
      <c r="D29" t="s">
        <v>53</v>
      </c>
      <c r="E29" t="s">
        <v>147</v>
      </c>
      <c r="G29" s="1" t="s">
        <v>148</v>
      </c>
      <c r="H29">
        <v>221</v>
      </c>
      <c r="I29">
        <v>1063</v>
      </c>
      <c r="J29">
        <v>28</v>
      </c>
      <c r="K29" t="s">
        <v>149</v>
      </c>
      <c r="L29">
        <f t="shared" si="0"/>
        <v>36.6551724137931</v>
      </c>
      <c r="M29" s="1" t="str">
        <f t="shared" si="1"/>
        <v>Ivanov</v>
      </c>
      <c r="N29" s="1" t="str">
        <f t="shared" si="2"/>
        <v>2010-10-22</v>
      </c>
      <c r="O29" s="1" t="str">
        <f t="shared" si="3"/>
        <v>22-10-2010</v>
      </c>
      <c r="P29" s="1" t="str">
        <f t="shared" si="4"/>
        <v>Weekday</v>
      </c>
    </row>
    <row r="30" spans="1:16">
      <c r="A30" t="s">
        <v>150</v>
      </c>
      <c r="B30" t="s">
        <v>151</v>
      </c>
      <c r="C30" t="s">
        <v>18</v>
      </c>
      <c r="D30" t="s">
        <v>19</v>
      </c>
      <c r="G30" s="1" t="s">
        <v>152</v>
      </c>
      <c r="H30">
        <v>27</v>
      </c>
      <c r="I30">
        <v>971</v>
      </c>
      <c r="J30">
        <v>13</v>
      </c>
      <c r="K30" t="s">
        <v>153</v>
      </c>
      <c r="L30">
        <f t="shared" si="0"/>
        <v>69.3571428571429</v>
      </c>
      <c r="M30" s="1" t="str">
        <f t="shared" si="1"/>
        <v>Marmelstein</v>
      </c>
      <c r="N30" s="1" t="str">
        <f t="shared" si="2"/>
        <v>2011-07-02</v>
      </c>
      <c r="O30" s="1" t="str">
        <f t="shared" si="3"/>
        <v>02-07-2011</v>
      </c>
      <c r="P30" s="1" t="str">
        <f t="shared" si="4"/>
        <v>Weekend</v>
      </c>
    </row>
    <row r="31" spans="1:16">
      <c r="A31" t="s">
        <v>154</v>
      </c>
      <c r="B31" t="s">
        <v>155</v>
      </c>
      <c r="C31" t="s">
        <v>156</v>
      </c>
      <c r="D31" t="s">
        <v>19</v>
      </c>
      <c r="E31" t="s">
        <v>157</v>
      </c>
      <c r="H31">
        <v>872</v>
      </c>
      <c r="I31">
        <v>950</v>
      </c>
      <c r="J31">
        <v>146</v>
      </c>
      <c r="K31" t="s">
        <v>158</v>
      </c>
      <c r="L31">
        <f t="shared" si="0"/>
        <v>6.46258503401361</v>
      </c>
      <c r="M31" s="1" t="str">
        <f t="shared" si="1"/>
        <v>UnnebÃ¤ck</v>
      </c>
      <c r="N31" s="1" t="str">
        <f t="shared" si="2"/>
        <v>2010-01-25</v>
      </c>
      <c r="O31" s="1" t="str">
        <f t="shared" si="3"/>
        <v>25-01-2010</v>
      </c>
      <c r="P31" s="1" t="str">
        <f t="shared" si="4"/>
        <v>Weekday</v>
      </c>
    </row>
    <row r="32" spans="1:16">
      <c r="A32" t="s">
        <v>159</v>
      </c>
      <c r="B32" t="s">
        <v>160</v>
      </c>
      <c r="D32" t="s">
        <v>19</v>
      </c>
      <c r="F32" s="5" t="s">
        <v>31</v>
      </c>
      <c r="G32" s="1" t="s">
        <v>161</v>
      </c>
      <c r="H32">
        <v>203</v>
      </c>
      <c r="I32">
        <v>911</v>
      </c>
      <c r="J32">
        <v>72</v>
      </c>
      <c r="K32" t="s">
        <v>162</v>
      </c>
      <c r="L32">
        <f t="shared" si="0"/>
        <v>12.4794520547945</v>
      </c>
      <c r="M32" s="1" t="str">
        <f t="shared" si="1"/>
        <v>Boman</v>
      </c>
      <c r="N32" s="1" t="str">
        <f t="shared" si="2"/>
        <v>2014-02-17</v>
      </c>
      <c r="O32" s="1" t="str">
        <f t="shared" si="3"/>
        <v>17-02-2014</v>
      </c>
      <c r="P32" s="1" t="str">
        <f t="shared" si="4"/>
        <v>Weekday</v>
      </c>
    </row>
    <row r="33" ht="26.4" spans="1:16">
      <c r="A33" t="s">
        <v>163</v>
      </c>
      <c r="B33" t="s">
        <v>164</v>
      </c>
      <c r="C33" t="s">
        <v>165</v>
      </c>
      <c r="D33" t="s">
        <v>53</v>
      </c>
      <c r="E33" t="s">
        <v>166</v>
      </c>
      <c r="G33" s="4" t="s">
        <v>167</v>
      </c>
      <c r="H33">
        <v>173</v>
      </c>
      <c r="I33">
        <v>889</v>
      </c>
      <c r="J33">
        <v>77</v>
      </c>
      <c r="K33" t="s">
        <v>168</v>
      </c>
      <c r="L33">
        <f t="shared" si="0"/>
        <v>11.3974358974359</v>
      </c>
      <c r="M33" s="1" t="str">
        <f t="shared" si="1"/>
        <v>Das</v>
      </c>
      <c r="N33" s="1" t="str">
        <f t="shared" si="2"/>
        <v>2010-05-10</v>
      </c>
      <c r="O33" s="1" t="str">
        <f t="shared" si="3"/>
        <v>10-05-2010</v>
      </c>
      <c r="P33" s="1" t="str">
        <f t="shared" si="4"/>
        <v>Weekday</v>
      </c>
    </row>
    <row r="34" spans="1:16">
      <c r="A34" t="s">
        <v>169</v>
      </c>
      <c r="B34" t="s">
        <v>170</v>
      </c>
      <c r="C34" t="s">
        <v>18</v>
      </c>
      <c r="D34" t="s">
        <v>19</v>
      </c>
      <c r="E34" t="s">
        <v>171</v>
      </c>
      <c r="F34" s="5" t="s">
        <v>31</v>
      </c>
      <c r="G34" s="1" t="s">
        <v>172</v>
      </c>
      <c r="H34">
        <v>28</v>
      </c>
      <c r="I34">
        <v>884</v>
      </c>
      <c r="J34">
        <v>64</v>
      </c>
      <c r="K34" t="s">
        <v>173</v>
      </c>
      <c r="L34">
        <f t="shared" si="0"/>
        <v>13.6</v>
      </c>
      <c r="M34" s="1" t="str">
        <f t="shared" si="1"/>
        <v>Liashenko</v>
      </c>
      <c r="N34" s="1" t="str">
        <f t="shared" si="2"/>
        <v>2012-08-05</v>
      </c>
      <c r="O34" s="1" t="str">
        <f t="shared" si="3"/>
        <v>05-08-2012</v>
      </c>
      <c r="P34" s="1" t="str">
        <f t="shared" si="4"/>
        <v>Weekend</v>
      </c>
    </row>
    <row r="35" spans="1:16">
      <c r="A35" t="s">
        <v>174</v>
      </c>
      <c r="B35" t="s">
        <v>175</v>
      </c>
      <c r="D35" t="s">
        <v>19</v>
      </c>
      <c r="G35" s="1" t="s">
        <v>176</v>
      </c>
      <c r="H35">
        <v>82</v>
      </c>
      <c r="I35">
        <v>866</v>
      </c>
      <c r="J35">
        <v>31</v>
      </c>
      <c r="K35" t="s">
        <v>177</v>
      </c>
      <c r="L35">
        <f t="shared" si="0"/>
        <v>27.0625</v>
      </c>
      <c r="M35" s="1" t="str">
        <f t="shared" si="1"/>
        <v>Stachowiak</v>
      </c>
      <c r="N35" s="1" t="str">
        <f t="shared" si="2"/>
        <v>2016-01-03</v>
      </c>
      <c r="O35" s="1" t="str">
        <f t="shared" si="3"/>
        <v>03-01-2016</v>
      </c>
      <c r="P35" s="1" t="str">
        <f t="shared" si="4"/>
        <v>Weekend</v>
      </c>
    </row>
    <row r="36" spans="1:16">
      <c r="A36" t="s">
        <v>178</v>
      </c>
      <c r="B36" t="s">
        <v>179</v>
      </c>
      <c r="C36" t="s">
        <v>180</v>
      </c>
      <c r="D36" t="s">
        <v>19</v>
      </c>
      <c r="E36" t="s">
        <v>181</v>
      </c>
      <c r="H36">
        <v>18</v>
      </c>
      <c r="I36">
        <v>864</v>
      </c>
      <c r="J36">
        <v>4</v>
      </c>
      <c r="K36" t="s">
        <v>182</v>
      </c>
      <c r="L36">
        <f t="shared" si="0"/>
        <v>172.8</v>
      </c>
      <c r="M36" s="1" t="str">
        <f t="shared" si="1"/>
        <v>Virding</v>
      </c>
      <c r="N36" s="1" t="str">
        <f t="shared" si="2"/>
        <v>2008-05-25</v>
      </c>
      <c r="O36" s="1" t="str">
        <f t="shared" si="3"/>
        <v>25-05-2008</v>
      </c>
      <c r="P36" s="1" t="str">
        <f t="shared" si="4"/>
        <v>Weekend</v>
      </c>
    </row>
    <row r="37" spans="1:16">
      <c r="A37" t="s">
        <v>183</v>
      </c>
      <c r="B37" t="s">
        <v>184</v>
      </c>
      <c r="C37" t="s">
        <v>18</v>
      </c>
      <c r="D37" t="s">
        <v>19</v>
      </c>
      <c r="E37" t="s">
        <v>185</v>
      </c>
      <c r="G37" s="1" t="s">
        <v>186</v>
      </c>
      <c r="H37">
        <v>92</v>
      </c>
      <c r="I37">
        <v>854</v>
      </c>
      <c r="J37">
        <v>22</v>
      </c>
      <c r="K37" t="s">
        <v>187</v>
      </c>
      <c r="L37">
        <f t="shared" si="0"/>
        <v>37.1304347826087</v>
      </c>
      <c r="M37" s="1" t="str">
        <f t="shared" si="1"/>
        <v>Olson</v>
      </c>
      <c r="N37" s="1" t="str">
        <f t="shared" si="2"/>
        <v>2011-07-01</v>
      </c>
      <c r="O37" s="1" t="str">
        <f t="shared" si="3"/>
        <v>01-07-2011</v>
      </c>
      <c r="P37" s="1" t="str">
        <f t="shared" si="4"/>
        <v>Weekday</v>
      </c>
    </row>
    <row r="38" spans="1:16">
      <c r="A38" t="s">
        <v>188</v>
      </c>
      <c r="B38" t="s">
        <v>189</v>
      </c>
      <c r="C38" t="s">
        <v>190</v>
      </c>
      <c r="D38" t="s">
        <v>53</v>
      </c>
      <c r="E38" t="s">
        <v>191</v>
      </c>
      <c r="F38" s="5" t="s">
        <v>31</v>
      </c>
      <c r="H38">
        <v>431</v>
      </c>
      <c r="I38">
        <v>831</v>
      </c>
      <c r="J38">
        <v>98</v>
      </c>
      <c r="K38" t="s">
        <v>192</v>
      </c>
      <c r="L38">
        <f t="shared" si="0"/>
        <v>8.39393939393939</v>
      </c>
      <c r="M38" s="1" t="str">
        <f t="shared" si="1"/>
        <v>Ostera</v>
      </c>
      <c r="N38" s="1" t="str">
        <f t="shared" si="2"/>
        <v>2011-06-16</v>
      </c>
      <c r="O38" s="1" t="str">
        <f t="shared" si="3"/>
        <v>16-06-2011</v>
      </c>
      <c r="P38" s="1" t="str">
        <f t="shared" si="4"/>
        <v>Weekday</v>
      </c>
    </row>
    <row r="39" spans="1:16">
      <c r="A39" t="s">
        <v>193</v>
      </c>
      <c r="B39" t="s">
        <v>194</v>
      </c>
      <c r="D39" t="s">
        <v>19</v>
      </c>
      <c r="G39" s="1" t="s">
        <v>195</v>
      </c>
      <c r="H39">
        <v>111</v>
      </c>
      <c r="I39">
        <v>816</v>
      </c>
      <c r="J39">
        <v>24</v>
      </c>
      <c r="K39" t="s">
        <v>196</v>
      </c>
      <c r="L39">
        <f t="shared" si="0"/>
        <v>32.64</v>
      </c>
      <c r="M39" s="1" t="str">
        <f t="shared" si="1"/>
        <v>Rodas</v>
      </c>
      <c r="N39" s="1" t="str">
        <f t="shared" si="2"/>
        <v>2012-02-12</v>
      </c>
      <c r="O39" s="1" t="str">
        <f t="shared" si="3"/>
        <v>12-02-2012</v>
      </c>
      <c r="P39" s="1" t="str">
        <f t="shared" si="4"/>
        <v>Weekend</v>
      </c>
    </row>
    <row r="40" spans="1:16">
      <c r="A40" t="s">
        <v>197</v>
      </c>
      <c r="B40" t="s">
        <v>198</v>
      </c>
      <c r="D40" t="s">
        <v>19</v>
      </c>
      <c r="E40" t="s">
        <v>199</v>
      </c>
      <c r="H40">
        <v>55</v>
      </c>
      <c r="I40">
        <v>773</v>
      </c>
      <c r="J40">
        <v>18</v>
      </c>
      <c r="K40" t="s">
        <v>200</v>
      </c>
      <c r="L40">
        <f t="shared" si="0"/>
        <v>40.6842105263158</v>
      </c>
      <c r="M40" s="1" t="str">
        <f t="shared" si="1"/>
        <v>Hedman</v>
      </c>
      <c r="N40" s="1" t="str">
        <f t="shared" si="2"/>
        <v>2011-09-19</v>
      </c>
      <c r="O40" s="1" t="str">
        <f t="shared" si="3"/>
        <v>19-09-2011</v>
      </c>
      <c r="P40" s="1" t="str">
        <f t="shared" si="4"/>
        <v>Weekday</v>
      </c>
    </row>
    <row r="41" ht="39.6" spans="1:16">
      <c r="A41" t="s">
        <v>201</v>
      </c>
      <c r="B41" t="s">
        <v>202</v>
      </c>
      <c r="C41" t="s">
        <v>203</v>
      </c>
      <c r="D41" t="s">
        <v>19</v>
      </c>
      <c r="E41" t="s">
        <v>204</v>
      </c>
      <c r="G41" s="4" t="s">
        <v>205</v>
      </c>
      <c r="H41">
        <v>140</v>
      </c>
      <c r="I41">
        <v>772</v>
      </c>
      <c r="J41">
        <v>30</v>
      </c>
      <c r="K41" t="s">
        <v>206</v>
      </c>
      <c r="L41">
        <f t="shared" si="0"/>
        <v>24.9032258064516</v>
      </c>
      <c r="M41" s="1" t="str">
        <f t="shared" si="1"/>
        <v>Ewels</v>
      </c>
      <c r="N41" s="1" t="str">
        <f t="shared" si="2"/>
        <v>2010-11-03</v>
      </c>
      <c r="O41" s="1" t="str">
        <f t="shared" si="3"/>
        <v>03-11-2010</v>
      </c>
      <c r="P41" s="1" t="str">
        <f t="shared" si="4"/>
        <v>Weekday</v>
      </c>
    </row>
    <row r="42" spans="1:16">
      <c r="A42" t="s">
        <v>207</v>
      </c>
      <c r="B42" t="s">
        <v>208</v>
      </c>
      <c r="D42" t="s">
        <v>53</v>
      </c>
      <c r="H42">
        <v>34</v>
      </c>
      <c r="I42">
        <v>770</v>
      </c>
      <c r="J42">
        <v>751</v>
      </c>
      <c r="K42" t="s">
        <v>209</v>
      </c>
      <c r="L42">
        <f t="shared" si="0"/>
        <v>1.02393617021277</v>
      </c>
      <c r="M42" s="1" t="str">
        <f t="shared" si="1"/>
        <v>Andersson</v>
      </c>
      <c r="N42" s="1" t="str">
        <f t="shared" si="2"/>
        <v>2011-12-14</v>
      </c>
      <c r="O42" s="1" t="str">
        <f t="shared" si="3"/>
        <v>14-12-2011</v>
      </c>
      <c r="P42" s="1" t="str">
        <f t="shared" si="4"/>
        <v>Weekday</v>
      </c>
    </row>
    <row r="43" spans="1:16">
      <c r="A43" t="s">
        <v>210</v>
      </c>
      <c r="B43" t="s">
        <v>211</v>
      </c>
      <c r="C43" t="s">
        <v>212</v>
      </c>
      <c r="D43" t="s">
        <v>53</v>
      </c>
      <c r="E43" t="s">
        <v>213</v>
      </c>
      <c r="G43" s="1" t="s">
        <v>214</v>
      </c>
      <c r="H43">
        <v>34</v>
      </c>
      <c r="I43">
        <v>764</v>
      </c>
      <c r="J43">
        <v>75</v>
      </c>
      <c r="K43" t="s">
        <v>215</v>
      </c>
      <c r="L43">
        <f t="shared" si="0"/>
        <v>10.0526315789474</v>
      </c>
      <c r="M43" s="1" t="str">
        <f t="shared" si="1"/>
        <v>Can Seyhan</v>
      </c>
      <c r="N43" s="1" t="str">
        <f t="shared" si="2"/>
        <v>2016-05-12</v>
      </c>
      <c r="O43" s="1" t="str">
        <f t="shared" si="3"/>
        <v>12-05-2016</v>
      </c>
      <c r="P43" s="1" t="str">
        <f t="shared" si="4"/>
        <v>Weekday</v>
      </c>
    </row>
    <row r="44" ht="26.4" spans="1:16">
      <c r="A44" t="s">
        <v>216</v>
      </c>
      <c r="B44" t="s">
        <v>217</v>
      </c>
      <c r="C44" t="s">
        <v>218</v>
      </c>
      <c r="D44" t="s">
        <v>19</v>
      </c>
      <c r="E44" t="s">
        <v>219</v>
      </c>
      <c r="G44" s="4" t="s">
        <v>220</v>
      </c>
      <c r="H44">
        <v>92</v>
      </c>
      <c r="I44">
        <v>763</v>
      </c>
      <c r="J44">
        <v>58</v>
      </c>
      <c r="K44" t="s">
        <v>221</v>
      </c>
      <c r="L44">
        <f t="shared" si="0"/>
        <v>12.9322033898305</v>
      </c>
      <c r="M44" s="1" t="str">
        <f t="shared" si="1"/>
        <v>Ornelas</v>
      </c>
      <c r="N44" s="1" t="str">
        <f t="shared" si="2"/>
        <v>2008-11-07</v>
      </c>
      <c r="O44" s="1" t="str">
        <f t="shared" si="3"/>
        <v>07-11-2008</v>
      </c>
      <c r="P44" s="1" t="str">
        <f t="shared" si="4"/>
        <v>Weekday</v>
      </c>
    </row>
    <row r="45" spans="1:16">
      <c r="A45" t="s">
        <v>222</v>
      </c>
      <c r="B45" t="s">
        <v>223</v>
      </c>
      <c r="C45" t="s">
        <v>224</v>
      </c>
      <c r="D45" t="s">
        <v>19</v>
      </c>
      <c r="E45" t="s">
        <v>225</v>
      </c>
      <c r="H45">
        <v>104</v>
      </c>
      <c r="I45">
        <v>739</v>
      </c>
      <c r="J45">
        <v>51</v>
      </c>
      <c r="K45" t="s">
        <v>226</v>
      </c>
      <c r="L45">
        <f t="shared" si="0"/>
        <v>14.2115384615385</v>
      </c>
      <c r="M45" s="1" t="str">
        <f t="shared" si="1"/>
        <v>Zagallo</v>
      </c>
      <c r="N45" s="1" t="str">
        <f t="shared" si="2"/>
        <v>2011-05-02</v>
      </c>
      <c r="O45" s="1" t="str">
        <f t="shared" si="3"/>
        <v>02-05-2011</v>
      </c>
      <c r="P45" s="1" t="str">
        <f t="shared" si="4"/>
        <v>Weekday</v>
      </c>
    </row>
    <row r="46" spans="1:16">
      <c r="A46" t="s">
        <v>227</v>
      </c>
      <c r="B46" t="s">
        <v>228</v>
      </c>
      <c r="C46" t="s">
        <v>229</v>
      </c>
      <c r="D46" t="s">
        <v>53</v>
      </c>
      <c r="E46" t="s">
        <v>230</v>
      </c>
      <c r="G46" s="1" t="s">
        <v>231</v>
      </c>
      <c r="H46">
        <v>49</v>
      </c>
      <c r="I46">
        <v>722</v>
      </c>
      <c r="J46">
        <v>11</v>
      </c>
      <c r="K46" t="s">
        <v>232</v>
      </c>
      <c r="L46">
        <f t="shared" si="0"/>
        <v>60.1666666666667</v>
      </c>
      <c r="M46" s="1" t="str">
        <f t="shared" si="1"/>
        <v>StrÃ¶mberg</v>
      </c>
      <c r="N46" s="1" t="str">
        <f t="shared" si="2"/>
        <v>2009-09-04</v>
      </c>
      <c r="O46" s="1" t="str">
        <f t="shared" si="3"/>
        <v>04-09-2009</v>
      </c>
      <c r="P46" s="1" t="str">
        <f t="shared" si="4"/>
        <v>Weekday</v>
      </c>
    </row>
    <row r="47" spans="1:16">
      <c r="A47" t="s">
        <v>233</v>
      </c>
      <c r="B47" t="s">
        <v>234</v>
      </c>
      <c r="C47" t="s">
        <v>235</v>
      </c>
      <c r="D47" t="s">
        <v>53</v>
      </c>
      <c r="E47" t="s">
        <v>236</v>
      </c>
      <c r="F47" s="5" t="s">
        <v>31</v>
      </c>
      <c r="H47">
        <v>25</v>
      </c>
      <c r="I47">
        <v>689</v>
      </c>
      <c r="J47">
        <v>7</v>
      </c>
      <c r="K47" t="s">
        <v>237</v>
      </c>
      <c r="L47">
        <f t="shared" si="0"/>
        <v>86.125</v>
      </c>
      <c r="M47" s="1" t="str">
        <f t="shared" si="1"/>
        <v>Guibert</v>
      </c>
      <c r="N47" s="1" t="str">
        <f t="shared" si="2"/>
        <v>2016-01-19</v>
      </c>
      <c r="O47" s="1" t="str">
        <f t="shared" si="3"/>
        <v>19-01-2016</v>
      </c>
      <c r="P47" s="1" t="str">
        <f t="shared" si="4"/>
        <v>Weekday</v>
      </c>
    </row>
    <row r="48" spans="1:16">
      <c r="A48" t="s">
        <v>238</v>
      </c>
      <c r="B48" t="s">
        <v>239</v>
      </c>
      <c r="D48" t="s">
        <v>19</v>
      </c>
      <c r="E48" t="s">
        <v>240</v>
      </c>
      <c r="H48">
        <v>31</v>
      </c>
      <c r="I48">
        <v>651</v>
      </c>
      <c r="J48">
        <v>0</v>
      </c>
      <c r="K48" t="s">
        <v>241</v>
      </c>
      <c r="L48">
        <f t="shared" si="0"/>
        <v>651</v>
      </c>
      <c r="M48" s="1" t="str">
        <f t="shared" si="1"/>
        <v>Besada</v>
      </c>
      <c r="N48" s="1" t="str">
        <f t="shared" si="2"/>
        <v>2011-03-24</v>
      </c>
      <c r="O48" s="1" t="str">
        <f t="shared" si="3"/>
        <v>24-03-2011</v>
      </c>
      <c r="P48" s="1" t="str">
        <f t="shared" si="4"/>
        <v>Weekday</v>
      </c>
    </row>
    <row r="49" spans="1:16">
      <c r="A49" t="s">
        <v>242</v>
      </c>
      <c r="B49" t="s">
        <v>243</v>
      </c>
      <c r="C49" t="s">
        <v>244</v>
      </c>
      <c r="D49" t="s">
        <v>19</v>
      </c>
      <c r="E49" t="s">
        <v>245</v>
      </c>
      <c r="F49" s="5" t="s">
        <v>31</v>
      </c>
      <c r="G49" s="1" t="s">
        <v>246</v>
      </c>
      <c r="H49">
        <v>43</v>
      </c>
      <c r="I49">
        <v>642</v>
      </c>
      <c r="J49">
        <v>10</v>
      </c>
      <c r="K49" t="s">
        <v>247</v>
      </c>
      <c r="L49">
        <f t="shared" si="0"/>
        <v>58.3636363636364</v>
      </c>
      <c r="M49" s="1" t="str">
        <f t="shared" si="1"/>
        <v>Saidi</v>
      </c>
      <c r="N49" s="1" t="str">
        <f t="shared" si="2"/>
        <v>2010-10-06</v>
      </c>
      <c r="O49" s="1" t="str">
        <f t="shared" si="3"/>
        <v>06-10-2010</v>
      </c>
      <c r="P49" s="1" t="str">
        <f t="shared" si="4"/>
        <v>Weekday</v>
      </c>
    </row>
    <row r="50" spans="1:16">
      <c r="A50" t="s">
        <v>248</v>
      </c>
      <c r="B50" t="s">
        <v>249</v>
      </c>
      <c r="C50" t="s">
        <v>250</v>
      </c>
      <c r="D50" t="s">
        <v>19</v>
      </c>
      <c r="E50" t="s">
        <v>251</v>
      </c>
      <c r="F50" s="5" t="s">
        <v>31</v>
      </c>
      <c r="G50" s="1" t="s">
        <v>252</v>
      </c>
      <c r="H50">
        <v>50</v>
      </c>
      <c r="I50">
        <v>635</v>
      </c>
      <c r="J50">
        <v>22</v>
      </c>
      <c r="K50" t="s">
        <v>253</v>
      </c>
      <c r="L50">
        <f t="shared" si="0"/>
        <v>27.6086956521739</v>
      </c>
      <c r="M50" s="1" t="str">
        <f t="shared" si="1"/>
        <v>Berg</v>
      </c>
      <c r="N50" s="1" t="str">
        <f t="shared" si="2"/>
        <v>2009-01-03</v>
      </c>
      <c r="O50" s="1" t="str">
        <f t="shared" si="3"/>
        <v>03-01-2009</v>
      </c>
      <c r="P50" s="1" t="str">
        <f t="shared" si="4"/>
        <v>Weekend</v>
      </c>
    </row>
    <row r="51" spans="1:16">
      <c r="A51" t="s">
        <v>254</v>
      </c>
      <c r="B51" t="s">
        <v>255</v>
      </c>
      <c r="C51" t="s">
        <v>256</v>
      </c>
      <c r="D51" t="s">
        <v>19</v>
      </c>
      <c r="E51" t="s">
        <v>257</v>
      </c>
      <c r="G51" s="1" t="s">
        <v>258</v>
      </c>
      <c r="H51">
        <v>122</v>
      </c>
      <c r="I51">
        <v>591</v>
      </c>
      <c r="J51">
        <v>91</v>
      </c>
      <c r="K51" t="s">
        <v>259</v>
      </c>
      <c r="L51">
        <f t="shared" si="0"/>
        <v>6.42391304347826</v>
      </c>
      <c r="M51" s="1" t="str">
        <f t="shared" si="1"/>
        <v>Klingsbo</v>
      </c>
      <c r="N51" s="1" t="str">
        <f t="shared" si="2"/>
        <v>2011-04-21</v>
      </c>
      <c r="O51" s="1" t="str">
        <f t="shared" si="3"/>
        <v>21-04-2011</v>
      </c>
      <c r="P51" s="1" t="str">
        <f t="shared" si="4"/>
        <v>Weekday</v>
      </c>
    </row>
    <row r="52" ht="26.4" spans="1:16">
      <c r="A52" t="s">
        <v>260</v>
      </c>
      <c r="B52" t="s">
        <v>261</v>
      </c>
      <c r="C52" t="s">
        <v>262</v>
      </c>
      <c r="D52" t="s">
        <v>53</v>
      </c>
      <c r="E52" t="s">
        <v>263</v>
      </c>
      <c r="F52" s="5" t="s">
        <v>31</v>
      </c>
      <c r="G52" s="1" t="s">
        <v>264</v>
      </c>
      <c r="H52">
        <v>90</v>
      </c>
      <c r="I52">
        <v>587</v>
      </c>
      <c r="J52">
        <v>12</v>
      </c>
      <c r="K52" t="s">
        <v>265</v>
      </c>
      <c r="L52">
        <f t="shared" si="0"/>
        <v>45.1538461538462</v>
      </c>
      <c r="M52" s="1" t="str">
        <f t="shared" si="1"/>
        <v>Abrahamsson</v>
      </c>
      <c r="N52" s="1" t="str">
        <f t="shared" si="2"/>
        <v>2011-03-07</v>
      </c>
      <c r="O52" s="1" t="str">
        <f t="shared" si="3"/>
        <v>07-03-2011</v>
      </c>
      <c r="P52" s="1" t="str">
        <f t="shared" si="4"/>
        <v>Weekday</v>
      </c>
    </row>
    <row r="53" spans="1:16">
      <c r="A53" t="s">
        <v>266</v>
      </c>
      <c r="B53" t="s">
        <v>267</v>
      </c>
      <c r="D53" t="s">
        <v>19</v>
      </c>
      <c r="E53" t="s">
        <v>268</v>
      </c>
      <c r="G53" s="1" t="s">
        <v>269</v>
      </c>
      <c r="H53">
        <v>81</v>
      </c>
      <c r="I53">
        <v>581</v>
      </c>
      <c r="J53">
        <v>74</v>
      </c>
      <c r="K53" t="s">
        <v>270</v>
      </c>
      <c r="L53">
        <f t="shared" si="0"/>
        <v>7.74666666666667</v>
      </c>
      <c r="M53" s="1" t="str">
        <f t="shared" si="1"/>
        <v>Dawson</v>
      </c>
      <c r="N53" s="1" t="str">
        <f t="shared" si="2"/>
        <v>2019-10-26</v>
      </c>
      <c r="O53" s="1" t="str">
        <f t="shared" si="3"/>
        <v>26-10-2019</v>
      </c>
      <c r="P53" s="1" t="str">
        <f t="shared" si="4"/>
        <v>Weekend</v>
      </c>
    </row>
    <row r="54" spans="1:16">
      <c r="A54" t="s">
        <v>271</v>
      </c>
      <c r="B54" t="s">
        <v>272</v>
      </c>
      <c r="D54" t="s">
        <v>19</v>
      </c>
      <c r="G54" s="1" t="s">
        <v>273</v>
      </c>
      <c r="H54">
        <v>180</v>
      </c>
      <c r="I54">
        <v>574</v>
      </c>
      <c r="J54">
        <v>413</v>
      </c>
      <c r="K54" t="s">
        <v>274</v>
      </c>
      <c r="L54">
        <f t="shared" si="0"/>
        <v>1.38647342995169</v>
      </c>
      <c r="M54" s="1" t="str">
        <f t="shared" si="1"/>
        <v>Bisconti</v>
      </c>
      <c r="N54" s="1" t="str">
        <f t="shared" si="2"/>
        <v>2013-09-18</v>
      </c>
      <c r="O54" s="1" t="str">
        <f t="shared" si="3"/>
        <v>18-09-2013</v>
      </c>
      <c r="P54" s="1" t="str">
        <f t="shared" si="4"/>
        <v>Weekday</v>
      </c>
    </row>
    <row r="55" ht="26.4" spans="1:16">
      <c r="A55" t="s">
        <v>275</v>
      </c>
      <c r="B55" t="s">
        <v>276</v>
      </c>
      <c r="C55" t="s">
        <v>218</v>
      </c>
      <c r="D55" t="s">
        <v>277</v>
      </c>
      <c r="E55" t="s">
        <v>278</v>
      </c>
      <c r="F55" s="5" t="s">
        <v>31</v>
      </c>
      <c r="G55" s="4" t="s">
        <v>279</v>
      </c>
      <c r="H55">
        <v>69</v>
      </c>
      <c r="I55">
        <v>562</v>
      </c>
      <c r="J55">
        <v>22</v>
      </c>
      <c r="K55" t="s">
        <v>280</v>
      </c>
      <c r="L55">
        <f t="shared" si="0"/>
        <v>24.4347826086957</v>
      </c>
      <c r="M55" s="1" t="str">
        <f t="shared" si="1"/>
        <v>Aboullaite</v>
      </c>
      <c r="N55" s="1" t="str">
        <f t="shared" si="2"/>
        <v>2012-11-19</v>
      </c>
      <c r="O55" s="1" t="str">
        <f t="shared" si="3"/>
        <v>19-11-2012</v>
      </c>
      <c r="P55" s="1" t="str">
        <f t="shared" si="4"/>
        <v>Weekday</v>
      </c>
    </row>
    <row r="56" spans="1:16">
      <c r="A56" t="s">
        <v>281</v>
      </c>
      <c r="B56" t="s">
        <v>282</v>
      </c>
      <c r="C56" t="s">
        <v>283</v>
      </c>
      <c r="D56" t="s">
        <v>19</v>
      </c>
      <c r="E56" t="s">
        <v>284</v>
      </c>
      <c r="G56" s="1" t="s">
        <v>285</v>
      </c>
      <c r="H56">
        <v>91</v>
      </c>
      <c r="I56">
        <v>543</v>
      </c>
      <c r="J56">
        <v>264</v>
      </c>
      <c r="K56" t="s">
        <v>286</v>
      </c>
      <c r="L56">
        <f t="shared" si="0"/>
        <v>2.04905660377359</v>
      </c>
      <c r="M56" s="1" t="str">
        <f t="shared" si="1"/>
        <v>V. Miller</v>
      </c>
      <c r="N56" s="1" t="str">
        <f t="shared" si="2"/>
        <v>2013-06-01</v>
      </c>
      <c r="O56" s="1" t="str">
        <f t="shared" si="3"/>
        <v>01-06-2013</v>
      </c>
      <c r="P56" s="1" t="str">
        <f t="shared" si="4"/>
        <v>Weekend</v>
      </c>
    </row>
    <row r="57" spans="1:16">
      <c r="A57" t="s">
        <v>287</v>
      </c>
      <c r="B57" t="s">
        <v>288</v>
      </c>
      <c r="C57" t="s">
        <v>289</v>
      </c>
      <c r="D57" t="s">
        <v>53</v>
      </c>
      <c r="E57" t="s">
        <v>290</v>
      </c>
      <c r="G57" s="1" t="s">
        <v>291</v>
      </c>
      <c r="H57">
        <v>280</v>
      </c>
      <c r="I57">
        <v>529</v>
      </c>
      <c r="J57">
        <v>6</v>
      </c>
      <c r="K57" t="s">
        <v>292</v>
      </c>
      <c r="L57">
        <f t="shared" si="0"/>
        <v>75.5714285714286</v>
      </c>
      <c r="M57" s="1" t="str">
        <f t="shared" si="1"/>
        <v>Lydell</v>
      </c>
      <c r="N57" s="1" t="str">
        <f t="shared" si="2"/>
        <v>2012-08-13</v>
      </c>
      <c r="O57" s="1" t="str">
        <f t="shared" si="3"/>
        <v>13-08-2012</v>
      </c>
      <c r="P57" s="1" t="str">
        <f t="shared" si="4"/>
        <v>Weekday</v>
      </c>
    </row>
    <row r="58" spans="1:16">
      <c r="A58" t="s">
        <v>293</v>
      </c>
      <c r="B58" t="s">
        <v>294</v>
      </c>
      <c r="C58" t="s">
        <v>295</v>
      </c>
      <c r="D58" t="s">
        <v>19</v>
      </c>
      <c r="E58" t="s">
        <v>296</v>
      </c>
      <c r="G58" s="1" t="s">
        <v>297</v>
      </c>
      <c r="H58">
        <v>7</v>
      </c>
      <c r="I58">
        <v>527</v>
      </c>
      <c r="J58">
        <v>60</v>
      </c>
      <c r="K58" t="s">
        <v>298</v>
      </c>
      <c r="L58">
        <f t="shared" si="0"/>
        <v>8.63934426229508</v>
      </c>
      <c r="M58" s="1" t="e">
        <f t="shared" si="1"/>
        <v>#VALUE!</v>
      </c>
      <c r="N58" s="1" t="str">
        <f t="shared" si="2"/>
        <v>2013-04-21</v>
      </c>
      <c r="O58" s="1" t="str">
        <f t="shared" si="3"/>
        <v>21-04-2013</v>
      </c>
      <c r="P58" s="1" t="str">
        <f t="shared" si="4"/>
        <v>Weekend</v>
      </c>
    </row>
    <row r="59" ht="26.4" spans="1:16">
      <c r="A59" t="s">
        <v>299</v>
      </c>
      <c r="B59" t="s">
        <v>300</v>
      </c>
      <c r="C59" t="s">
        <v>218</v>
      </c>
      <c r="D59" t="s">
        <v>53</v>
      </c>
      <c r="E59" t="s">
        <v>301</v>
      </c>
      <c r="G59" s="1" t="s">
        <v>302</v>
      </c>
      <c r="H59">
        <v>21</v>
      </c>
      <c r="I59">
        <v>521</v>
      </c>
      <c r="J59">
        <v>0</v>
      </c>
      <c r="K59" t="s">
        <v>303</v>
      </c>
      <c r="L59">
        <f t="shared" si="0"/>
        <v>521</v>
      </c>
      <c r="M59" s="1" t="str">
        <f t="shared" si="1"/>
        <v>(Mikael Hedberg)</v>
      </c>
      <c r="N59" s="1" t="str">
        <f t="shared" si="2"/>
        <v>2012-04-17</v>
      </c>
      <c r="O59" s="1" t="str">
        <f t="shared" si="3"/>
        <v>17-04-2012</v>
      </c>
      <c r="P59" s="1" t="str">
        <f t="shared" si="4"/>
        <v>Weekday</v>
      </c>
    </row>
    <row r="60" spans="1:16">
      <c r="A60" t="s">
        <v>304</v>
      </c>
      <c r="B60" t="s">
        <v>305</v>
      </c>
      <c r="C60" t="s">
        <v>306</v>
      </c>
      <c r="D60" t="s">
        <v>53</v>
      </c>
      <c r="E60" t="s">
        <v>307</v>
      </c>
      <c r="H60">
        <v>28</v>
      </c>
      <c r="I60">
        <v>511</v>
      </c>
      <c r="J60">
        <v>2</v>
      </c>
      <c r="K60" t="s">
        <v>308</v>
      </c>
      <c r="L60">
        <f t="shared" si="0"/>
        <v>170.333333333333</v>
      </c>
      <c r="M60" s="1" t="str">
        <f t="shared" si="1"/>
        <v>Mok</v>
      </c>
      <c r="N60" s="1" t="str">
        <f t="shared" si="2"/>
        <v>2014-10-21</v>
      </c>
      <c r="O60" s="1" t="str">
        <f t="shared" si="3"/>
        <v>21-10-2014</v>
      </c>
      <c r="P60" s="1" t="str">
        <f t="shared" si="4"/>
        <v>Weekday</v>
      </c>
    </row>
    <row r="61" spans="1:16">
      <c r="A61" t="s">
        <v>309</v>
      </c>
      <c r="B61" t="s">
        <v>310</v>
      </c>
      <c r="D61" t="s">
        <v>19</v>
      </c>
      <c r="G61" s="1" t="s">
        <v>311</v>
      </c>
      <c r="H61">
        <v>23</v>
      </c>
      <c r="I61">
        <v>498</v>
      </c>
      <c r="J61">
        <v>24</v>
      </c>
      <c r="K61" t="s">
        <v>312</v>
      </c>
      <c r="L61">
        <f t="shared" si="0"/>
        <v>19.92</v>
      </c>
      <c r="M61" s="1" t="str">
        <f t="shared" si="1"/>
        <v>Gustavsson</v>
      </c>
      <c r="N61" s="1" t="str">
        <f t="shared" si="2"/>
        <v>2015-11-15</v>
      </c>
      <c r="O61" s="1" t="str">
        <f t="shared" si="3"/>
        <v>15-11-2015</v>
      </c>
      <c r="P61" s="1" t="str">
        <f t="shared" si="4"/>
        <v>Weekend</v>
      </c>
    </row>
    <row r="62" ht="39.6" spans="1:16">
      <c r="A62" t="s">
        <v>313</v>
      </c>
      <c r="B62" t="s">
        <v>314</v>
      </c>
      <c r="C62" t="s">
        <v>315</v>
      </c>
      <c r="D62" t="s">
        <v>19</v>
      </c>
      <c r="E62" t="s">
        <v>316</v>
      </c>
      <c r="F62" s="5" t="s">
        <v>31</v>
      </c>
      <c r="G62" s="4" t="s">
        <v>317</v>
      </c>
      <c r="H62">
        <v>109</v>
      </c>
      <c r="I62">
        <v>485</v>
      </c>
      <c r="J62">
        <v>44</v>
      </c>
      <c r="K62" t="s">
        <v>318</v>
      </c>
      <c r="L62">
        <f t="shared" si="0"/>
        <v>10.7777777777778</v>
      </c>
      <c r="M62" s="1" t="str">
        <f t="shared" si="1"/>
        <v>Johansson</v>
      </c>
      <c r="N62" s="1" t="str">
        <f t="shared" si="2"/>
        <v>2011-03-02</v>
      </c>
      <c r="O62" s="1" t="str">
        <f t="shared" si="3"/>
        <v>02-03-2011</v>
      </c>
      <c r="P62" s="1" t="str">
        <f t="shared" si="4"/>
        <v>Weekday</v>
      </c>
    </row>
    <row r="63" spans="1:16">
      <c r="A63" t="s">
        <v>319</v>
      </c>
      <c r="B63" t="s">
        <v>320</v>
      </c>
      <c r="D63" t="s">
        <v>53</v>
      </c>
      <c r="G63" s="1" t="s">
        <v>321</v>
      </c>
      <c r="H63">
        <v>2</v>
      </c>
      <c r="I63">
        <v>480</v>
      </c>
      <c r="J63">
        <v>1</v>
      </c>
      <c r="K63" t="s">
        <v>322</v>
      </c>
      <c r="L63">
        <f t="shared" si="0"/>
        <v>240</v>
      </c>
      <c r="M63" s="1" t="str">
        <f t="shared" si="1"/>
        <v>Nilsson</v>
      </c>
      <c r="N63" s="1" t="str">
        <f t="shared" si="2"/>
        <v>2015-02-25</v>
      </c>
      <c r="O63" s="1" t="str">
        <f t="shared" si="3"/>
        <v>25-02-2015</v>
      </c>
      <c r="P63" s="1" t="str">
        <f t="shared" si="4"/>
        <v>Weekday</v>
      </c>
    </row>
    <row r="64" spans="1:16">
      <c r="A64" t="s">
        <v>323</v>
      </c>
      <c r="B64" t="s">
        <v>324</v>
      </c>
      <c r="D64" t="s">
        <v>325</v>
      </c>
      <c r="F64" s="5" t="s">
        <v>31</v>
      </c>
      <c r="H64">
        <v>34</v>
      </c>
      <c r="I64">
        <v>480</v>
      </c>
      <c r="J64">
        <v>19</v>
      </c>
      <c r="K64" t="s">
        <v>326</v>
      </c>
      <c r="L64">
        <f t="shared" si="0"/>
        <v>24</v>
      </c>
      <c r="M64" s="1" t="str">
        <f t="shared" si="1"/>
        <v>Liljeqvist</v>
      </c>
      <c r="N64" s="1" t="str">
        <f t="shared" si="2"/>
        <v>2015-02-20</v>
      </c>
      <c r="O64" s="1" t="str">
        <f t="shared" si="3"/>
        <v>20-02-2015</v>
      </c>
      <c r="P64" s="1" t="str">
        <f t="shared" si="4"/>
        <v>Weekday</v>
      </c>
    </row>
    <row r="65" spans="1:16">
      <c r="A65" t="s">
        <v>327</v>
      </c>
      <c r="B65" t="s">
        <v>328</v>
      </c>
      <c r="D65" t="s">
        <v>53</v>
      </c>
      <c r="H65">
        <v>106</v>
      </c>
      <c r="I65">
        <v>468</v>
      </c>
      <c r="J65">
        <v>0</v>
      </c>
      <c r="K65" t="s">
        <v>329</v>
      </c>
      <c r="L65">
        <f t="shared" si="0"/>
        <v>468</v>
      </c>
      <c r="M65" s="1" t="e">
        <f t="shared" si="1"/>
        <v>#VALUE!</v>
      </c>
      <c r="N65" s="1" t="str">
        <f t="shared" si="2"/>
        <v>2010-12-09</v>
      </c>
      <c r="O65" s="1" t="str">
        <f t="shared" si="3"/>
        <v>09-12-2010</v>
      </c>
      <c r="P65" s="1" t="str">
        <f t="shared" si="4"/>
        <v>Weekday</v>
      </c>
    </row>
    <row r="66" spans="1:16">
      <c r="A66" t="s">
        <v>330</v>
      </c>
      <c r="B66" t="s">
        <v>331</v>
      </c>
      <c r="C66" t="s">
        <v>332</v>
      </c>
      <c r="D66" t="s">
        <v>53</v>
      </c>
      <c r="E66" t="s">
        <v>333</v>
      </c>
      <c r="G66" s="1" t="s">
        <v>334</v>
      </c>
      <c r="H66">
        <v>68</v>
      </c>
      <c r="I66">
        <v>457</v>
      </c>
      <c r="J66">
        <v>20</v>
      </c>
      <c r="K66" t="s">
        <v>335</v>
      </c>
      <c r="L66">
        <f t="shared" si="0"/>
        <v>21.7619047619048</v>
      </c>
      <c r="M66" s="1" t="str">
        <f t="shared" si="1"/>
        <v>Lemeden</v>
      </c>
      <c r="N66" s="1" t="str">
        <f t="shared" si="2"/>
        <v>2010-12-11</v>
      </c>
      <c r="O66" s="1" t="str">
        <f t="shared" si="3"/>
        <v>11-12-2010</v>
      </c>
      <c r="P66" s="1" t="str">
        <f t="shared" si="4"/>
        <v>Weekend</v>
      </c>
    </row>
    <row r="67" spans="1:16">
      <c r="A67" t="s">
        <v>336</v>
      </c>
      <c r="B67" t="s">
        <v>337</v>
      </c>
      <c r="C67" t="s">
        <v>338</v>
      </c>
      <c r="D67" t="s">
        <v>19</v>
      </c>
      <c r="E67" t="s">
        <v>339</v>
      </c>
      <c r="G67" s="1" t="s">
        <v>340</v>
      </c>
      <c r="H67">
        <v>22</v>
      </c>
      <c r="I67">
        <v>457</v>
      </c>
      <c r="J67">
        <v>17</v>
      </c>
      <c r="K67" t="s">
        <v>341</v>
      </c>
      <c r="L67">
        <f t="shared" ref="L67:L130" si="5">I67/(J67+1)</f>
        <v>25.3888888888889</v>
      </c>
      <c r="M67" s="1" t="str">
        <f t="shared" ref="M67:M130" si="6">RIGHT(B67,LEN(B67)-FIND(" ",B67))</f>
        <v>Nordeus</v>
      </c>
      <c r="N67" s="1" t="str">
        <f t="shared" ref="N67:N130" si="7">LEFT(K67,10)</f>
        <v>2012-07-17</v>
      </c>
      <c r="O67" s="1" t="str">
        <f t="shared" ref="O67:O130" si="8">TEXT(N67,"DD-MM-YYYY")</f>
        <v>17-07-2012</v>
      </c>
      <c r="P67" s="1" t="str">
        <f t="shared" ref="P67:P130" si="9">IF(OR(WEEKDAY(O67)=1,WEEKDAY(O67)=7),"Weekend","Weekday")</f>
        <v>Weekday</v>
      </c>
    </row>
    <row r="68" spans="1:16">
      <c r="A68" t="s">
        <v>342</v>
      </c>
      <c r="B68" t="s">
        <v>343</v>
      </c>
      <c r="C68" t="s">
        <v>344</v>
      </c>
      <c r="D68" t="s">
        <v>53</v>
      </c>
      <c r="E68" t="s">
        <v>345</v>
      </c>
      <c r="F68" s="5" t="s">
        <v>31</v>
      </c>
      <c r="G68" s="1" t="s">
        <v>346</v>
      </c>
      <c r="H68">
        <v>53</v>
      </c>
      <c r="I68">
        <v>439</v>
      </c>
      <c r="J68">
        <v>29</v>
      </c>
      <c r="K68" t="s">
        <v>347</v>
      </c>
      <c r="L68">
        <f t="shared" si="5"/>
        <v>14.6333333333333</v>
      </c>
      <c r="M68" s="1" t="str">
        <f t="shared" si="6"/>
        <v>Khalili</v>
      </c>
      <c r="N68" s="1" t="str">
        <f t="shared" si="7"/>
        <v>2016-03-05</v>
      </c>
      <c r="O68" s="1" t="str">
        <f t="shared" si="8"/>
        <v>05-03-2016</v>
      </c>
      <c r="P68" s="1" t="str">
        <f t="shared" si="9"/>
        <v>Weekend</v>
      </c>
    </row>
    <row r="69" ht="66" spans="1:16">
      <c r="A69" t="s">
        <v>348</v>
      </c>
      <c r="B69" t="s">
        <v>349</v>
      </c>
      <c r="C69" t="s">
        <v>350</v>
      </c>
      <c r="D69" t="s">
        <v>19</v>
      </c>
      <c r="E69" t="s">
        <v>351</v>
      </c>
      <c r="F69" s="5" t="s">
        <v>31</v>
      </c>
      <c r="G69" s="4" t="s">
        <v>352</v>
      </c>
      <c r="H69">
        <v>112</v>
      </c>
      <c r="I69">
        <v>436</v>
      </c>
      <c r="J69">
        <v>87</v>
      </c>
      <c r="K69" t="s">
        <v>353</v>
      </c>
      <c r="L69">
        <f t="shared" si="5"/>
        <v>4.95454545454545</v>
      </c>
      <c r="M69" s="1" t="str">
        <f t="shared" si="6"/>
        <v>R</v>
      </c>
      <c r="N69" s="1" t="str">
        <f t="shared" si="7"/>
        <v>2013-04-01</v>
      </c>
      <c r="O69" s="1" t="str">
        <f t="shared" si="8"/>
        <v>01-04-2013</v>
      </c>
      <c r="P69" s="1" t="str">
        <f t="shared" si="9"/>
        <v>Weekday</v>
      </c>
    </row>
    <row r="70" spans="1:16">
      <c r="A70" t="s">
        <v>354</v>
      </c>
      <c r="B70" t="s">
        <v>355</v>
      </c>
      <c r="C70" t="s">
        <v>218</v>
      </c>
      <c r="D70" t="s">
        <v>53</v>
      </c>
      <c r="G70" s="1" t="s">
        <v>356</v>
      </c>
      <c r="H70">
        <v>223</v>
      </c>
      <c r="I70">
        <v>433</v>
      </c>
      <c r="J70">
        <v>0</v>
      </c>
      <c r="K70" t="s">
        <v>357</v>
      </c>
      <c r="L70">
        <f t="shared" si="5"/>
        <v>433</v>
      </c>
      <c r="M70" s="1" t="str">
        <f t="shared" si="6"/>
        <v>JÃ¤genstedt</v>
      </c>
      <c r="N70" s="1" t="str">
        <f t="shared" si="7"/>
        <v>2010-11-27</v>
      </c>
      <c r="O70" s="1" t="str">
        <f t="shared" si="8"/>
        <v>27-11-2010</v>
      </c>
      <c r="P70" s="1" t="str">
        <f t="shared" si="9"/>
        <v>Weekend</v>
      </c>
    </row>
    <row r="71" ht="26.4" spans="1:16">
      <c r="A71" t="s">
        <v>358</v>
      </c>
      <c r="B71" t="s">
        <v>359</v>
      </c>
      <c r="C71" t="s">
        <v>360</v>
      </c>
      <c r="D71" t="s">
        <v>361</v>
      </c>
      <c r="E71" t="s">
        <v>362</v>
      </c>
      <c r="F71" s="5" t="s">
        <v>31</v>
      </c>
      <c r="G71" s="1" t="s">
        <v>363</v>
      </c>
      <c r="H71">
        <v>57</v>
      </c>
      <c r="I71">
        <v>427</v>
      </c>
      <c r="J71">
        <v>4</v>
      </c>
      <c r="K71" t="s">
        <v>364</v>
      </c>
      <c r="L71">
        <f t="shared" si="5"/>
        <v>85.4</v>
      </c>
      <c r="M71" s="1" t="str">
        <f t="shared" si="6"/>
        <v>K. Gustafsson</v>
      </c>
      <c r="N71" s="1" t="str">
        <f t="shared" si="7"/>
        <v>2014-04-02</v>
      </c>
      <c r="O71" s="1" t="str">
        <f t="shared" si="8"/>
        <v>02-04-2014</v>
      </c>
      <c r="P71" s="1" t="str">
        <f t="shared" si="9"/>
        <v>Weekday</v>
      </c>
    </row>
    <row r="72" ht="26.4" spans="1:16">
      <c r="A72" t="s">
        <v>365</v>
      </c>
      <c r="B72" t="s">
        <v>366</v>
      </c>
      <c r="C72" t="s">
        <v>367</v>
      </c>
      <c r="D72" t="s">
        <v>19</v>
      </c>
      <c r="E72" t="s">
        <v>368</v>
      </c>
      <c r="F72" s="5" t="s">
        <v>31</v>
      </c>
      <c r="G72" s="1" t="s">
        <v>369</v>
      </c>
      <c r="H72">
        <v>69</v>
      </c>
      <c r="I72">
        <v>425</v>
      </c>
      <c r="J72">
        <v>13</v>
      </c>
      <c r="K72" t="s">
        <v>370</v>
      </c>
      <c r="L72">
        <f t="shared" si="5"/>
        <v>30.3571428571429</v>
      </c>
      <c r="M72" s="1" t="str">
        <f t="shared" si="6"/>
        <v>Sloth Lauszus</v>
      </c>
      <c r="N72" s="1" t="str">
        <f t="shared" si="7"/>
        <v>2011-10-03</v>
      </c>
      <c r="O72" s="1" t="str">
        <f t="shared" si="8"/>
        <v>03-10-2011</v>
      </c>
      <c r="P72" s="1" t="str">
        <f t="shared" si="9"/>
        <v>Weekday</v>
      </c>
    </row>
    <row r="73" spans="1:16">
      <c r="A73" t="s">
        <v>371</v>
      </c>
      <c r="B73" t="s">
        <v>372</v>
      </c>
      <c r="C73" t="s">
        <v>373</v>
      </c>
      <c r="D73" t="s">
        <v>19</v>
      </c>
      <c r="E73" t="s">
        <v>374</v>
      </c>
      <c r="G73" s="1" t="s">
        <v>375</v>
      </c>
      <c r="H73">
        <v>80</v>
      </c>
      <c r="I73">
        <v>418</v>
      </c>
      <c r="J73">
        <v>0</v>
      </c>
      <c r="K73" t="s">
        <v>376</v>
      </c>
      <c r="L73">
        <f t="shared" si="5"/>
        <v>418</v>
      </c>
      <c r="M73" s="1" t="str">
        <f t="shared" si="6"/>
        <v>Barroso</v>
      </c>
      <c r="N73" s="1" t="str">
        <f t="shared" si="7"/>
        <v>2013-12-23</v>
      </c>
      <c r="O73" s="1" t="str">
        <f t="shared" si="8"/>
        <v>23-12-2013</v>
      </c>
      <c r="P73" s="1" t="str">
        <f t="shared" si="9"/>
        <v>Weekday</v>
      </c>
    </row>
    <row r="74" spans="1:16">
      <c r="A74" t="s">
        <v>377</v>
      </c>
      <c r="B74" t="s">
        <v>378</v>
      </c>
      <c r="C74" t="s">
        <v>379</v>
      </c>
      <c r="D74" t="s">
        <v>19</v>
      </c>
      <c r="G74" s="1" t="s">
        <v>380</v>
      </c>
      <c r="H74">
        <v>325</v>
      </c>
      <c r="I74">
        <v>416</v>
      </c>
      <c r="J74">
        <v>188</v>
      </c>
      <c r="K74" t="s">
        <v>381</v>
      </c>
      <c r="L74">
        <f t="shared" si="5"/>
        <v>2.2010582010582</v>
      </c>
      <c r="M74" s="1" t="str">
        <f t="shared" si="6"/>
        <v>Starkov</v>
      </c>
      <c r="N74" s="1" t="str">
        <f t="shared" si="7"/>
        <v>2011-01-12</v>
      </c>
      <c r="O74" s="1" t="str">
        <f t="shared" si="8"/>
        <v>12-01-2011</v>
      </c>
      <c r="P74" s="1" t="str">
        <f t="shared" si="9"/>
        <v>Weekday</v>
      </c>
    </row>
    <row r="75" spans="1:16">
      <c r="A75" t="s">
        <v>382</v>
      </c>
      <c r="B75" t="s">
        <v>383</v>
      </c>
      <c r="C75" t="s">
        <v>384</v>
      </c>
      <c r="D75" t="s">
        <v>19</v>
      </c>
      <c r="E75" t="s">
        <v>385</v>
      </c>
      <c r="G75" s="1" t="s">
        <v>386</v>
      </c>
      <c r="H75">
        <v>122</v>
      </c>
      <c r="I75">
        <v>408</v>
      </c>
      <c r="J75">
        <v>18</v>
      </c>
      <c r="K75" t="s">
        <v>387</v>
      </c>
      <c r="L75">
        <f t="shared" si="5"/>
        <v>21.4736842105263</v>
      </c>
      <c r="M75" s="1" t="str">
        <f t="shared" si="6"/>
        <v>Petton</v>
      </c>
      <c r="N75" s="1" t="str">
        <f t="shared" si="7"/>
        <v>2009-09-05</v>
      </c>
      <c r="O75" s="1" t="str">
        <f t="shared" si="8"/>
        <v>05-09-2009</v>
      </c>
      <c r="P75" s="1" t="str">
        <f t="shared" si="9"/>
        <v>Weekend</v>
      </c>
    </row>
    <row r="76" spans="1:16">
      <c r="A76" t="s">
        <v>388</v>
      </c>
      <c r="B76" t="s">
        <v>389</v>
      </c>
      <c r="C76" t="s">
        <v>390</v>
      </c>
      <c r="D76" t="s">
        <v>53</v>
      </c>
      <c r="G76" s="1" t="s">
        <v>391</v>
      </c>
      <c r="H76">
        <v>53</v>
      </c>
      <c r="I76">
        <v>407</v>
      </c>
      <c r="J76">
        <v>2</v>
      </c>
      <c r="K76" t="s">
        <v>392</v>
      </c>
      <c r="L76">
        <f t="shared" si="5"/>
        <v>135.666666666667</v>
      </c>
      <c r="M76" s="1" t="str">
        <f t="shared" si="6"/>
        <v>Lidholt</v>
      </c>
      <c r="N76" s="1" t="str">
        <f t="shared" si="7"/>
        <v>2012-03-15</v>
      </c>
      <c r="O76" s="1" t="str">
        <f t="shared" si="8"/>
        <v>15-03-2012</v>
      </c>
      <c r="P76" s="1" t="str">
        <f t="shared" si="9"/>
        <v>Weekday</v>
      </c>
    </row>
    <row r="77" ht="39.6" spans="1:16">
      <c r="A77" t="s">
        <v>393</v>
      </c>
      <c r="B77" t="s">
        <v>394</v>
      </c>
      <c r="C77" t="s">
        <v>218</v>
      </c>
      <c r="D77" t="s">
        <v>19</v>
      </c>
      <c r="E77" t="s">
        <v>395</v>
      </c>
      <c r="G77" s="4" t="s">
        <v>396</v>
      </c>
      <c r="H77">
        <v>37</v>
      </c>
      <c r="I77">
        <v>404</v>
      </c>
      <c r="J77">
        <v>8</v>
      </c>
      <c r="K77" t="s">
        <v>397</v>
      </c>
      <c r="L77">
        <f t="shared" si="5"/>
        <v>44.8888888888889</v>
      </c>
      <c r="M77" s="1" t="str">
        <f t="shared" si="6"/>
        <v>Usbergo</v>
      </c>
      <c r="N77" s="1" t="str">
        <f t="shared" si="7"/>
        <v>2010-04-07</v>
      </c>
      <c r="O77" s="1" t="str">
        <f t="shared" si="8"/>
        <v>07-04-2010</v>
      </c>
      <c r="P77" s="1" t="str">
        <f t="shared" si="9"/>
        <v>Weekday</v>
      </c>
    </row>
    <row r="78" spans="1:16">
      <c r="A78" t="s">
        <v>398</v>
      </c>
      <c r="B78" t="s">
        <v>399</v>
      </c>
      <c r="C78" t="s">
        <v>400</v>
      </c>
      <c r="D78" t="s">
        <v>19</v>
      </c>
      <c r="G78" s="1" t="s">
        <v>401</v>
      </c>
      <c r="H78">
        <v>43</v>
      </c>
      <c r="I78">
        <v>404</v>
      </c>
      <c r="J78">
        <v>42</v>
      </c>
      <c r="K78" t="s">
        <v>402</v>
      </c>
      <c r="L78">
        <f t="shared" si="5"/>
        <v>9.3953488372093</v>
      </c>
      <c r="M78" s="1" t="str">
        <f t="shared" si="6"/>
        <v>Zhang</v>
      </c>
      <c r="N78" s="1" t="str">
        <f t="shared" si="7"/>
        <v>2018-01-12</v>
      </c>
      <c r="O78" s="1" t="str">
        <f t="shared" si="8"/>
        <v>12-01-2018</v>
      </c>
      <c r="P78" s="1" t="str">
        <f t="shared" si="9"/>
        <v>Weekday</v>
      </c>
    </row>
    <row r="79" spans="1:16">
      <c r="A79" t="s">
        <v>403</v>
      </c>
      <c r="B79" t="s">
        <v>404</v>
      </c>
      <c r="C79" t="s">
        <v>405</v>
      </c>
      <c r="D79" t="s">
        <v>19</v>
      </c>
      <c r="G79" s="1" t="s">
        <v>406</v>
      </c>
      <c r="H79">
        <v>189</v>
      </c>
      <c r="I79">
        <v>401</v>
      </c>
      <c r="J79">
        <v>16</v>
      </c>
      <c r="K79" t="s">
        <v>407</v>
      </c>
      <c r="L79">
        <f t="shared" si="5"/>
        <v>23.5882352941176</v>
      </c>
      <c r="M79" s="1" t="str">
        <f t="shared" si="6"/>
        <v>Ritzl</v>
      </c>
      <c r="N79" s="1" t="str">
        <f t="shared" si="7"/>
        <v>2012-01-03</v>
      </c>
      <c r="O79" s="1" t="str">
        <f t="shared" si="8"/>
        <v>03-01-2012</v>
      </c>
      <c r="P79" s="1" t="str">
        <f t="shared" si="9"/>
        <v>Weekday</v>
      </c>
    </row>
    <row r="80" spans="1:16">
      <c r="A80" t="s">
        <v>408</v>
      </c>
      <c r="B80" t="s">
        <v>409</v>
      </c>
      <c r="C80" t="s">
        <v>410</v>
      </c>
      <c r="D80" t="s">
        <v>53</v>
      </c>
      <c r="G80" s="1" t="s">
        <v>411</v>
      </c>
      <c r="H80">
        <v>106</v>
      </c>
      <c r="I80">
        <v>401</v>
      </c>
      <c r="J80">
        <v>106</v>
      </c>
      <c r="K80" t="s">
        <v>412</v>
      </c>
      <c r="L80">
        <f t="shared" si="5"/>
        <v>3.74766355140187</v>
      </c>
      <c r="M80" s="1" t="str">
        <f t="shared" si="6"/>
        <v>Nymark</v>
      </c>
      <c r="N80" s="1" t="str">
        <f t="shared" si="7"/>
        <v>2014-04-27</v>
      </c>
      <c r="O80" s="1" t="str">
        <f t="shared" si="8"/>
        <v>27-04-2014</v>
      </c>
      <c r="P80" s="1" t="str">
        <f t="shared" si="9"/>
        <v>Weekend</v>
      </c>
    </row>
    <row r="81" spans="1:16">
      <c r="A81" t="s">
        <v>413</v>
      </c>
      <c r="B81" t="s">
        <v>414</v>
      </c>
      <c r="C81" t="s">
        <v>415</v>
      </c>
      <c r="D81" t="s">
        <v>19</v>
      </c>
      <c r="E81" t="s">
        <v>416</v>
      </c>
      <c r="H81">
        <v>145</v>
      </c>
      <c r="I81">
        <v>399</v>
      </c>
      <c r="J81">
        <v>66</v>
      </c>
      <c r="K81" t="s">
        <v>417</v>
      </c>
      <c r="L81">
        <f t="shared" si="5"/>
        <v>5.95522388059702</v>
      </c>
      <c r="M81" s="1" t="str">
        <f t="shared" si="6"/>
        <v>Hellberg</v>
      </c>
      <c r="N81" s="1" t="str">
        <f t="shared" si="7"/>
        <v>2011-01-14</v>
      </c>
      <c r="O81" s="1" t="str">
        <f t="shared" si="8"/>
        <v>14-01-2011</v>
      </c>
      <c r="P81" s="1" t="str">
        <f t="shared" si="9"/>
        <v>Weekday</v>
      </c>
    </row>
    <row r="82" spans="1:16">
      <c r="A82" t="s">
        <v>418</v>
      </c>
      <c r="B82" t="s">
        <v>419</v>
      </c>
      <c r="C82" t="s">
        <v>420</v>
      </c>
      <c r="D82" t="s">
        <v>421</v>
      </c>
      <c r="G82" s="1" t="s">
        <v>422</v>
      </c>
      <c r="H82">
        <v>19</v>
      </c>
      <c r="I82">
        <v>389</v>
      </c>
      <c r="J82">
        <v>0</v>
      </c>
      <c r="K82" t="s">
        <v>423</v>
      </c>
      <c r="L82">
        <f t="shared" si="5"/>
        <v>389</v>
      </c>
      <c r="M82" s="1" t="str">
        <f t="shared" si="6"/>
        <v>Sagatowski</v>
      </c>
      <c r="N82" s="1" t="str">
        <f t="shared" si="7"/>
        <v>2017-11-04</v>
      </c>
      <c r="O82" s="1" t="str">
        <f t="shared" si="8"/>
        <v>04-11-2017</v>
      </c>
      <c r="P82" s="1" t="str">
        <f t="shared" si="9"/>
        <v>Weekend</v>
      </c>
    </row>
    <row r="83" spans="1:16">
      <c r="A83" t="s">
        <v>424</v>
      </c>
      <c r="B83" t="s">
        <v>425</v>
      </c>
      <c r="D83" t="s">
        <v>19</v>
      </c>
      <c r="H83">
        <v>71</v>
      </c>
      <c r="I83">
        <v>387</v>
      </c>
      <c r="J83">
        <v>4</v>
      </c>
      <c r="K83" t="s">
        <v>426</v>
      </c>
      <c r="L83">
        <f t="shared" si="5"/>
        <v>77.4</v>
      </c>
      <c r="M83" s="1" t="str">
        <f t="shared" si="6"/>
        <v>Ehnbom</v>
      </c>
      <c r="N83" s="1" t="str">
        <f t="shared" si="7"/>
        <v>2011-11-30</v>
      </c>
      <c r="O83" s="1" t="str">
        <f t="shared" si="8"/>
        <v>30-11-2011</v>
      </c>
      <c r="P83" s="1" t="str">
        <f t="shared" si="9"/>
        <v>Weekday</v>
      </c>
    </row>
    <row r="84" ht="26.4" spans="1:16">
      <c r="A84" t="s">
        <v>427</v>
      </c>
      <c r="B84" t="s">
        <v>428</v>
      </c>
      <c r="D84" t="s">
        <v>19</v>
      </c>
      <c r="G84" s="1" t="s">
        <v>429</v>
      </c>
      <c r="H84">
        <v>56</v>
      </c>
      <c r="I84">
        <v>384</v>
      </c>
      <c r="J84">
        <v>30</v>
      </c>
      <c r="K84" t="s">
        <v>430</v>
      </c>
      <c r="L84">
        <f t="shared" si="5"/>
        <v>12.3870967741935</v>
      </c>
      <c r="M84" s="1" t="str">
        <f t="shared" si="6"/>
        <v>Gross AlstrÃ¶m</v>
      </c>
      <c r="N84" s="1" t="str">
        <f t="shared" si="7"/>
        <v>2016-09-05</v>
      </c>
      <c r="O84" s="1" t="str">
        <f t="shared" si="8"/>
        <v>05-09-2016</v>
      </c>
      <c r="P84" s="1" t="str">
        <f t="shared" si="9"/>
        <v>Weekday</v>
      </c>
    </row>
    <row r="85" spans="1:16">
      <c r="A85" t="s">
        <v>431</v>
      </c>
      <c r="B85" t="s">
        <v>432</v>
      </c>
      <c r="C85" t="s">
        <v>433</v>
      </c>
      <c r="D85" t="s">
        <v>19</v>
      </c>
      <c r="E85" t="s">
        <v>434</v>
      </c>
      <c r="G85" s="1" t="s">
        <v>435</v>
      </c>
      <c r="H85">
        <v>39</v>
      </c>
      <c r="I85">
        <v>381</v>
      </c>
      <c r="J85">
        <v>104</v>
      </c>
      <c r="K85" t="s">
        <v>436</v>
      </c>
      <c r="L85">
        <f t="shared" si="5"/>
        <v>3.62857142857143</v>
      </c>
      <c r="M85" s="1" t="str">
        <f t="shared" si="6"/>
        <v>Wei</v>
      </c>
      <c r="N85" s="1" t="str">
        <f t="shared" si="7"/>
        <v>2014-05-26</v>
      </c>
      <c r="O85" s="1" t="str">
        <f t="shared" si="8"/>
        <v>26-05-2014</v>
      </c>
      <c r="P85" s="1" t="str">
        <f t="shared" si="9"/>
        <v>Weekday</v>
      </c>
    </row>
    <row r="86" spans="1:16">
      <c r="A86" t="s">
        <v>437</v>
      </c>
      <c r="B86" t="s">
        <v>438</v>
      </c>
      <c r="D86" t="s">
        <v>19</v>
      </c>
      <c r="G86" s="1" t="s">
        <v>439</v>
      </c>
      <c r="H86">
        <v>156</v>
      </c>
      <c r="I86">
        <v>375</v>
      </c>
      <c r="J86">
        <v>456</v>
      </c>
      <c r="K86" t="s">
        <v>440</v>
      </c>
      <c r="L86">
        <f t="shared" si="5"/>
        <v>0.820568927789934</v>
      </c>
      <c r="M86" s="1" t="str">
        <f t="shared" si="6"/>
        <v>ThomÃ©</v>
      </c>
      <c r="N86" s="1" t="str">
        <f t="shared" si="7"/>
        <v>2012-04-01</v>
      </c>
      <c r="O86" s="1" t="str">
        <f t="shared" si="8"/>
        <v>01-04-2012</v>
      </c>
      <c r="P86" s="1" t="str">
        <f t="shared" si="9"/>
        <v>Weekend</v>
      </c>
    </row>
    <row r="87" ht="26.4" spans="1:16">
      <c r="A87" t="s">
        <v>441</v>
      </c>
      <c r="B87" t="s">
        <v>442</v>
      </c>
      <c r="D87" t="s">
        <v>443</v>
      </c>
      <c r="E87" t="s">
        <v>444</v>
      </c>
      <c r="F87" s="5" t="s">
        <v>31</v>
      </c>
      <c r="H87">
        <v>468</v>
      </c>
      <c r="I87">
        <v>373</v>
      </c>
      <c r="J87">
        <v>150</v>
      </c>
      <c r="K87" t="s">
        <v>445</v>
      </c>
      <c r="L87">
        <f t="shared" si="5"/>
        <v>2.47019867549669</v>
      </c>
      <c r="M87" s="1" t="str">
        <f t="shared" si="6"/>
        <v>Karlsson (ianertson)</v>
      </c>
      <c r="N87" s="1" t="str">
        <f t="shared" si="7"/>
        <v>2014-03-10</v>
      </c>
      <c r="O87" s="1" t="str">
        <f t="shared" si="8"/>
        <v>10-03-2014</v>
      </c>
      <c r="P87" s="1" t="str">
        <f t="shared" si="9"/>
        <v>Weekday</v>
      </c>
    </row>
    <row r="88" spans="1:16">
      <c r="A88" t="s">
        <v>446</v>
      </c>
      <c r="B88" t="s">
        <v>447</v>
      </c>
      <c r="C88" t="s">
        <v>218</v>
      </c>
      <c r="D88" t="s">
        <v>53</v>
      </c>
      <c r="E88" t="s">
        <v>448</v>
      </c>
      <c r="G88" s="1" t="s">
        <v>449</v>
      </c>
      <c r="H88">
        <v>66</v>
      </c>
      <c r="I88">
        <v>370</v>
      </c>
      <c r="J88">
        <v>25</v>
      </c>
      <c r="K88" t="s">
        <v>450</v>
      </c>
      <c r="L88">
        <f t="shared" si="5"/>
        <v>14.2307692307692</v>
      </c>
      <c r="M88" s="1" t="str">
        <f t="shared" si="6"/>
        <v>Oldsberg</v>
      </c>
      <c r="N88" s="1" t="str">
        <f t="shared" si="7"/>
        <v>2013-07-10</v>
      </c>
      <c r="O88" s="1" t="str">
        <f t="shared" si="8"/>
        <v>10-07-2013</v>
      </c>
      <c r="P88" s="1" t="str">
        <f t="shared" si="9"/>
        <v>Weekday</v>
      </c>
    </row>
    <row r="89" spans="1:16">
      <c r="A89" t="s">
        <v>451</v>
      </c>
      <c r="B89" t="s">
        <v>452</v>
      </c>
      <c r="C89" t="s">
        <v>453</v>
      </c>
      <c r="D89" t="s">
        <v>454</v>
      </c>
      <c r="H89">
        <v>80</v>
      </c>
      <c r="I89">
        <v>358</v>
      </c>
      <c r="J89">
        <v>13</v>
      </c>
      <c r="K89" t="s">
        <v>455</v>
      </c>
      <c r="L89">
        <f t="shared" si="5"/>
        <v>25.5714285714286</v>
      </c>
      <c r="M89" s="1" t="str">
        <f t="shared" si="6"/>
        <v>Heyman</v>
      </c>
      <c r="N89" s="1" t="str">
        <f t="shared" si="7"/>
        <v>2009-02-13</v>
      </c>
      <c r="O89" s="1" t="str">
        <f t="shared" si="8"/>
        <v>13-02-2009</v>
      </c>
      <c r="P89" s="1" t="str">
        <f t="shared" si="9"/>
        <v>Weekday</v>
      </c>
    </row>
    <row r="90" spans="1:16">
      <c r="A90" t="s">
        <v>456</v>
      </c>
      <c r="B90" t="s">
        <v>457</v>
      </c>
      <c r="D90" t="s">
        <v>19</v>
      </c>
      <c r="H90">
        <v>6</v>
      </c>
      <c r="I90">
        <v>354</v>
      </c>
      <c r="J90">
        <v>37</v>
      </c>
      <c r="K90" t="s">
        <v>458</v>
      </c>
      <c r="L90">
        <f t="shared" si="5"/>
        <v>9.31578947368421</v>
      </c>
      <c r="M90" s="1" t="str">
        <f t="shared" si="6"/>
        <v>Mazzola</v>
      </c>
      <c r="N90" s="1" t="str">
        <f t="shared" si="7"/>
        <v>2010-03-15</v>
      </c>
      <c r="O90" s="1" t="str">
        <f t="shared" si="8"/>
        <v>15-03-2010</v>
      </c>
      <c r="P90" s="1" t="str">
        <f t="shared" si="9"/>
        <v>Weekday</v>
      </c>
    </row>
    <row r="91" spans="1:16">
      <c r="A91" t="s">
        <v>459</v>
      </c>
      <c r="B91" t="s">
        <v>460</v>
      </c>
      <c r="D91" t="s">
        <v>19</v>
      </c>
      <c r="E91" t="s">
        <v>461</v>
      </c>
      <c r="F91" s="5" t="s">
        <v>31</v>
      </c>
      <c r="H91">
        <v>23</v>
      </c>
      <c r="I91">
        <v>353</v>
      </c>
      <c r="J91">
        <v>93</v>
      </c>
      <c r="K91" t="s">
        <v>462</v>
      </c>
      <c r="L91">
        <f t="shared" si="5"/>
        <v>3.75531914893617</v>
      </c>
      <c r="M91" s="1" t="str">
        <f t="shared" si="6"/>
        <v>Rapp</v>
      </c>
      <c r="N91" s="1" t="str">
        <f t="shared" si="7"/>
        <v>2010-10-17</v>
      </c>
      <c r="O91" s="1" t="str">
        <f t="shared" si="8"/>
        <v>17-10-2010</v>
      </c>
      <c r="P91" s="1" t="str">
        <f t="shared" si="9"/>
        <v>Weekend</v>
      </c>
    </row>
    <row r="92" spans="1:16">
      <c r="A92" t="s">
        <v>463</v>
      </c>
      <c r="B92" t="s">
        <v>464</v>
      </c>
      <c r="C92" t="s">
        <v>465</v>
      </c>
      <c r="D92" t="s">
        <v>466</v>
      </c>
      <c r="E92" t="s">
        <v>467</v>
      </c>
      <c r="H92">
        <v>146</v>
      </c>
      <c r="I92">
        <v>347</v>
      </c>
      <c r="J92">
        <v>44</v>
      </c>
      <c r="K92" t="s">
        <v>468</v>
      </c>
      <c r="L92">
        <f t="shared" si="5"/>
        <v>7.71111111111111</v>
      </c>
      <c r="M92" s="1" t="str">
        <f t="shared" si="6"/>
        <v>Bengtsson</v>
      </c>
      <c r="N92" s="1" t="str">
        <f t="shared" si="7"/>
        <v>2008-11-16</v>
      </c>
      <c r="O92" s="1" t="str">
        <f t="shared" si="8"/>
        <v>16-11-2008</v>
      </c>
      <c r="P92" s="1" t="str">
        <f t="shared" si="9"/>
        <v>Weekend</v>
      </c>
    </row>
    <row r="93" spans="1:16">
      <c r="A93" t="s">
        <v>469</v>
      </c>
      <c r="B93" t="s">
        <v>470</v>
      </c>
      <c r="C93" t="s">
        <v>471</v>
      </c>
      <c r="D93" t="s">
        <v>53</v>
      </c>
      <c r="E93" t="s">
        <v>472</v>
      </c>
      <c r="G93" s="1" t="s">
        <v>473</v>
      </c>
      <c r="H93">
        <v>345</v>
      </c>
      <c r="I93">
        <v>346</v>
      </c>
      <c r="J93">
        <v>80</v>
      </c>
      <c r="K93" t="s">
        <v>474</v>
      </c>
      <c r="L93">
        <f t="shared" si="5"/>
        <v>4.27160493827161</v>
      </c>
      <c r="M93" s="1" t="str">
        <f t="shared" si="6"/>
        <v>Feldt</v>
      </c>
      <c r="N93" s="1" t="str">
        <f t="shared" si="7"/>
        <v>2010-01-31</v>
      </c>
      <c r="O93" s="1" t="str">
        <f t="shared" si="8"/>
        <v>31-01-2010</v>
      </c>
      <c r="P93" s="1" t="str">
        <f t="shared" si="9"/>
        <v>Weekend</v>
      </c>
    </row>
    <row r="94" spans="1:16">
      <c r="A94" t="s">
        <v>475</v>
      </c>
      <c r="B94" t="s">
        <v>476</v>
      </c>
      <c r="C94" t="s">
        <v>477</v>
      </c>
      <c r="D94" t="s">
        <v>19</v>
      </c>
      <c r="E94" t="s">
        <v>478</v>
      </c>
      <c r="G94" s="1" t="s">
        <v>479</v>
      </c>
      <c r="H94">
        <v>306</v>
      </c>
      <c r="I94">
        <v>344</v>
      </c>
      <c r="J94">
        <v>15</v>
      </c>
      <c r="K94" t="s">
        <v>480</v>
      </c>
      <c r="L94">
        <f t="shared" si="5"/>
        <v>21.5</v>
      </c>
      <c r="M94" s="1" t="str">
        <f t="shared" si="6"/>
        <v>StrÃ¶mberg</v>
      </c>
      <c r="N94" s="1" t="str">
        <f t="shared" si="7"/>
        <v>2008-10-20</v>
      </c>
      <c r="O94" s="1" t="str">
        <f t="shared" si="8"/>
        <v>20-10-2008</v>
      </c>
      <c r="P94" s="1" t="str">
        <f t="shared" si="9"/>
        <v>Weekday</v>
      </c>
    </row>
    <row r="95" spans="1:16">
      <c r="A95" t="s">
        <v>481</v>
      </c>
      <c r="B95" t="s">
        <v>482</v>
      </c>
      <c r="D95" t="s">
        <v>19</v>
      </c>
      <c r="H95">
        <v>20</v>
      </c>
      <c r="I95">
        <v>343</v>
      </c>
      <c r="J95">
        <v>0</v>
      </c>
      <c r="K95" t="s">
        <v>483</v>
      </c>
      <c r="L95">
        <f t="shared" si="5"/>
        <v>343</v>
      </c>
      <c r="M95" s="1" t="e">
        <f t="shared" si="6"/>
        <v>#VALUE!</v>
      </c>
      <c r="N95" s="1" t="str">
        <f t="shared" si="7"/>
        <v>2009-11-14</v>
      </c>
      <c r="O95" s="1" t="str">
        <f t="shared" si="8"/>
        <v>14-11-2009</v>
      </c>
      <c r="P95" s="1" t="str">
        <f t="shared" si="9"/>
        <v>Weekend</v>
      </c>
    </row>
    <row r="96" spans="1:16">
      <c r="A96" t="s">
        <v>484</v>
      </c>
      <c r="B96" t="s">
        <v>485</v>
      </c>
      <c r="D96" t="s">
        <v>19</v>
      </c>
      <c r="E96" t="s">
        <v>486</v>
      </c>
      <c r="G96" s="1" t="s">
        <v>487</v>
      </c>
      <c r="H96">
        <v>15</v>
      </c>
      <c r="I96">
        <v>336</v>
      </c>
      <c r="J96">
        <v>0</v>
      </c>
      <c r="K96" t="s">
        <v>488</v>
      </c>
      <c r="L96">
        <f t="shared" si="5"/>
        <v>336</v>
      </c>
      <c r="M96" s="1" t="str">
        <f t="shared" si="6"/>
        <v>Gantelius</v>
      </c>
      <c r="N96" s="1" t="str">
        <f t="shared" si="7"/>
        <v>2012-09-28</v>
      </c>
      <c r="O96" s="1" t="str">
        <f t="shared" si="8"/>
        <v>28-09-2012</v>
      </c>
      <c r="P96" s="1" t="str">
        <f t="shared" si="9"/>
        <v>Weekday</v>
      </c>
    </row>
    <row r="97" spans="1:16">
      <c r="A97" t="s">
        <v>489</v>
      </c>
      <c r="B97" t="s">
        <v>490</v>
      </c>
      <c r="D97" t="s">
        <v>19</v>
      </c>
      <c r="F97" s="5" t="s">
        <v>31</v>
      </c>
      <c r="G97" s="1" t="s">
        <v>491</v>
      </c>
      <c r="H97">
        <v>95</v>
      </c>
      <c r="I97">
        <v>336</v>
      </c>
      <c r="J97">
        <v>31</v>
      </c>
      <c r="K97" t="s">
        <v>492</v>
      </c>
      <c r="L97">
        <f t="shared" si="5"/>
        <v>10.5</v>
      </c>
      <c r="M97" s="1" t="str">
        <f t="shared" si="6"/>
        <v>Cetinkaya</v>
      </c>
      <c r="N97" s="1" t="str">
        <f t="shared" si="7"/>
        <v>2013-05-28</v>
      </c>
      <c r="O97" s="1" t="str">
        <f t="shared" si="8"/>
        <v>28-05-2013</v>
      </c>
      <c r="P97" s="1" t="str">
        <f t="shared" si="9"/>
        <v>Weekday</v>
      </c>
    </row>
    <row r="98" spans="1:16">
      <c r="A98" t="s">
        <v>493</v>
      </c>
      <c r="B98" t="s">
        <v>494</v>
      </c>
      <c r="C98" t="s">
        <v>218</v>
      </c>
      <c r="D98" t="s">
        <v>53</v>
      </c>
      <c r="E98" t="s">
        <v>495</v>
      </c>
      <c r="F98" s="5" t="s">
        <v>31</v>
      </c>
      <c r="H98">
        <v>80</v>
      </c>
      <c r="I98">
        <v>334</v>
      </c>
      <c r="J98">
        <v>213</v>
      </c>
      <c r="K98" t="s">
        <v>496</v>
      </c>
      <c r="L98">
        <f t="shared" si="5"/>
        <v>1.5607476635514</v>
      </c>
      <c r="M98" s="1" t="str">
        <f t="shared" si="6"/>
        <v>Ragonha</v>
      </c>
      <c r="N98" s="1" t="str">
        <f t="shared" si="7"/>
        <v>2008-04-09</v>
      </c>
      <c r="O98" s="1" t="str">
        <f t="shared" si="8"/>
        <v>09-04-2008</v>
      </c>
      <c r="P98" s="1" t="str">
        <f t="shared" si="9"/>
        <v>Weekday</v>
      </c>
    </row>
    <row r="99" spans="1:16">
      <c r="A99" t="s">
        <v>497</v>
      </c>
      <c r="B99" t="s">
        <v>498</v>
      </c>
      <c r="C99" t="s">
        <v>218</v>
      </c>
      <c r="D99" t="s">
        <v>19</v>
      </c>
      <c r="H99">
        <v>126</v>
      </c>
      <c r="I99">
        <v>334</v>
      </c>
      <c r="J99">
        <v>12</v>
      </c>
      <c r="K99" t="s">
        <v>499</v>
      </c>
      <c r="L99">
        <f t="shared" si="5"/>
        <v>25.6923076923077</v>
      </c>
      <c r="M99" s="1" t="str">
        <f t="shared" si="6"/>
        <v>Klein</v>
      </c>
      <c r="N99" s="1" t="str">
        <f t="shared" si="7"/>
        <v>2012-07-17</v>
      </c>
      <c r="O99" s="1" t="str">
        <f t="shared" si="8"/>
        <v>17-07-2012</v>
      </c>
      <c r="P99" s="1" t="str">
        <f t="shared" si="9"/>
        <v>Weekday</v>
      </c>
    </row>
    <row r="100" spans="1:16">
      <c r="A100" t="s">
        <v>500</v>
      </c>
      <c r="B100" t="s">
        <v>501</v>
      </c>
      <c r="D100" t="s">
        <v>19</v>
      </c>
      <c r="G100" s="1" t="s">
        <v>502</v>
      </c>
      <c r="H100">
        <v>116</v>
      </c>
      <c r="I100">
        <v>333</v>
      </c>
      <c r="J100">
        <v>17</v>
      </c>
      <c r="K100" t="s">
        <v>503</v>
      </c>
      <c r="L100">
        <f t="shared" si="5"/>
        <v>18.5</v>
      </c>
      <c r="M100" s="1" t="e">
        <f t="shared" si="6"/>
        <v>#VALUE!</v>
      </c>
      <c r="N100" s="1" t="str">
        <f t="shared" si="7"/>
        <v>2016-08-13</v>
      </c>
      <c r="O100" s="1" t="str">
        <f t="shared" si="8"/>
        <v>13-08-2016</v>
      </c>
      <c r="P100" s="1" t="str">
        <f t="shared" si="9"/>
        <v>Weekend</v>
      </c>
    </row>
    <row r="101" spans="1:16">
      <c r="A101" t="s">
        <v>504</v>
      </c>
      <c r="B101" t="s">
        <v>505</v>
      </c>
      <c r="C101" t="s">
        <v>506</v>
      </c>
      <c r="D101" t="s">
        <v>19</v>
      </c>
      <c r="E101" t="s">
        <v>507</v>
      </c>
      <c r="F101" s="5" t="s">
        <v>31</v>
      </c>
      <c r="G101" s="1" t="s">
        <v>508</v>
      </c>
      <c r="H101">
        <v>71</v>
      </c>
      <c r="I101">
        <v>329</v>
      </c>
      <c r="J101">
        <v>9</v>
      </c>
      <c r="K101" t="s">
        <v>509</v>
      </c>
      <c r="L101">
        <f t="shared" si="5"/>
        <v>32.9</v>
      </c>
      <c r="M101" s="1" t="str">
        <f t="shared" si="6"/>
        <v>Pardeike</v>
      </c>
      <c r="N101" s="1" t="str">
        <f t="shared" si="7"/>
        <v>2011-06-16</v>
      </c>
      <c r="O101" s="1" t="str">
        <f t="shared" si="8"/>
        <v>16-06-2011</v>
      </c>
      <c r="P101" s="1" t="str">
        <f t="shared" si="9"/>
        <v>Weekday</v>
      </c>
    </row>
    <row r="102" spans="1:16">
      <c r="A102" t="s">
        <v>510</v>
      </c>
      <c r="B102" t="s">
        <v>511</v>
      </c>
      <c r="D102" t="s">
        <v>53</v>
      </c>
      <c r="G102" s="1" t="s">
        <v>512</v>
      </c>
      <c r="H102">
        <v>106</v>
      </c>
      <c r="I102">
        <v>324</v>
      </c>
      <c r="J102">
        <v>72</v>
      </c>
      <c r="K102" t="s">
        <v>513</v>
      </c>
      <c r="L102">
        <f t="shared" si="5"/>
        <v>4.43835616438356</v>
      </c>
      <c r="M102" s="1" t="str">
        <f t="shared" si="6"/>
        <v>Alexander</v>
      </c>
      <c r="N102" s="1" t="str">
        <f t="shared" si="7"/>
        <v>2012-01-09</v>
      </c>
      <c r="O102" s="1" t="str">
        <f t="shared" si="8"/>
        <v>09-01-2012</v>
      </c>
      <c r="P102" s="1" t="str">
        <f t="shared" si="9"/>
        <v>Weekday</v>
      </c>
    </row>
    <row r="103" spans="1:16">
      <c r="A103" t="s">
        <v>514</v>
      </c>
      <c r="B103" t="s">
        <v>515</v>
      </c>
      <c r="C103" t="s">
        <v>516</v>
      </c>
      <c r="D103" t="s">
        <v>19</v>
      </c>
      <c r="E103" t="s">
        <v>517</v>
      </c>
      <c r="G103" s="1" t="s">
        <v>518</v>
      </c>
      <c r="H103">
        <v>196</v>
      </c>
      <c r="I103">
        <v>321</v>
      </c>
      <c r="J103">
        <v>7</v>
      </c>
      <c r="K103" t="s">
        <v>519</v>
      </c>
      <c r="L103">
        <f t="shared" si="5"/>
        <v>40.125</v>
      </c>
      <c r="M103" s="1" t="str">
        <f t="shared" si="6"/>
        <v>Arkins</v>
      </c>
      <c r="N103" s="1" t="str">
        <f t="shared" si="7"/>
        <v>2014-01-03</v>
      </c>
      <c r="O103" s="1" t="str">
        <f t="shared" si="8"/>
        <v>03-01-2014</v>
      </c>
      <c r="P103" s="1" t="str">
        <f t="shared" si="9"/>
        <v>Weekday</v>
      </c>
    </row>
    <row r="104" spans="1:16">
      <c r="A104" t="s">
        <v>520</v>
      </c>
      <c r="B104" t="s">
        <v>520</v>
      </c>
      <c r="D104" t="s">
        <v>19</v>
      </c>
      <c r="E104" t="s">
        <v>521</v>
      </c>
      <c r="F104" s="5" t="s">
        <v>31</v>
      </c>
      <c r="H104">
        <v>63</v>
      </c>
      <c r="I104">
        <v>320</v>
      </c>
      <c r="J104">
        <v>52</v>
      </c>
      <c r="K104" t="s">
        <v>522</v>
      </c>
      <c r="L104">
        <f t="shared" si="5"/>
        <v>6.0377358490566</v>
      </c>
      <c r="M104" s="1" t="e">
        <f t="shared" si="6"/>
        <v>#VALUE!</v>
      </c>
      <c r="N104" s="1" t="str">
        <f t="shared" si="7"/>
        <v>2012-09-22</v>
      </c>
      <c r="O104" s="1" t="str">
        <f t="shared" si="8"/>
        <v>22-09-2012</v>
      </c>
      <c r="P104" s="1" t="str">
        <f t="shared" si="9"/>
        <v>Weekend</v>
      </c>
    </row>
    <row r="105" spans="1:16">
      <c r="A105" t="s">
        <v>523</v>
      </c>
      <c r="B105" t="s">
        <v>524</v>
      </c>
      <c r="D105" t="s">
        <v>19</v>
      </c>
      <c r="E105" t="s">
        <v>525</v>
      </c>
      <c r="H105">
        <v>46</v>
      </c>
      <c r="I105">
        <v>316</v>
      </c>
      <c r="J105">
        <v>1</v>
      </c>
      <c r="K105" t="s">
        <v>526</v>
      </c>
      <c r="L105">
        <f t="shared" si="5"/>
        <v>158</v>
      </c>
      <c r="M105" s="1" t="str">
        <f t="shared" si="6"/>
        <v>Martinsson</v>
      </c>
      <c r="N105" s="1" t="str">
        <f t="shared" si="7"/>
        <v>2014-12-11</v>
      </c>
      <c r="O105" s="1" t="str">
        <f t="shared" si="8"/>
        <v>11-12-2014</v>
      </c>
      <c r="P105" s="1" t="str">
        <f t="shared" si="9"/>
        <v>Weekday</v>
      </c>
    </row>
    <row r="106" spans="1:16">
      <c r="A106" t="s">
        <v>527</v>
      </c>
      <c r="B106" t="s">
        <v>528</v>
      </c>
      <c r="D106" t="s">
        <v>53</v>
      </c>
      <c r="E106" t="s">
        <v>529</v>
      </c>
      <c r="H106">
        <v>151</v>
      </c>
      <c r="I106">
        <v>310</v>
      </c>
      <c r="J106">
        <v>0</v>
      </c>
      <c r="K106" t="s">
        <v>530</v>
      </c>
      <c r="L106">
        <f t="shared" si="5"/>
        <v>310</v>
      </c>
      <c r="M106" s="1" t="str">
        <f t="shared" si="6"/>
        <v>Westerlind</v>
      </c>
      <c r="N106" s="1" t="str">
        <f t="shared" si="7"/>
        <v>2011-08-03</v>
      </c>
      <c r="O106" s="1" t="str">
        <f t="shared" si="8"/>
        <v>03-08-2011</v>
      </c>
      <c r="P106" s="1" t="str">
        <f t="shared" si="9"/>
        <v>Weekday</v>
      </c>
    </row>
    <row r="107" spans="1:16">
      <c r="A107" t="s">
        <v>531</v>
      </c>
      <c r="B107" t="s">
        <v>532</v>
      </c>
      <c r="C107" t="s">
        <v>533</v>
      </c>
      <c r="D107" t="s">
        <v>53</v>
      </c>
      <c r="E107" t="s">
        <v>534</v>
      </c>
      <c r="G107" s="1" t="s">
        <v>535</v>
      </c>
      <c r="H107">
        <v>103</v>
      </c>
      <c r="I107">
        <v>306</v>
      </c>
      <c r="J107">
        <v>57</v>
      </c>
      <c r="K107" t="s">
        <v>536</v>
      </c>
      <c r="L107">
        <f t="shared" si="5"/>
        <v>5.27586206896552</v>
      </c>
      <c r="M107" s="1" t="str">
        <f t="shared" si="6"/>
        <v>V</v>
      </c>
      <c r="N107" s="1" t="str">
        <f t="shared" si="7"/>
        <v>2014-02-25</v>
      </c>
      <c r="O107" s="1" t="str">
        <f t="shared" si="8"/>
        <v>25-02-2014</v>
      </c>
      <c r="P107" s="1" t="str">
        <f t="shared" si="9"/>
        <v>Weekday</v>
      </c>
    </row>
    <row r="108" spans="1:16">
      <c r="A108" t="s">
        <v>537</v>
      </c>
      <c r="B108" t="s">
        <v>538</v>
      </c>
      <c r="C108" t="s">
        <v>539</v>
      </c>
      <c r="D108" t="s">
        <v>540</v>
      </c>
      <c r="H108">
        <v>46</v>
      </c>
      <c r="I108">
        <v>305</v>
      </c>
      <c r="J108">
        <v>1</v>
      </c>
      <c r="K108" t="s">
        <v>541</v>
      </c>
      <c r="L108">
        <f t="shared" si="5"/>
        <v>152.5</v>
      </c>
      <c r="M108" s="1" t="str">
        <f t="shared" si="6"/>
        <v>SGHIOUAR</v>
      </c>
      <c r="N108" s="1" t="str">
        <f t="shared" si="7"/>
        <v>2011-11-20</v>
      </c>
      <c r="O108" s="1" t="str">
        <f t="shared" si="8"/>
        <v>20-11-2011</v>
      </c>
      <c r="P108" s="1" t="str">
        <f t="shared" si="9"/>
        <v>Weekend</v>
      </c>
    </row>
    <row r="109" spans="1:16">
      <c r="A109" t="s">
        <v>542</v>
      </c>
      <c r="B109" t="s">
        <v>543</v>
      </c>
      <c r="C109" t="s">
        <v>539</v>
      </c>
      <c r="D109" t="s">
        <v>53</v>
      </c>
      <c r="E109" t="s">
        <v>544</v>
      </c>
      <c r="F109" s="5" t="s">
        <v>31</v>
      </c>
      <c r="H109">
        <v>37</v>
      </c>
      <c r="I109">
        <v>304</v>
      </c>
      <c r="J109">
        <v>3</v>
      </c>
      <c r="K109" t="s">
        <v>545</v>
      </c>
      <c r="L109">
        <f t="shared" si="5"/>
        <v>76</v>
      </c>
      <c r="M109" s="1" t="str">
        <f t="shared" si="6"/>
        <v>Jones</v>
      </c>
      <c r="N109" s="1" t="str">
        <f t="shared" si="7"/>
        <v>2012-06-06</v>
      </c>
      <c r="O109" s="1" t="str">
        <f t="shared" si="8"/>
        <v>06-06-2012</v>
      </c>
      <c r="P109" s="1" t="str">
        <f t="shared" si="9"/>
        <v>Weekday</v>
      </c>
    </row>
    <row r="110" ht="26.4" spans="1:16">
      <c r="A110" t="s">
        <v>546</v>
      </c>
      <c r="B110" t="s">
        <v>547</v>
      </c>
      <c r="D110" t="s">
        <v>53</v>
      </c>
      <c r="E110" t="s">
        <v>548</v>
      </c>
      <c r="G110" s="4" t="s">
        <v>549</v>
      </c>
      <c r="H110">
        <v>13</v>
      </c>
      <c r="I110">
        <v>303</v>
      </c>
      <c r="J110">
        <v>13</v>
      </c>
      <c r="K110" t="s">
        <v>550</v>
      </c>
      <c r="L110">
        <f t="shared" si="5"/>
        <v>21.6428571428571</v>
      </c>
      <c r="M110" s="1" t="str">
        <f t="shared" si="6"/>
        <v>Groth</v>
      </c>
      <c r="N110" s="1" t="str">
        <f t="shared" si="7"/>
        <v>2016-08-25</v>
      </c>
      <c r="O110" s="1" t="str">
        <f t="shared" si="8"/>
        <v>25-08-2016</v>
      </c>
      <c r="P110" s="1" t="str">
        <f t="shared" si="9"/>
        <v>Weekday</v>
      </c>
    </row>
    <row r="111" ht="39.6" spans="1:16">
      <c r="A111" t="s">
        <v>551</v>
      </c>
      <c r="B111" t="s">
        <v>552</v>
      </c>
      <c r="C111" t="s">
        <v>553</v>
      </c>
      <c r="D111" t="s">
        <v>53</v>
      </c>
      <c r="E111" t="s">
        <v>554</v>
      </c>
      <c r="F111" s="5" t="s">
        <v>31</v>
      </c>
      <c r="H111">
        <v>60</v>
      </c>
      <c r="I111">
        <v>301</v>
      </c>
      <c r="J111">
        <v>11</v>
      </c>
      <c r="K111" t="s">
        <v>555</v>
      </c>
      <c r="L111">
        <f t="shared" si="5"/>
        <v>25.0833333333333</v>
      </c>
      <c r="M111" s="1" t="str">
        <f t="shared" si="6"/>
        <v>BackstrÃ¶m (FKA Larsson)</v>
      </c>
      <c r="N111" s="1" t="str">
        <f t="shared" si="7"/>
        <v>2009-08-04</v>
      </c>
      <c r="O111" s="1" t="str">
        <f t="shared" si="8"/>
        <v>04-08-2009</v>
      </c>
      <c r="P111" s="1" t="str">
        <f t="shared" si="9"/>
        <v>Weekday</v>
      </c>
    </row>
    <row r="112" spans="1:16">
      <c r="A112" t="s">
        <v>556</v>
      </c>
      <c r="B112" t="s">
        <v>557</v>
      </c>
      <c r="C112" t="s">
        <v>558</v>
      </c>
      <c r="D112" t="s">
        <v>19</v>
      </c>
      <c r="E112" t="s">
        <v>559</v>
      </c>
      <c r="G112" s="1" t="s">
        <v>560</v>
      </c>
      <c r="H112">
        <v>341</v>
      </c>
      <c r="I112">
        <v>298</v>
      </c>
      <c r="J112">
        <v>2</v>
      </c>
      <c r="K112" t="s">
        <v>561</v>
      </c>
      <c r="L112">
        <f t="shared" si="5"/>
        <v>99.3333333333333</v>
      </c>
      <c r="M112" s="1" t="str">
        <f t="shared" si="6"/>
        <v>Monperrus</v>
      </c>
      <c r="N112" s="1" t="str">
        <f t="shared" si="7"/>
        <v>2011-05-22</v>
      </c>
      <c r="O112" s="1" t="str">
        <f t="shared" si="8"/>
        <v>22-05-2011</v>
      </c>
      <c r="P112" s="1" t="str">
        <f t="shared" si="9"/>
        <v>Weekend</v>
      </c>
    </row>
    <row r="113" spans="1:16">
      <c r="A113" t="s">
        <v>562</v>
      </c>
      <c r="B113" t="s">
        <v>563</v>
      </c>
      <c r="C113" t="s">
        <v>564</v>
      </c>
      <c r="D113" t="s">
        <v>53</v>
      </c>
      <c r="G113" s="1" t="s">
        <v>565</v>
      </c>
      <c r="H113">
        <v>51</v>
      </c>
      <c r="I113">
        <v>298</v>
      </c>
      <c r="J113">
        <v>3</v>
      </c>
      <c r="K113" t="s">
        <v>566</v>
      </c>
      <c r="L113">
        <f t="shared" si="5"/>
        <v>74.5</v>
      </c>
      <c r="M113" s="1" t="str">
        <f t="shared" si="6"/>
        <v>NorÃ©n</v>
      </c>
      <c r="N113" s="1" t="str">
        <f t="shared" si="7"/>
        <v>2011-12-27</v>
      </c>
      <c r="O113" s="1" t="str">
        <f t="shared" si="8"/>
        <v>27-12-2011</v>
      </c>
      <c r="P113" s="1" t="str">
        <f t="shared" si="9"/>
        <v>Weekday</v>
      </c>
    </row>
    <row r="114" spans="1:16">
      <c r="A114" t="s">
        <v>567</v>
      </c>
      <c r="B114" t="s">
        <v>568</v>
      </c>
      <c r="C114" t="s">
        <v>569</v>
      </c>
      <c r="D114" t="s">
        <v>53</v>
      </c>
      <c r="E114" t="s">
        <v>570</v>
      </c>
      <c r="G114" s="1" t="s">
        <v>571</v>
      </c>
      <c r="H114">
        <v>60</v>
      </c>
      <c r="I114">
        <v>291</v>
      </c>
      <c r="J114">
        <v>18</v>
      </c>
      <c r="K114" t="s">
        <v>572</v>
      </c>
      <c r="L114">
        <f t="shared" si="5"/>
        <v>15.3157894736842</v>
      </c>
      <c r="M114" s="1" t="str">
        <f t="shared" si="6"/>
        <v>Fahlander</v>
      </c>
      <c r="N114" s="1" t="str">
        <f t="shared" si="7"/>
        <v>2014-02-26</v>
      </c>
      <c r="O114" s="1" t="str">
        <f t="shared" si="8"/>
        <v>26-02-2014</v>
      </c>
      <c r="P114" s="1" t="str">
        <f t="shared" si="9"/>
        <v>Weekday</v>
      </c>
    </row>
    <row r="115" spans="1:16">
      <c r="A115" t="s">
        <v>573</v>
      </c>
      <c r="B115" t="s">
        <v>574</v>
      </c>
      <c r="C115" t="s">
        <v>575</v>
      </c>
      <c r="D115" t="s">
        <v>19</v>
      </c>
      <c r="G115" s="1" t="s">
        <v>576</v>
      </c>
      <c r="H115">
        <v>43</v>
      </c>
      <c r="I115">
        <v>289</v>
      </c>
      <c r="J115">
        <v>14</v>
      </c>
      <c r="K115" t="s">
        <v>577</v>
      </c>
      <c r="L115">
        <f t="shared" si="5"/>
        <v>19.2666666666667</v>
      </c>
      <c r="M115" s="1" t="str">
        <f t="shared" si="6"/>
        <v>Sandelin</v>
      </c>
      <c r="N115" s="1" t="str">
        <f t="shared" si="7"/>
        <v>2014-05-20</v>
      </c>
      <c r="O115" s="1" t="str">
        <f t="shared" si="8"/>
        <v>20-05-2014</v>
      </c>
      <c r="P115" s="1" t="str">
        <f t="shared" si="9"/>
        <v>Weekday</v>
      </c>
    </row>
    <row r="116" spans="1:16">
      <c r="A116" t="s">
        <v>578</v>
      </c>
      <c r="B116" t="s">
        <v>579</v>
      </c>
      <c r="C116" t="s">
        <v>580</v>
      </c>
      <c r="D116" t="s">
        <v>19</v>
      </c>
      <c r="G116" s="1" t="s">
        <v>581</v>
      </c>
      <c r="H116">
        <v>93</v>
      </c>
      <c r="I116">
        <v>285</v>
      </c>
      <c r="J116">
        <v>21</v>
      </c>
      <c r="K116" t="s">
        <v>582</v>
      </c>
      <c r="L116">
        <f t="shared" si="5"/>
        <v>12.9545454545455</v>
      </c>
      <c r="M116" s="1" t="str">
        <f t="shared" si="6"/>
        <v>Larsson</v>
      </c>
      <c r="N116" s="1" t="str">
        <f t="shared" si="7"/>
        <v>2011-06-10</v>
      </c>
      <c r="O116" s="1" t="str">
        <f t="shared" si="8"/>
        <v>10-06-2011</v>
      </c>
      <c r="P116" s="1" t="str">
        <f t="shared" si="9"/>
        <v>Weekday</v>
      </c>
    </row>
    <row r="117" spans="1:16">
      <c r="A117" t="s">
        <v>583</v>
      </c>
      <c r="B117" t="s">
        <v>584</v>
      </c>
      <c r="C117" t="s">
        <v>585</v>
      </c>
      <c r="D117" t="s">
        <v>19</v>
      </c>
      <c r="G117" s="1" t="s">
        <v>586</v>
      </c>
      <c r="H117">
        <v>151</v>
      </c>
      <c r="I117">
        <v>285</v>
      </c>
      <c r="J117">
        <v>150</v>
      </c>
      <c r="K117" t="s">
        <v>587</v>
      </c>
      <c r="L117">
        <f t="shared" si="5"/>
        <v>1.88741721854305</v>
      </c>
      <c r="M117" s="1" t="str">
        <f t="shared" si="6"/>
        <v>Althoff</v>
      </c>
      <c r="N117" s="1" t="str">
        <f t="shared" si="7"/>
        <v>2012-07-17</v>
      </c>
      <c r="O117" s="1" t="str">
        <f t="shared" si="8"/>
        <v>17-07-2012</v>
      </c>
      <c r="P117" s="1" t="str">
        <f t="shared" si="9"/>
        <v>Weekday</v>
      </c>
    </row>
    <row r="118" ht="26.4" spans="1:16">
      <c r="A118" t="s">
        <v>588</v>
      </c>
      <c r="B118" t="s">
        <v>589</v>
      </c>
      <c r="D118" t="s">
        <v>19</v>
      </c>
      <c r="E118" t="s">
        <v>590</v>
      </c>
      <c r="G118" s="4" t="s">
        <v>591</v>
      </c>
      <c r="H118">
        <v>15</v>
      </c>
      <c r="I118">
        <v>282</v>
      </c>
      <c r="J118">
        <v>0</v>
      </c>
      <c r="K118" t="s">
        <v>592</v>
      </c>
      <c r="L118">
        <f t="shared" si="5"/>
        <v>282</v>
      </c>
      <c r="M118" s="1" t="str">
        <f t="shared" si="6"/>
        <v>Marby</v>
      </c>
      <c r="N118" s="1" t="str">
        <f t="shared" si="7"/>
        <v>2009-12-31</v>
      </c>
      <c r="O118" s="1" t="str">
        <f t="shared" si="8"/>
        <v>31-12-2009</v>
      </c>
      <c r="P118" s="1" t="str">
        <f t="shared" si="9"/>
        <v>Weekday</v>
      </c>
    </row>
    <row r="119" spans="1:16">
      <c r="A119" t="s">
        <v>593</v>
      </c>
      <c r="B119" t="s">
        <v>594</v>
      </c>
      <c r="D119" t="s">
        <v>595</v>
      </c>
      <c r="E119" t="s">
        <v>596</v>
      </c>
      <c r="H119">
        <v>98</v>
      </c>
      <c r="I119">
        <v>282</v>
      </c>
      <c r="J119">
        <v>37</v>
      </c>
      <c r="K119" t="s">
        <v>597</v>
      </c>
      <c r="L119">
        <f t="shared" si="5"/>
        <v>7.42105263157895</v>
      </c>
      <c r="M119" s="1" t="str">
        <f t="shared" si="6"/>
        <v>Manap</v>
      </c>
      <c r="N119" s="1" t="str">
        <f t="shared" si="7"/>
        <v>2013-01-14</v>
      </c>
      <c r="O119" s="1" t="str">
        <f t="shared" si="8"/>
        <v>14-01-2013</v>
      </c>
      <c r="P119" s="1" t="str">
        <f t="shared" si="9"/>
        <v>Weekday</v>
      </c>
    </row>
    <row r="120" spans="1:16">
      <c r="A120" t="s">
        <v>598</v>
      </c>
      <c r="B120" t="s">
        <v>599</v>
      </c>
      <c r="D120" t="s">
        <v>19</v>
      </c>
      <c r="E120" t="s">
        <v>600</v>
      </c>
      <c r="F120" s="5" t="s">
        <v>31</v>
      </c>
      <c r="G120" s="1" t="s">
        <v>601</v>
      </c>
      <c r="H120">
        <v>177</v>
      </c>
      <c r="I120">
        <v>281</v>
      </c>
      <c r="J120">
        <v>29</v>
      </c>
      <c r="K120" t="s">
        <v>602</v>
      </c>
      <c r="L120">
        <f t="shared" si="5"/>
        <v>9.36666666666667</v>
      </c>
      <c r="M120" s="1" t="str">
        <f t="shared" si="6"/>
        <v>Tedro</v>
      </c>
      <c r="N120" s="1" t="str">
        <f t="shared" si="7"/>
        <v>2009-08-02</v>
      </c>
      <c r="O120" s="1" t="str">
        <f t="shared" si="8"/>
        <v>02-08-2009</v>
      </c>
      <c r="P120" s="1" t="str">
        <f t="shared" si="9"/>
        <v>Weekend</v>
      </c>
    </row>
    <row r="121" spans="1:16">
      <c r="A121" t="s">
        <v>603</v>
      </c>
      <c r="B121" t="s">
        <v>604</v>
      </c>
      <c r="C121" t="s">
        <v>605</v>
      </c>
      <c r="D121" t="s">
        <v>19</v>
      </c>
      <c r="E121" t="s">
        <v>606</v>
      </c>
      <c r="H121">
        <v>77</v>
      </c>
      <c r="I121">
        <v>281</v>
      </c>
      <c r="J121">
        <v>8</v>
      </c>
      <c r="K121" t="s">
        <v>607</v>
      </c>
      <c r="L121">
        <f t="shared" si="5"/>
        <v>31.2222222222222</v>
      </c>
      <c r="M121" s="1" t="str">
        <f t="shared" si="6"/>
        <v>Lytovchenko</v>
      </c>
      <c r="N121" s="1" t="str">
        <f t="shared" si="7"/>
        <v>2010-05-27</v>
      </c>
      <c r="O121" s="1" t="str">
        <f t="shared" si="8"/>
        <v>27-05-2010</v>
      </c>
      <c r="P121" s="1" t="str">
        <f t="shared" si="9"/>
        <v>Weekday</v>
      </c>
    </row>
    <row r="122" spans="1:16">
      <c r="A122" t="s">
        <v>608</v>
      </c>
      <c r="B122" t="s">
        <v>609</v>
      </c>
      <c r="D122" t="s">
        <v>53</v>
      </c>
      <c r="E122" t="s">
        <v>610</v>
      </c>
      <c r="H122">
        <v>29</v>
      </c>
      <c r="I122">
        <v>281</v>
      </c>
      <c r="J122">
        <v>0</v>
      </c>
      <c r="K122" t="s">
        <v>611</v>
      </c>
      <c r="L122">
        <f t="shared" si="5"/>
        <v>281</v>
      </c>
      <c r="M122" s="1" t="str">
        <f t="shared" si="6"/>
        <v>Gustavsson</v>
      </c>
      <c r="N122" s="1" t="str">
        <f t="shared" si="7"/>
        <v>2009-04-17</v>
      </c>
      <c r="O122" s="1" t="str">
        <f t="shared" si="8"/>
        <v>17-04-2009</v>
      </c>
      <c r="P122" s="1" t="str">
        <f t="shared" si="9"/>
        <v>Weekday</v>
      </c>
    </row>
    <row r="123" spans="1:16">
      <c r="A123" t="s">
        <v>612</v>
      </c>
      <c r="B123" t="s">
        <v>613</v>
      </c>
      <c r="C123" t="s">
        <v>614</v>
      </c>
      <c r="D123" t="s">
        <v>19</v>
      </c>
      <c r="G123" s="1" t="s">
        <v>615</v>
      </c>
      <c r="H123">
        <v>62</v>
      </c>
      <c r="I123">
        <v>279</v>
      </c>
      <c r="J123">
        <v>345</v>
      </c>
      <c r="K123" t="s">
        <v>616</v>
      </c>
      <c r="L123">
        <f t="shared" si="5"/>
        <v>0.80635838150289</v>
      </c>
      <c r="M123" s="1" t="str">
        <f t="shared" si="6"/>
        <v>Moradian</v>
      </c>
      <c r="N123" s="1" t="str">
        <f t="shared" si="7"/>
        <v>2009-02-14</v>
      </c>
      <c r="O123" s="1" t="str">
        <f t="shared" si="8"/>
        <v>14-02-2009</v>
      </c>
      <c r="P123" s="1" t="str">
        <f t="shared" si="9"/>
        <v>Weekend</v>
      </c>
    </row>
    <row r="124" spans="1:16">
      <c r="A124" t="s">
        <v>617</v>
      </c>
      <c r="B124" t="s">
        <v>618</v>
      </c>
      <c r="C124" t="s">
        <v>619</v>
      </c>
      <c r="D124" t="s">
        <v>53</v>
      </c>
      <c r="E124" t="s">
        <v>620</v>
      </c>
      <c r="F124" s="5" t="s">
        <v>31</v>
      </c>
      <c r="G124" s="1" t="s">
        <v>621</v>
      </c>
      <c r="H124">
        <v>8</v>
      </c>
      <c r="I124">
        <v>278</v>
      </c>
      <c r="J124">
        <v>6</v>
      </c>
      <c r="K124" t="s">
        <v>622</v>
      </c>
      <c r="L124">
        <f t="shared" si="5"/>
        <v>39.7142857142857</v>
      </c>
      <c r="M124" s="1" t="str">
        <f t="shared" si="6"/>
        <v>Kraft</v>
      </c>
      <c r="N124" s="1" t="str">
        <f t="shared" si="7"/>
        <v>2012-08-26</v>
      </c>
      <c r="O124" s="1" t="str">
        <f t="shared" si="8"/>
        <v>26-08-2012</v>
      </c>
      <c r="P124" s="1" t="str">
        <f t="shared" si="9"/>
        <v>Weekend</v>
      </c>
    </row>
    <row r="125" spans="1:16">
      <c r="A125" t="s">
        <v>623</v>
      </c>
      <c r="B125" t="s">
        <v>624</v>
      </c>
      <c r="C125" t="s">
        <v>539</v>
      </c>
      <c r="D125" t="s">
        <v>19</v>
      </c>
      <c r="E125" t="s">
        <v>625</v>
      </c>
      <c r="H125">
        <v>0</v>
      </c>
      <c r="I125">
        <v>277</v>
      </c>
      <c r="J125">
        <v>0</v>
      </c>
      <c r="K125" t="s">
        <v>626</v>
      </c>
      <c r="L125">
        <f t="shared" si="5"/>
        <v>277</v>
      </c>
      <c r="M125" s="1" t="str">
        <f t="shared" si="6"/>
        <v>Bergensten</v>
      </c>
      <c r="N125" s="1" t="str">
        <f t="shared" si="7"/>
        <v>2012-03-29</v>
      </c>
      <c r="O125" s="1" t="str">
        <f t="shared" si="8"/>
        <v>29-03-2012</v>
      </c>
      <c r="P125" s="1" t="str">
        <f t="shared" si="9"/>
        <v>Weekday</v>
      </c>
    </row>
    <row r="126" spans="1:16">
      <c r="A126" t="s">
        <v>627</v>
      </c>
      <c r="B126" t="s">
        <v>628</v>
      </c>
      <c r="C126" t="s">
        <v>629</v>
      </c>
      <c r="D126" t="s">
        <v>19</v>
      </c>
      <c r="E126" t="s">
        <v>630</v>
      </c>
      <c r="G126" s="1" t="s">
        <v>631</v>
      </c>
      <c r="H126">
        <v>95</v>
      </c>
      <c r="I126">
        <v>277</v>
      </c>
      <c r="J126">
        <v>0</v>
      </c>
      <c r="K126" t="s">
        <v>632</v>
      </c>
      <c r="L126">
        <f t="shared" si="5"/>
        <v>277</v>
      </c>
      <c r="M126" s="1" t="str">
        <f t="shared" si="6"/>
        <v>AndrÃ©n</v>
      </c>
      <c r="N126" s="1" t="str">
        <f t="shared" si="7"/>
        <v>2011-03-13</v>
      </c>
      <c r="O126" s="1" t="str">
        <f t="shared" si="8"/>
        <v>13-03-2011</v>
      </c>
      <c r="P126" s="1" t="str">
        <f t="shared" si="9"/>
        <v>Weekend</v>
      </c>
    </row>
    <row r="127" spans="1:16">
      <c r="A127" t="s">
        <v>633</v>
      </c>
      <c r="B127" t="s">
        <v>634</v>
      </c>
      <c r="C127" t="s">
        <v>564</v>
      </c>
      <c r="D127" t="s">
        <v>19</v>
      </c>
      <c r="E127" t="s">
        <v>635</v>
      </c>
      <c r="G127" s="1" t="s">
        <v>636</v>
      </c>
      <c r="H127">
        <v>152</v>
      </c>
      <c r="I127">
        <v>276</v>
      </c>
      <c r="J127">
        <v>107</v>
      </c>
      <c r="K127" t="s">
        <v>637</v>
      </c>
      <c r="L127">
        <f t="shared" si="5"/>
        <v>2.55555555555556</v>
      </c>
      <c r="M127" s="1" t="e">
        <f t="shared" si="6"/>
        <v>#VALUE!</v>
      </c>
      <c r="N127" s="1" t="str">
        <f t="shared" si="7"/>
        <v>2011-04-04</v>
      </c>
      <c r="O127" s="1" t="str">
        <f t="shared" si="8"/>
        <v>04-04-2011</v>
      </c>
      <c r="P127" s="1" t="str">
        <f t="shared" si="9"/>
        <v>Weekday</v>
      </c>
    </row>
    <row r="128" spans="1:16">
      <c r="A128" t="s">
        <v>638</v>
      </c>
      <c r="B128" t="s">
        <v>639</v>
      </c>
      <c r="C128" t="s">
        <v>640</v>
      </c>
      <c r="D128" t="s">
        <v>443</v>
      </c>
      <c r="E128" t="s">
        <v>641</v>
      </c>
      <c r="F128" s="5" t="s">
        <v>31</v>
      </c>
      <c r="H128">
        <v>96</v>
      </c>
      <c r="I128">
        <v>271</v>
      </c>
      <c r="J128">
        <v>29</v>
      </c>
      <c r="K128" t="s">
        <v>642</v>
      </c>
      <c r="L128">
        <f t="shared" si="5"/>
        <v>9.03333333333333</v>
      </c>
      <c r="M128" s="1" t="str">
        <f t="shared" si="6"/>
        <v>Lundqvist</v>
      </c>
      <c r="N128" s="1" t="str">
        <f t="shared" si="7"/>
        <v>2016-01-10</v>
      </c>
      <c r="O128" s="1" t="str">
        <f t="shared" si="8"/>
        <v>10-01-2016</v>
      </c>
      <c r="P128" s="1" t="str">
        <f t="shared" si="9"/>
        <v>Weekend</v>
      </c>
    </row>
    <row r="129" spans="1:16">
      <c r="A129" t="s">
        <v>643</v>
      </c>
      <c r="B129" t="s">
        <v>644</v>
      </c>
      <c r="C129" t="s">
        <v>645</v>
      </c>
      <c r="D129" t="s">
        <v>53</v>
      </c>
      <c r="E129" t="s">
        <v>646</v>
      </c>
      <c r="G129" s="1" t="s">
        <v>647</v>
      </c>
      <c r="H129">
        <v>101</v>
      </c>
      <c r="I129">
        <v>271</v>
      </c>
      <c r="J129">
        <v>247</v>
      </c>
      <c r="K129" t="s">
        <v>648</v>
      </c>
      <c r="L129">
        <f t="shared" si="5"/>
        <v>1.09274193548387</v>
      </c>
      <c r="M129" s="1" t="e">
        <f t="shared" si="6"/>
        <v>#VALUE!</v>
      </c>
      <c r="N129" s="1" t="str">
        <f t="shared" si="7"/>
        <v>2010-05-23</v>
      </c>
      <c r="O129" s="1" t="str">
        <f t="shared" si="8"/>
        <v>23-05-2010</v>
      </c>
      <c r="P129" s="1" t="str">
        <f t="shared" si="9"/>
        <v>Weekend</v>
      </c>
    </row>
    <row r="130" spans="1:16">
      <c r="A130" t="s">
        <v>649</v>
      </c>
      <c r="B130" t="s">
        <v>650</v>
      </c>
      <c r="C130" t="s">
        <v>645</v>
      </c>
      <c r="D130" t="s">
        <v>19</v>
      </c>
      <c r="E130" t="s">
        <v>651</v>
      </c>
      <c r="F130" s="5" t="s">
        <v>31</v>
      </c>
      <c r="G130" s="1" t="s">
        <v>652</v>
      </c>
      <c r="H130">
        <v>162</v>
      </c>
      <c r="I130">
        <v>268</v>
      </c>
      <c r="J130">
        <v>80</v>
      </c>
      <c r="K130" t="s">
        <v>653</v>
      </c>
      <c r="L130">
        <f t="shared" si="5"/>
        <v>3.30864197530864</v>
      </c>
      <c r="M130" s="1" t="str">
        <f t="shared" si="6"/>
        <v>Gomez</v>
      </c>
      <c r="N130" s="1" t="str">
        <f t="shared" si="7"/>
        <v>2009-03-25</v>
      </c>
      <c r="O130" s="1" t="str">
        <f t="shared" si="8"/>
        <v>25-03-2009</v>
      </c>
      <c r="P130" s="1" t="str">
        <f t="shared" si="9"/>
        <v>Weekday</v>
      </c>
    </row>
    <row r="131" spans="1:16">
      <c r="A131" t="s">
        <v>654</v>
      </c>
      <c r="B131" t="s">
        <v>655</v>
      </c>
      <c r="C131" t="s">
        <v>656</v>
      </c>
      <c r="D131" t="s">
        <v>19</v>
      </c>
      <c r="E131" t="s">
        <v>657</v>
      </c>
      <c r="G131" s="1" t="s">
        <v>658</v>
      </c>
      <c r="H131">
        <v>12</v>
      </c>
      <c r="I131">
        <v>267</v>
      </c>
      <c r="J131">
        <v>34</v>
      </c>
      <c r="K131" t="s">
        <v>659</v>
      </c>
      <c r="L131">
        <f t="shared" ref="L131:L194" si="10">I131/(J131+1)</f>
        <v>7.62857142857143</v>
      </c>
      <c r="M131" s="1" t="str">
        <f t="shared" ref="M131:M194" si="11">RIGHT(B131,LEN(B131)-FIND(" ",B131))</f>
        <v>Liang</v>
      </c>
      <c r="N131" s="1" t="str">
        <f t="shared" ref="N131:N194" si="12">LEFT(K131,10)</f>
        <v>2015-04-13</v>
      </c>
      <c r="O131" s="1" t="str">
        <f t="shared" ref="O131:O194" si="13">TEXT(N131,"DD-MM-YYYY")</f>
        <v>13-04-2015</v>
      </c>
      <c r="P131" s="1" t="str">
        <f t="shared" ref="P131:P194" si="14">IF(OR(WEEKDAY(O131)=1,WEEKDAY(O131)=7),"Weekend","Weekday")</f>
        <v>Weekday</v>
      </c>
    </row>
    <row r="132" spans="1:16">
      <c r="A132" t="s">
        <v>660</v>
      </c>
      <c r="B132" t="s">
        <v>661</v>
      </c>
      <c r="C132" t="s">
        <v>662</v>
      </c>
      <c r="D132" t="s">
        <v>53</v>
      </c>
      <c r="F132" s="5" t="s">
        <v>31</v>
      </c>
      <c r="G132" s="1" t="s">
        <v>663</v>
      </c>
      <c r="H132">
        <v>41</v>
      </c>
      <c r="I132">
        <v>265</v>
      </c>
      <c r="J132">
        <v>0</v>
      </c>
      <c r="K132" t="s">
        <v>664</v>
      </c>
      <c r="L132">
        <f t="shared" si="10"/>
        <v>265</v>
      </c>
      <c r="M132" s="1" t="str">
        <f t="shared" si="11"/>
        <v>BL</v>
      </c>
      <c r="N132" s="1" t="str">
        <f t="shared" si="12"/>
        <v>2014-10-06</v>
      </c>
      <c r="O132" s="1" t="str">
        <f t="shared" si="13"/>
        <v>06-10-2014</v>
      </c>
      <c r="P132" s="1" t="str">
        <f t="shared" si="14"/>
        <v>Weekday</v>
      </c>
    </row>
    <row r="133" spans="1:16">
      <c r="A133" t="s">
        <v>665</v>
      </c>
      <c r="B133" t="s">
        <v>666</v>
      </c>
      <c r="C133" t="s">
        <v>667</v>
      </c>
      <c r="D133" t="s">
        <v>19</v>
      </c>
      <c r="E133" t="s">
        <v>668</v>
      </c>
      <c r="H133">
        <v>27</v>
      </c>
      <c r="I133">
        <v>262</v>
      </c>
      <c r="J133">
        <v>7</v>
      </c>
      <c r="K133" t="s">
        <v>669</v>
      </c>
      <c r="L133">
        <f t="shared" si="10"/>
        <v>32.75</v>
      </c>
      <c r="M133" s="1" t="str">
        <f t="shared" si="11"/>
        <v>Ã…kerfeldt</v>
      </c>
      <c r="N133" s="1" t="str">
        <f t="shared" si="12"/>
        <v>2010-02-03</v>
      </c>
      <c r="O133" s="1" t="str">
        <f t="shared" si="13"/>
        <v>03-02-2010</v>
      </c>
      <c r="P133" s="1" t="str">
        <f t="shared" si="14"/>
        <v>Weekday</v>
      </c>
    </row>
    <row r="134" ht="26.4" spans="1:16">
      <c r="A134" t="s">
        <v>670</v>
      </c>
      <c r="B134" t="s">
        <v>671</v>
      </c>
      <c r="C134" t="s">
        <v>672</v>
      </c>
      <c r="D134" t="s">
        <v>19</v>
      </c>
      <c r="E134" t="s">
        <v>673</v>
      </c>
      <c r="G134" s="4" t="s">
        <v>674</v>
      </c>
      <c r="H134">
        <v>8</v>
      </c>
      <c r="I134">
        <v>259</v>
      </c>
      <c r="J134">
        <v>0</v>
      </c>
      <c r="K134" t="s">
        <v>675</v>
      </c>
      <c r="L134">
        <f t="shared" si="10"/>
        <v>259</v>
      </c>
      <c r="M134" s="1" t="str">
        <f t="shared" si="11"/>
        <v>Andersen</v>
      </c>
      <c r="N134" s="1" t="str">
        <f t="shared" si="12"/>
        <v>2015-09-18</v>
      </c>
      <c r="O134" s="1" t="str">
        <f t="shared" si="13"/>
        <v>18-09-2015</v>
      </c>
      <c r="P134" s="1" t="str">
        <f t="shared" si="14"/>
        <v>Weekday</v>
      </c>
    </row>
    <row r="135" spans="1:16">
      <c r="A135" t="s">
        <v>676</v>
      </c>
      <c r="C135" t="s">
        <v>677</v>
      </c>
      <c r="D135" t="s">
        <v>53</v>
      </c>
      <c r="H135">
        <v>24</v>
      </c>
      <c r="I135">
        <v>257</v>
      </c>
      <c r="J135">
        <v>4</v>
      </c>
      <c r="K135" t="s">
        <v>678</v>
      </c>
      <c r="L135">
        <f t="shared" si="10"/>
        <v>51.4</v>
      </c>
      <c r="M135" s="1" t="e">
        <f t="shared" si="11"/>
        <v>#VALUE!</v>
      </c>
      <c r="N135" s="1" t="str">
        <f t="shared" si="12"/>
        <v>2016-02-20</v>
      </c>
      <c r="O135" s="1" t="str">
        <f t="shared" si="13"/>
        <v>20-02-2016</v>
      </c>
      <c r="P135" s="1" t="str">
        <f t="shared" si="14"/>
        <v>Weekend</v>
      </c>
    </row>
    <row r="136" spans="1:16">
      <c r="A136" t="s">
        <v>679</v>
      </c>
      <c r="B136" t="s">
        <v>680</v>
      </c>
      <c r="D136" t="s">
        <v>19</v>
      </c>
      <c r="E136" t="s">
        <v>681</v>
      </c>
      <c r="G136" s="1" t="s">
        <v>682</v>
      </c>
      <c r="H136">
        <v>80</v>
      </c>
      <c r="I136">
        <v>257</v>
      </c>
      <c r="J136">
        <v>0</v>
      </c>
      <c r="K136" t="s">
        <v>683</v>
      </c>
      <c r="L136">
        <f t="shared" si="10"/>
        <v>257</v>
      </c>
      <c r="M136" s="1" t="e">
        <f t="shared" si="11"/>
        <v>#VALUE!</v>
      </c>
      <c r="N136" s="1" t="str">
        <f t="shared" si="12"/>
        <v>2017-11-05</v>
      </c>
      <c r="O136" s="1" t="str">
        <f t="shared" si="13"/>
        <v>05-11-2017</v>
      </c>
      <c r="P136" s="1" t="str">
        <f t="shared" si="14"/>
        <v>Weekend</v>
      </c>
    </row>
    <row r="137" spans="1:16">
      <c r="A137" t="s">
        <v>684</v>
      </c>
      <c r="B137" t="s">
        <v>685</v>
      </c>
      <c r="C137" t="s">
        <v>686</v>
      </c>
      <c r="D137" t="s">
        <v>19</v>
      </c>
      <c r="G137" s="1" t="s">
        <v>687</v>
      </c>
      <c r="H137">
        <v>72</v>
      </c>
      <c r="I137">
        <v>256</v>
      </c>
      <c r="J137">
        <v>42</v>
      </c>
      <c r="K137" t="s">
        <v>688</v>
      </c>
      <c r="L137">
        <f t="shared" si="10"/>
        <v>5.95348837209302</v>
      </c>
      <c r="M137" s="1" t="str">
        <f t="shared" si="11"/>
        <v>Hedenskog</v>
      </c>
      <c r="N137" s="1" t="str">
        <f t="shared" si="12"/>
        <v>2010-12-29</v>
      </c>
      <c r="O137" s="1" t="str">
        <f t="shared" si="13"/>
        <v>29-12-2010</v>
      </c>
      <c r="P137" s="1" t="str">
        <f t="shared" si="14"/>
        <v>Weekday</v>
      </c>
    </row>
    <row r="138" ht="26.4" spans="1:16">
      <c r="A138" t="s">
        <v>689</v>
      </c>
      <c r="B138" t="s">
        <v>690</v>
      </c>
      <c r="C138" t="s">
        <v>645</v>
      </c>
      <c r="D138" t="s">
        <v>277</v>
      </c>
      <c r="E138" t="s">
        <v>691</v>
      </c>
      <c r="G138" s="4" t="s">
        <v>692</v>
      </c>
      <c r="H138">
        <v>20</v>
      </c>
      <c r="I138">
        <v>254</v>
      </c>
      <c r="J138">
        <v>15</v>
      </c>
      <c r="K138" t="s">
        <v>693</v>
      </c>
      <c r="L138">
        <f t="shared" si="10"/>
        <v>15.875</v>
      </c>
      <c r="M138" s="1" t="str">
        <f t="shared" si="11"/>
        <v>Lambert</v>
      </c>
      <c r="N138" s="1" t="str">
        <f t="shared" si="12"/>
        <v>2013-02-20</v>
      </c>
      <c r="O138" s="1" t="str">
        <f t="shared" si="13"/>
        <v>20-02-2013</v>
      </c>
      <c r="P138" s="1" t="str">
        <f t="shared" si="14"/>
        <v>Weekday</v>
      </c>
    </row>
    <row r="139" spans="1:16">
      <c r="A139" t="s">
        <v>694</v>
      </c>
      <c r="B139" t="s">
        <v>695</v>
      </c>
      <c r="C139" t="s">
        <v>696</v>
      </c>
      <c r="D139" t="s">
        <v>19</v>
      </c>
      <c r="G139" s="1" t="s">
        <v>697</v>
      </c>
      <c r="H139">
        <v>257</v>
      </c>
      <c r="I139">
        <v>253</v>
      </c>
      <c r="J139">
        <v>39</v>
      </c>
      <c r="K139" t="s">
        <v>698</v>
      </c>
      <c r="L139">
        <f t="shared" si="10"/>
        <v>6.325</v>
      </c>
      <c r="M139" s="1" t="str">
        <f t="shared" si="11"/>
        <v>Khromov</v>
      </c>
      <c r="N139" s="1" t="str">
        <f t="shared" si="12"/>
        <v>2011-11-20</v>
      </c>
      <c r="O139" s="1" t="str">
        <f t="shared" si="13"/>
        <v>20-11-2011</v>
      </c>
      <c r="P139" s="1" t="str">
        <f t="shared" si="14"/>
        <v>Weekend</v>
      </c>
    </row>
    <row r="140" spans="1:16">
      <c r="A140" t="s">
        <v>699</v>
      </c>
      <c r="B140" t="s">
        <v>700</v>
      </c>
      <c r="D140" t="s">
        <v>53</v>
      </c>
      <c r="H140">
        <v>14</v>
      </c>
      <c r="I140">
        <v>252</v>
      </c>
      <c r="J140">
        <v>0</v>
      </c>
      <c r="K140" t="s">
        <v>701</v>
      </c>
      <c r="L140">
        <f t="shared" si="10"/>
        <v>252</v>
      </c>
      <c r="M140" s="1" t="str">
        <f t="shared" si="11"/>
        <v>RÃ¥berg</v>
      </c>
      <c r="N140" s="1" t="str">
        <f t="shared" si="12"/>
        <v>2010-03-29</v>
      </c>
      <c r="O140" s="1" t="str">
        <f t="shared" si="13"/>
        <v>29-03-2010</v>
      </c>
      <c r="P140" s="1" t="str">
        <f t="shared" si="14"/>
        <v>Weekday</v>
      </c>
    </row>
    <row r="141" spans="1:16">
      <c r="A141" t="s">
        <v>702</v>
      </c>
      <c r="B141" t="s">
        <v>703</v>
      </c>
      <c r="C141" t="s">
        <v>704</v>
      </c>
      <c r="D141" t="s">
        <v>19</v>
      </c>
      <c r="E141" t="s">
        <v>705</v>
      </c>
      <c r="F141" s="5" t="s">
        <v>31</v>
      </c>
      <c r="G141" s="1" t="s">
        <v>706</v>
      </c>
      <c r="H141">
        <v>56</v>
      </c>
      <c r="I141">
        <v>252</v>
      </c>
      <c r="J141">
        <v>70</v>
      </c>
      <c r="K141" t="s">
        <v>707</v>
      </c>
      <c r="L141">
        <f t="shared" si="10"/>
        <v>3.54929577464789</v>
      </c>
      <c r="M141" s="1" t="str">
        <f t="shared" si="11"/>
        <v>Khoshnoodi</v>
      </c>
      <c r="N141" s="1" t="str">
        <f t="shared" si="12"/>
        <v>2012-10-28</v>
      </c>
      <c r="O141" s="1" t="str">
        <f t="shared" si="13"/>
        <v>28-10-2012</v>
      </c>
      <c r="P141" s="1" t="str">
        <f t="shared" si="14"/>
        <v>Weekend</v>
      </c>
    </row>
    <row r="142" ht="26.4" spans="1:16">
      <c r="A142" t="s">
        <v>708</v>
      </c>
      <c r="B142" t="s">
        <v>709</v>
      </c>
      <c r="C142" t="s">
        <v>710</v>
      </c>
      <c r="D142" t="s">
        <v>711</v>
      </c>
      <c r="E142" t="s">
        <v>712</v>
      </c>
      <c r="G142" s="1" t="s">
        <v>713</v>
      </c>
      <c r="H142">
        <v>71</v>
      </c>
      <c r="I142">
        <v>248</v>
      </c>
      <c r="J142">
        <v>10</v>
      </c>
      <c r="K142" t="s">
        <v>714</v>
      </c>
      <c r="L142">
        <f t="shared" si="10"/>
        <v>22.5454545454545</v>
      </c>
      <c r="M142" s="1" t="str">
        <f t="shared" si="11"/>
        <v>Stegared-Pace</v>
      </c>
      <c r="N142" s="1" t="str">
        <f t="shared" si="12"/>
        <v>2014-05-02</v>
      </c>
      <c r="O142" s="1" t="str">
        <f t="shared" si="13"/>
        <v>02-05-2014</v>
      </c>
      <c r="P142" s="1" t="str">
        <f t="shared" si="14"/>
        <v>Weekday</v>
      </c>
    </row>
    <row r="143" spans="1:16">
      <c r="A143" t="s">
        <v>715</v>
      </c>
      <c r="B143" t="s">
        <v>716</v>
      </c>
      <c r="C143" t="s">
        <v>717</v>
      </c>
      <c r="D143" t="s">
        <v>277</v>
      </c>
      <c r="E143" t="s">
        <v>718</v>
      </c>
      <c r="F143" s="5" t="s">
        <v>31</v>
      </c>
      <c r="G143" s="1" t="s">
        <v>719</v>
      </c>
      <c r="H143">
        <v>29</v>
      </c>
      <c r="I143">
        <v>244</v>
      </c>
      <c r="J143">
        <v>12</v>
      </c>
      <c r="K143" t="s">
        <v>720</v>
      </c>
      <c r="L143">
        <f t="shared" si="10"/>
        <v>18.7692307692308</v>
      </c>
      <c r="M143" s="1" t="str">
        <f t="shared" si="11"/>
        <v>SchrÃ¶der</v>
      </c>
      <c r="N143" s="1" t="str">
        <f t="shared" si="12"/>
        <v>2010-03-23</v>
      </c>
      <c r="O143" s="1" t="str">
        <f t="shared" si="13"/>
        <v>23-03-2010</v>
      </c>
      <c r="P143" s="1" t="str">
        <f t="shared" si="14"/>
        <v>Weekday</v>
      </c>
    </row>
    <row r="144" ht="39.6" spans="1:16">
      <c r="A144" t="s">
        <v>721</v>
      </c>
      <c r="B144" t="s">
        <v>722</v>
      </c>
      <c r="C144" t="s">
        <v>723</v>
      </c>
      <c r="D144" t="s">
        <v>19</v>
      </c>
      <c r="E144" t="s">
        <v>724</v>
      </c>
      <c r="G144" s="1" t="s">
        <v>725</v>
      </c>
      <c r="H144">
        <v>24</v>
      </c>
      <c r="I144">
        <v>243</v>
      </c>
      <c r="J144">
        <v>50</v>
      </c>
      <c r="K144" t="s">
        <v>726</v>
      </c>
      <c r="L144">
        <f t="shared" si="10"/>
        <v>4.76470588235294</v>
      </c>
      <c r="M144" s="1" t="str">
        <f t="shared" si="11"/>
        <v>Solveig HaflÃ­nudÃ³ttir</v>
      </c>
      <c r="N144" s="1" t="str">
        <f t="shared" si="12"/>
        <v>2010-04-20</v>
      </c>
      <c r="O144" s="1" t="str">
        <f t="shared" si="13"/>
        <v>20-04-2010</v>
      </c>
      <c r="P144" s="1" t="str">
        <f t="shared" si="14"/>
        <v>Weekday</v>
      </c>
    </row>
    <row r="145" ht="26.4" spans="1:16">
      <c r="A145" t="s">
        <v>727</v>
      </c>
      <c r="B145" t="s">
        <v>728</v>
      </c>
      <c r="C145" t="s">
        <v>729</v>
      </c>
      <c r="D145" t="s">
        <v>730</v>
      </c>
      <c r="E145" t="s">
        <v>731</v>
      </c>
      <c r="G145" s="4" t="s">
        <v>732</v>
      </c>
      <c r="H145">
        <v>98</v>
      </c>
      <c r="I145">
        <v>240</v>
      </c>
      <c r="J145">
        <v>31</v>
      </c>
      <c r="K145" t="s">
        <v>733</v>
      </c>
      <c r="L145">
        <f t="shared" si="10"/>
        <v>7.5</v>
      </c>
      <c r="M145" s="1" t="str">
        <f t="shared" si="11"/>
        <v>Correia</v>
      </c>
      <c r="N145" s="1" t="str">
        <f t="shared" si="12"/>
        <v>2014-05-02</v>
      </c>
      <c r="O145" s="1" t="str">
        <f t="shared" si="13"/>
        <v>02-05-2014</v>
      </c>
      <c r="P145" s="1" t="str">
        <f t="shared" si="14"/>
        <v>Weekday</v>
      </c>
    </row>
    <row r="146" spans="1:16">
      <c r="A146" t="s">
        <v>734</v>
      </c>
      <c r="B146" t="s">
        <v>735</v>
      </c>
      <c r="C146" t="s">
        <v>645</v>
      </c>
      <c r="D146" t="s">
        <v>53</v>
      </c>
      <c r="H146">
        <v>21</v>
      </c>
      <c r="I146">
        <v>239</v>
      </c>
      <c r="J146">
        <v>16</v>
      </c>
      <c r="K146" t="s">
        <v>736</v>
      </c>
      <c r="L146">
        <f t="shared" si="10"/>
        <v>14.0588235294118</v>
      </c>
      <c r="M146" s="1" t="e">
        <f t="shared" si="11"/>
        <v>#VALUE!</v>
      </c>
      <c r="N146" s="1" t="str">
        <f t="shared" si="12"/>
        <v>2010-02-12</v>
      </c>
      <c r="O146" s="1" t="str">
        <f t="shared" si="13"/>
        <v>12-02-2010</v>
      </c>
      <c r="P146" s="1" t="str">
        <f t="shared" si="14"/>
        <v>Weekday</v>
      </c>
    </row>
    <row r="147" spans="1:16">
      <c r="A147" t="s">
        <v>737</v>
      </c>
      <c r="B147" t="s">
        <v>738</v>
      </c>
      <c r="D147" t="s">
        <v>19</v>
      </c>
      <c r="G147" s="1" t="s">
        <v>739</v>
      </c>
      <c r="H147">
        <v>298</v>
      </c>
      <c r="I147">
        <v>238</v>
      </c>
      <c r="J147">
        <v>765</v>
      </c>
      <c r="K147" t="s">
        <v>740</v>
      </c>
      <c r="L147">
        <f t="shared" si="10"/>
        <v>0.310704960835509</v>
      </c>
      <c r="M147" s="1" t="str">
        <f t="shared" si="11"/>
        <v>Forsmo</v>
      </c>
      <c r="N147" s="1" t="str">
        <f t="shared" si="12"/>
        <v>2008-06-22</v>
      </c>
      <c r="O147" s="1" t="str">
        <f t="shared" si="13"/>
        <v>22-06-2008</v>
      </c>
      <c r="P147" s="1" t="str">
        <f t="shared" si="14"/>
        <v>Weekend</v>
      </c>
    </row>
    <row r="148" spans="1:16">
      <c r="A148" t="s">
        <v>741</v>
      </c>
      <c r="B148" t="s">
        <v>742</v>
      </c>
      <c r="D148" t="s">
        <v>53</v>
      </c>
      <c r="H148">
        <v>26</v>
      </c>
      <c r="I148">
        <v>236</v>
      </c>
      <c r="J148">
        <v>1</v>
      </c>
      <c r="K148" t="s">
        <v>743</v>
      </c>
      <c r="L148">
        <f t="shared" si="10"/>
        <v>118</v>
      </c>
      <c r="M148" s="1" t="str">
        <f t="shared" si="11"/>
        <v>Fahller</v>
      </c>
      <c r="N148" s="1" t="str">
        <f t="shared" si="12"/>
        <v>2014-10-12</v>
      </c>
      <c r="O148" s="1" t="str">
        <f t="shared" si="13"/>
        <v>12-10-2014</v>
      </c>
      <c r="P148" s="1" t="str">
        <f t="shared" si="14"/>
        <v>Weekend</v>
      </c>
    </row>
    <row r="149" spans="1:16">
      <c r="A149" t="s">
        <v>744</v>
      </c>
      <c r="B149" t="s">
        <v>745</v>
      </c>
      <c r="D149" t="s">
        <v>19</v>
      </c>
      <c r="E149" t="s">
        <v>746</v>
      </c>
      <c r="H149">
        <v>95</v>
      </c>
      <c r="I149">
        <v>234</v>
      </c>
      <c r="J149">
        <v>15</v>
      </c>
      <c r="K149" t="s">
        <v>747</v>
      </c>
      <c r="L149">
        <f t="shared" si="10"/>
        <v>14.625</v>
      </c>
      <c r="M149" s="1" t="str">
        <f t="shared" si="11"/>
        <v>Smas</v>
      </c>
      <c r="N149" s="1" t="str">
        <f t="shared" si="12"/>
        <v>2010-03-05</v>
      </c>
      <c r="O149" s="1" t="str">
        <f t="shared" si="13"/>
        <v>05-03-2010</v>
      </c>
      <c r="P149" s="1" t="str">
        <f t="shared" si="14"/>
        <v>Weekday</v>
      </c>
    </row>
    <row r="150" spans="1:16">
      <c r="A150" t="s">
        <v>748</v>
      </c>
      <c r="B150" t="s">
        <v>749</v>
      </c>
      <c r="C150" t="s">
        <v>750</v>
      </c>
      <c r="D150" t="s">
        <v>53</v>
      </c>
      <c r="F150" s="5" t="s">
        <v>31</v>
      </c>
      <c r="G150" s="1" t="s">
        <v>751</v>
      </c>
      <c r="H150">
        <v>201</v>
      </c>
      <c r="I150">
        <v>233</v>
      </c>
      <c r="J150">
        <v>26</v>
      </c>
      <c r="K150" t="s">
        <v>752</v>
      </c>
      <c r="L150">
        <f t="shared" si="10"/>
        <v>8.62962962962963</v>
      </c>
      <c r="M150" s="1" t="str">
        <f t="shared" si="11"/>
        <v>Ouyang</v>
      </c>
      <c r="N150" s="1" t="str">
        <f t="shared" si="12"/>
        <v>2010-11-12</v>
      </c>
      <c r="O150" s="1" t="str">
        <f t="shared" si="13"/>
        <v>12-11-2010</v>
      </c>
      <c r="P150" s="1" t="str">
        <f t="shared" si="14"/>
        <v>Weekday</v>
      </c>
    </row>
    <row r="151" spans="1:16">
      <c r="A151" t="s">
        <v>753</v>
      </c>
      <c r="B151" t="s">
        <v>754</v>
      </c>
      <c r="C151" t="s">
        <v>710</v>
      </c>
      <c r="D151" t="s">
        <v>19</v>
      </c>
      <c r="E151" t="s">
        <v>755</v>
      </c>
      <c r="G151" s="1" t="s">
        <v>756</v>
      </c>
      <c r="H151">
        <v>89</v>
      </c>
      <c r="I151">
        <v>233</v>
      </c>
      <c r="J151">
        <v>12</v>
      </c>
      <c r="K151" t="s">
        <v>757</v>
      </c>
      <c r="L151">
        <f t="shared" si="10"/>
        <v>17.9230769230769</v>
      </c>
      <c r="M151" s="1" t="str">
        <f t="shared" si="11"/>
        <v>WilÃ©n</v>
      </c>
      <c r="N151" s="1" t="str">
        <f t="shared" si="12"/>
        <v>2013-11-04</v>
      </c>
      <c r="O151" s="1" t="str">
        <f t="shared" si="13"/>
        <v>04-11-2013</v>
      </c>
      <c r="P151" s="1" t="str">
        <f t="shared" si="14"/>
        <v>Weekday</v>
      </c>
    </row>
    <row r="152" spans="1:16">
      <c r="A152" t="s">
        <v>758</v>
      </c>
      <c r="B152" t="s">
        <v>759</v>
      </c>
      <c r="D152" t="s">
        <v>53</v>
      </c>
      <c r="F152" s="5" t="s">
        <v>31</v>
      </c>
      <c r="G152" s="1" t="s">
        <v>760</v>
      </c>
      <c r="H152">
        <v>90</v>
      </c>
      <c r="I152">
        <v>232</v>
      </c>
      <c r="J152">
        <v>19</v>
      </c>
      <c r="K152" t="s">
        <v>761</v>
      </c>
      <c r="L152">
        <f t="shared" si="10"/>
        <v>11.6</v>
      </c>
      <c r="M152" s="1" t="str">
        <f t="shared" si="11"/>
        <v>Malik</v>
      </c>
      <c r="N152" s="1" t="str">
        <f t="shared" si="12"/>
        <v>2014-06-15</v>
      </c>
      <c r="O152" s="1" t="str">
        <f t="shared" si="13"/>
        <v>15-06-2014</v>
      </c>
      <c r="P152" s="1" t="str">
        <f t="shared" si="14"/>
        <v>Weekend</v>
      </c>
    </row>
    <row r="153" spans="1:16">
      <c r="A153" t="s">
        <v>762</v>
      </c>
      <c r="B153" t="s">
        <v>763</v>
      </c>
      <c r="C153" t="s">
        <v>764</v>
      </c>
      <c r="D153" t="s">
        <v>19</v>
      </c>
      <c r="G153" s="1" t="s">
        <v>765</v>
      </c>
      <c r="H153">
        <v>85</v>
      </c>
      <c r="I153">
        <v>232</v>
      </c>
      <c r="J153">
        <v>40</v>
      </c>
      <c r="K153" t="s">
        <v>766</v>
      </c>
      <c r="L153">
        <f t="shared" si="10"/>
        <v>5.65853658536585</v>
      </c>
      <c r="M153" s="1" t="str">
        <f t="shared" si="11"/>
        <v>Zarate</v>
      </c>
      <c r="N153" s="1" t="str">
        <f t="shared" si="12"/>
        <v>2011-02-11</v>
      </c>
      <c r="O153" s="1" t="str">
        <f t="shared" si="13"/>
        <v>11-02-2011</v>
      </c>
      <c r="P153" s="1" t="str">
        <f t="shared" si="14"/>
        <v>Weekday</v>
      </c>
    </row>
    <row r="154" ht="39.6" spans="1:16">
      <c r="A154" t="s">
        <v>767</v>
      </c>
      <c r="B154" t="s">
        <v>768</v>
      </c>
      <c r="D154" t="s">
        <v>53</v>
      </c>
      <c r="F154" s="5" t="s">
        <v>31</v>
      </c>
      <c r="G154" s="4" t="s">
        <v>769</v>
      </c>
      <c r="H154">
        <v>88</v>
      </c>
      <c r="I154">
        <v>231</v>
      </c>
      <c r="J154">
        <v>109</v>
      </c>
      <c r="K154" t="s">
        <v>770</v>
      </c>
      <c r="L154">
        <f t="shared" si="10"/>
        <v>2.1</v>
      </c>
      <c r="M154" s="1" t="str">
        <f t="shared" si="11"/>
        <v>Eranga Hapuarachchi</v>
      </c>
      <c r="N154" s="1" t="str">
        <f t="shared" si="12"/>
        <v>2012-07-24</v>
      </c>
      <c r="O154" s="1" t="str">
        <f t="shared" si="13"/>
        <v>24-07-2012</v>
      </c>
      <c r="P154" s="1" t="str">
        <f t="shared" si="14"/>
        <v>Weekday</v>
      </c>
    </row>
    <row r="155" spans="1:16">
      <c r="A155" t="s">
        <v>771</v>
      </c>
      <c r="B155" t="s">
        <v>772</v>
      </c>
      <c r="C155" t="s">
        <v>773</v>
      </c>
      <c r="D155" t="s">
        <v>53</v>
      </c>
      <c r="E155" t="s">
        <v>774</v>
      </c>
      <c r="F155" s="5" t="s">
        <v>31</v>
      </c>
      <c r="G155" s="1" t="s">
        <v>775</v>
      </c>
      <c r="H155">
        <v>401</v>
      </c>
      <c r="I155">
        <v>229</v>
      </c>
      <c r="J155">
        <v>201</v>
      </c>
      <c r="K155" t="s">
        <v>776</v>
      </c>
      <c r="L155">
        <f t="shared" si="10"/>
        <v>1.13366336633663</v>
      </c>
      <c r="M155" s="1" t="str">
        <f t="shared" si="11"/>
        <v>Lampa</v>
      </c>
      <c r="N155" s="1" t="str">
        <f t="shared" si="12"/>
        <v>2009-09-09</v>
      </c>
      <c r="O155" s="1" t="str">
        <f t="shared" si="13"/>
        <v>09-09-2009</v>
      </c>
      <c r="P155" s="1" t="str">
        <f t="shared" si="14"/>
        <v>Weekday</v>
      </c>
    </row>
    <row r="156" spans="1:16">
      <c r="A156" t="s">
        <v>777</v>
      </c>
      <c r="B156" t="s">
        <v>778</v>
      </c>
      <c r="C156" t="s">
        <v>203</v>
      </c>
      <c r="D156" t="s">
        <v>53</v>
      </c>
      <c r="E156" t="s">
        <v>779</v>
      </c>
      <c r="G156" s="1" t="s">
        <v>780</v>
      </c>
      <c r="H156">
        <v>83</v>
      </c>
      <c r="I156">
        <v>228</v>
      </c>
      <c r="J156">
        <v>293</v>
      </c>
      <c r="K156" t="s">
        <v>781</v>
      </c>
      <c r="L156">
        <f t="shared" si="10"/>
        <v>0.775510204081633</v>
      </c>
      <c r="M156" s="1" t="str">
        <f t="shared" si="11"/>
        <v>U Garcia</v>
      </c>
      <c r="N156" s="1" t="str">
        <f t="shared" si="12"/>
        <v>2011-09-01</v>
      </c>
      <c r="O156" s="1" t="str">
        <f t="shared" si="13"/>
        <v>01-09-2011</v>
      </c>
      <c r="P156" s="1" t="str">
        <f t="shared" si="14"/>
        <v>Weekday</v>
      </c>
    </row>
    <row r="157" spans="1:16">
      <c r="A157" t="s">
        <v>782</v>
      </c>
      <c r="B157" t="s">
        <v>783</v>
      </c>
      <c r="C157" t="s">
        <v>784</v>
      </c>
      <c r="D157" t="s">
        <v>53</v>
      </c>
      <c r="G157" s="1" t="s">
        <v>785</v>
      </c>
      <c r="H157">
        <v>17</v>
      </c>
      <c r="I157">
        <v>227</v>
      </c>
      <c r="J157">
        <v>16</v>
      </c>
      <c r="K157" t="s">
        <v>786</v>
      </c>
      <c r="L157">
        <f t="shared" si="10"/>
        <v>13.3529411764706</v>
      </c>
      <c r="M157" s="1" t="str">
        <f t="shared" si="11"/>
        <v>Razmjoo</v>
      </c>
      <c r="N157" s="1" t="str">
        <f t="shared" si="12"/>
        <v>2014-05-23</v>
      </c>
      <c r="O157" s="1" t="str">
        <f t="shared" si="13"/>
        <v>23-05-2014</v>
      </c>
      <c r="P157" s="1" t="str">
        <f t="shared" si="14"/>
        <v>Weekday</v>
      </c>
    </row>
    <row r="158" spans="1:16">
      <c r="A158" t="s">
        <v>787</v>
      </c>
      <c r="B158" t="s">
        <v>788</v>
      </c>
      <c r="D158" t="s">
        <v>19</v>
      </c>
      <c r="E158" t="s">
        <v>789</v>
      </c>
      <c r="G158" s="1" t="s">
        <v>790</v>
      </c>
      <c r="H158">
        <v>162</v>
      </c>
      <c r="I158">
        <v>227</v>
      </c>
      <c r="J158">
        <v>45</v>
      </c>
      <c r="K158" t="s">
        <v>791</v>
      </c>
      <c r="L158">
        <f t="shared" si="10"/>
        <v>4.93478260869565</v>
      </c>
      <c r="M158" s="1" t="str">
        <f t="shared" si="11"/>
        <v>Svensson</v>
      </c>
      <c r="N158" s="1" t="str">
        <f t="shared" si="12"/>
        <v>2009-11-05</v>
      </c>
      <c r="O158" s="1" t="str">
        <f t="shared" si="13"/>
        <v>05-11-2009</v>
      </c>
      <c r="P158" s="1" t="str">
        <f t="shared" si="14"/>
        <v>Weekday</v>
      </c>
    </row>
    <row r="159" spans="1:16">
      <c r="A159" t="s">
        <v>792</v>
      </c>
      <c r="B159" t="s">
        <v>793</v>
      </c>
      <c r="D159" t="s">
        <v>19</v>
      </c>
      <c r="E159" t="s">
        <v>794</v>
      </c>
      <c r="G159" s="1" t="s">
        <v>795</v>
      </c>
      <c r="H159">
        <v>430</v>
      </c>
      <c r="I159">
        <v>225</v>
      </c>
      <c r="J159">
        <v>0</v>
      </c>
      <c r="K159" t="s">
        <v>796</v>
      </c>
      <c r="L159">
        <f t="shared" si="10"/>
        <v>225</v>
      </c>
      <c r="M159" s="1" t="e">
        <f t="shared" si="11"/>
        <v>#VALUE!</v>
      </c>
      <c r="N159" s="1" t="str">
        <f t="shared" si="12"/>
        <v>2015-11-19</v>
      </c>
      <c r="O159" s="1" t="str">
        <f t="shared" si="13"/>
        <v>19-11-2015</v>
      </c>
      <c r="P159" s="1" t="str">
        <f t="shared" si="14"/>
        <v>Weekday</v>
      </c>
    </row>
    <row r="160" ht="52.8" spans="1:16">
      <c r="A160" t="s">
        <v>797</v>
      </c>
      <c r="B160" t="s">
        <v>798</v>
      </c>
      <c r="C160" t="s">
        <v>645</v>
      </c>
      <c r="D160" t="s">
        <v>19</v>
      </c>
      <c r="F160" s="5" t="s">
        <v>31</v>
      </c>
      <c r="G160" s="4" t="s">
        <v>799</v>
      </c>
      <c r="H160">
        <v>94</v>
      </c>
      <c r="I160">
        <v>224</v>
      </c>
      <c r="J160">
        <v>9</v>
      </c>
      <c r="K160" t="s">
        <v>800</v>
      </c>
      <c r="L160">
        <f t="shared" si="10"/>
        <v>22.4</v>
      </c>
      <c r="M160" s="1" t="str">
        <f t="shared" si="11"/>
        <v>Baidhya</v>
      </c>
      <c r="N160" s="1" t="str">
        <f t="shared" si="12"/>
        <v>2013-01-19</v>
      </c>
      <c r="O160" s="1" t="str">
        <f t="shared" si="13"/>
        <v>19-01-2013</v>
      </c>
      <c r="P160" s="1" t="str">
        <f t="shared" si="14"/>
        <v>Weekend</v>
      </c>
    </row>
    <row r="161" spans="1:16">
      <c r="A161" t="s">
        <v>801</v>
      </c>
      <c r="B161" t="s">
        <v>802</v>
      </c>
      <c r="C161" t="s">
        <v>803</v>
      </c>
      <c r="D161" t="s">
        <v>67</v>
      </c>
      <c r="E161" t="s">
        <v>804</v>
      </c>
      <c r="H161">
        <v>198</v>
      </c>
      <c r="I161">
        <v>216</v>
      </c>
      <c r="J161">
        <v>24</v>
      </c>
      <c r="K161" t="s">
        <v>805</v>
      </c>
      <c r="L161">
        <f t="shared" si="10"/>
        <v>8.64</v>
      </c>
      <c r="M161" s="1" t="str">
        <f t="shared" si="11"/>
        <v>Hammarberg</v>
      </c>
      <c r="N161" s="1" t="str">
        <f t="shared" si="12"/>
        <v>2010-01-18</v>
      </c>
      <c r="O161" s="1" t="str">
        <f t="shared" si="13"/>
        <v>18-01-2010</v>
      </c>
      <c r="P161" s="1" t="str">
        <f t="shared" si="14"/>
        <v>Weekday</v>
      </c>
    </row>
    <row r="162" spans="1:16">
      <c r="A162" t="s">
        <v>806</v>
      </c>
      <c r="B162" t="s">
        <v>807</v>
      </c>
      <c r="C162" t="s">
        <v>808</v>
      </c>
      <c r="D162" t="s">
        <v>19</v>
      </c>
      <c r="E162" t="s">
        <v>809</v>
      </c>
      <c r="G162" s="1" t="s">
        <v>810</v>
      </c>
      <c r="H162">
        <v>140</v>
      </c>
      <c r="I162">
        <v>216</v>
      </c>
      <c r="J162">
        <v>98</v>
      </c>
      <c r="K162" t="s">
        <v>811</v>
      </c>
      <c r="L162">
        <f t="shared" si="10"/>
        <v>2.18181818181818</v>
      </c>
      <c r="M162" s="1" t="str">
        <f t="shared" si="11"/>
        <v>Rantil</v>
      </c>
      <c r="N162" s="1" t="str">
        <f t="shared" si="12"/>
        <v>2011-04-14</v>
      </c>
      <c r="O162" s="1" t="str">
        <f t="shared" si="13"/>
        <v>14-04-2011</v>
      </c>
      <c r="P162" s="1" t="str">
        <f t="shared" si="14"/>
        <v>Weekday</v>
      </c>
    </row>
    <row r="163" spans="1:16">
      <c r="A163" t="s">
        <v>812</v>
      </c>
      <c r="B163" t="s">
        <v>813</v>
      </c>
      <c r="C163" t="s">
        <v>814</v>
      </c>
      <c r="D163" t="s">
        <v>53</v>
      </c>
      <c r="G163" s="1" t="s">
        <v>815</v>
      </c>
      <c r="H163">
        <v>44</v>
      </c>
      <c r="I163">
        <v>215</v>
      </c>
      <c r="J163">
        <v>90</v>
      </c>
      <c r="K163" t="s">
        <v>816</v>
      </c>
      <c r="L163">
        <f t="shared" si="10"/>
        <v>2.36263736263736</v>
      </c>
      <c r="M163" s="1" t="str">
        <f t="shared" si="11"/>
        <v>Soleimani</v>
      </c>
      <c r="N163" s="1" t="str">
        <f t="shared" si="12"/>
        <v>2011-12-14</v>
      </c>
      <c r="O163" s="1" t="str">
        <f t="shared" si="13"/>
        <v>14-12-2011</v>
      </c>
      <c r="P163" s="1" t="str">
        <f t="shared" si="14"/>
        <v>Weekday</v>
      </c>
    </row>
    <row r="164" spans="1:16">
      <c r="A164" t="s">
        <v>817</v>
      </c>
      <c r="B164" t="s">
        <v>818</v>
      </c>
      <c r="D164" t="s">
        <v>19</v>
      </c>
      <c r="E164" t="s">
        <v>819</v>
      </c>
      <c r="F164" s="5" t="s">
        <v>31</v>
      </c>
      <c r="H164">
        <v>93</v>
      </c>
      <c r="I164">
        <v>215</v>
      </c>
      <c r="J164">
        <v>19</v>
      </c>
      <c r="K164" t="s">
        <v>820</v>
      </c>
      <c r="L164">
        <f t="shared" si="10"/>
        <v>10.75</v>
      </c>
      <c r="M164" s="1" t="str">
        <f t="shared" si="11"/>
        <v>Roy</v>
      </c>
      <c r="N164" s="1" t="str">
        <f t="shared" si="12"/>
        <v>2013-09-23</v>
      </c>
      <c r="O164" s="1" t="str">
        <f t="shared" si="13"/>
        <v>23-09-2013</v>
      </c>
      <c r="P164" s="1" t="str">
        <f t="shared" si="14"/>
        <v>Weekday</v>
      </c>
    </row>
    <row r="165" spans="1:16">
      <c r="A165" t="s">
        <v>821</v>
      </c>
      <c r="B165" t="s">
        <v>822</v>
      </c>
      <c r="D165" t="s">
        <v>823</v>
      </c>
      <c r="E165" t="s">
        <v>824</v>
      </c>
      <c r="H165">
        <v>43</v>
      </c>
      <c r="I165">
        <v>214</v>
      </c>
      <c r="J165">
        <v>38</v>
      </c>
      <c r="K165" t="s">
        <v>825</v>
      </c>
      <c r="L165">
        <f t="shared" si="10"/>
        <v>5.48717948717949</v>
      </c>
      <c r="M165" s="1" t="str">
        <f t="shared" si="11"/>
        <v>AhlstrÃ¶m</v>
      </c>
      <c r="N165" s="1" t="str">
        <f t="shared" si="12"/>
        <v>2008-06-29</v>
      </c>
      <c r="O165" s="1" t="str">
        <f t="shared" si="13"/>
        <v>29-06-2008</v>
      </c>
      <c r="P165" s="1" t="str">
        <f t="shared" si="14"/>
        <v>Weekend</v>
      </c>
    </row>
    <row r="166" spans="1:16">
      <c r="A166" t="s">
        <v>826</v>
      </c>
      <c r="B166" t="s">
        <v>827</v>
      </c>
      <c r="C166" t="s">
        <v>814</v>
      </c>
      <c r="D166" t="s">
        <v>53</v>
      </c>
      <c r="G166" s="1" t="s">
        <v>828</v>
      </c>
      <c r="H166">
        <v>73</v>
      </c>
      <c r="I166">
        <v>212</v>
      </c>
      <c r="J166">
        <v>136</v>
      </c>
      <c r="K166" t="s">
        <v>829</v>
      </c>
      <c r="L166">
        <f t="shared" si="10"/>
        <v>1.54744525547445</v>
      </c>
      <c r="M166" s="1" t="str">
        <f t="shared" si="11"/>
        <v>Ribeiro</v>
      </c>
      <c r="N166" s="1" t="str">
        <f t="shared" si="12"/>
        <v>2011-08-10</v>
      </c>
      <c r="O166" s="1" t="str">
        <f t="shared" si="13"/>
        <v>10-08-2011</v>
      </c>
      <c r="P166" s="1" t="str">
        <f t="shared" si="14"/>
        <v>Weekday</v>
      </c>
    </row>
    <row r="167" spans="1:16">
      <c r="A167" t="s">
        <v>830</v>
      </c>
      <c r="B167" t="s">
        <v>831</v>
      </c>
      <c r="D167" t="s">
        <v>19</v>
      </c>
      <c r="E167" t="s">
        <v>832</v>
      </c>
      <c r="F167" s="5" t="s">
        <v>31</v>
      </c>
      <c r="H167">
        <v>44</v>
      </c>
      <c r="I167">
        <v>211</v>
      </c>
      <c r="J167">
        <v>278</v>
      </c>
      <c r="K167" t="s">
        <v>833</v>
      </c>
      <c r="L167">
        <f t="shared" si="10"/>
        <v>0.756272401433692</v>
      </c>
      <c r="M167" s="1" t="str">
        <f t="shared" si="11"/>
        <v>Mendes</v>
      </c>
      <c r="N167" s="1" t="str">
        <f t="shared" si="12"/>
        <v>2014-05-08</v>
      </c>
      <c r="O167" s="1" t="str">
        <f t="shared" si="13"/>
        <v>08-05-2014</v>
      </c>
      <c r="P167" s="1" t="str">
        <f t="shared" si="14"/>
        <v>Weekday</v>
      </c>
    </row>
    <row r="168" spans="1:16">
      <c r="A168" t="s">
        <v>834</v>
      </c>
      <c r="B168" t="s">
        <v>835</v>
      </c>
      <c r="C168" t="s">
        <v>814</v>
      </c>
      <c r="D168" t="s">
        <v>53</v>
      </c>
      <c r="E168" t="s">
        <v>836</v>
      </c>
      <c r="F168" s="5" t="s">
        <v>31</v>
      </c>
      <c r="H168">
        <v>184</v>
      </c>
      <c r="I168">
        <v>211</v>
      </c>
      <c r="J168">
        <v>183</v>
      </c>
      <c r="K168" t="s">
        <v>837</v>
      </c>
      <c r="L168">
        <f t="shared" si="10"/>
        <v>1.14673913043478</v>
      </c>
      <c r="M168" s="1" t="str">
        <f t="shared" si="11"/>
        <v>De Stefano</v>
      </c>
      <c r="N168" s="1" t="str">
        <f t="shared" si="12"/>
        <v>2011-06-09</v>
      </c>
      <c r="O168" s="1" t="str">
        <f t="shared" si="13"/>
        <v>09-06-2011</v>
      </c>
      <c r="P168" s="1" t="str">
        <f t="shared" si="14"/>
        <v>Weekday</v>
      </c>
    </row>
    <row r="169" spans="1:16">
      <c r="A169" t="s">
        <v>838</v>
      </c>
      <c r="D169" t="s">
        <v>19</v>
      </c>
      <c r="F169" s="5" t="s">
        <v>31</v>
      </c>
      <c r="H169">
        <v>89</v>
      </c>
      <c r="I169">
        <v>209</v>
      </c>
      <c r="J169">
        <v>42</v>
      </c>
      <c r="K169" t="s">
        <v>839</v>
      </c>
      <c r="L169">
        <f t="shared" si="10"/>
        <v>4.86046511627907</v>
      </c>
      <c r="M169" s="1" t="e">
        <f t="shared" si="11"/>
        <v>#VALUE!</v>
      </c>
      <c r="N169" s="1" t="str">
        <f t="shared" si="12"/>
        <v>2011-08-31</v>
      </c>
      <c r="O169" s="1" t="str">
        <f t="shared" si="13"/>
        <v>31-08-2011</v>
      </c>
      <c r="P169" s="1" t="str">
        <f t="shared" si="14"/>
        <v>Weekday</v>
      </c>
    </row>
    <row r="170" spans="1:16">
      <c r="A170" t="s">
        <v>840</v>
      </c>
      <c r="B170" t="s">
        <v>841</v>
      </c>
      <c r="D170" t="s">
        <v>19</v>
      </c>
      <c r="E170" t="s">
        <v>842</v>
      </c>
      <c r="G170" s="1" t="s">
        <v>843</v>
      </c>
      <c r="H170">
        <v>11</v>
      </c>
      <c r="I170">
        <v>209</v>
      </c>
      <c r="J170">
        <v>31</v>
      </c>
      <c r="K170" t="s">
        <v>844</v>
      </c>
      <c r="L170">
        <f t="shared" si="10"/>
        <v>6.53125</v>
      </c>
      <c r="M170" s="1" t="str">
        <f t="shared" si="11"/>
        <v>Thelin</v>
      </c>
      <c r="N170" s="1" t="str">
        <f t="shared" si="12"/>
        <v>2011-04-07</v>
      </c>
      <c r="O170" s="1" t="str">
        <f t="shared" si="13"/>
        <v>07-04-2011</v>
      </c>
      <c r="P170" s="1" t="str">
        <f t="shared" si="14"/>
        <v>Weekday</v>
      </c>
    </row>
    <row r="171" spans="1:16">
      <c r="A171" t="s">
        <v>845</v>
      </c>
      <c r="B171" t="s">
        <v>846</v>
      </c>
      <c r="C171" t="s">
        <v>814</v>
      </c>
      <c r="D171" t="s">
        <v>19</v>
      </c>
      <c r="G171" s="1" t="s">
        <v>847</v>
      </c>
      <c r="H171">
        <v>48</v>
      </c>
      <c r="I171">
        <v>205</v>
      </c>
      <c r="J171">
        <v>20</v>
      </c>
      <c r="K171" t="s">
        <v>848</v>
      </c>
      <c r="L171">
        <f t="shared" si="10"/>
        <v>9.76190476190476</v>
      </c>
      <c r="M171" s="1" t="str">
        <f t="shared" si="11"/>
        <v>Egersand</v>
      </c>
      <c r="N171" s="1" t="str">
        <f t="shared" si="12"/>
        <v>2014-08-27</v>
      </c>
      <c r="O171" s="1" t="str">
        <f t="shared" si="13"/>
        <v>27-08-2014</v>
      </c>
      <c r="P171" s="1" t="str">
        <f t="shared" si="14"/>
        <v>Weekday</v>
      </c>
    </row>
    <row r="172" spans="1:16">
      <c r="A172" t="s">
        <v>849</v>
      </c>
      <c r="B172" t="s">
        <v>850</v>
      </c>
      <c r="C172" t="s">
        <v>851</v>
      </c>
      <c r="D172" t="s">
        <v>19</v>
      </c>
      <c r="G172" s="1" t="s">
        <v>852</v>
      </c>
      <c r="H172">
        <v>6</v>
      </c>
      <c r="I172">
        <v>203</v>
      </c>
      <c r="J172">
        <v>4</v>
      </c>
      <c r="K172" t="s">
        <v>853</v>
      </c>
      <c r="L172">
        <f t="shared" si="10"/>
        <v>40.6</v>
      </c>
      <c r="M172" s="1" t="str">
        <f t="shared" si="11"/>
        <v>Stenman</v>
      </c>
      <c r="N172" s="1" t="str">
        <f t="shared" si="12"/>
        <v>2009-11-26</v>
      </c>
      <c r="O172" s="1" t="str">
        <f t="shared" si="13"/>
        <v>26-11-2009</v>
      </c>
      <c r="P172" s="1" t="str">
        <f t="shared" si="14"/>
        <v>Weekday</v>
      </c>
    </row>
    <row r="173" spans="1:16">
      <c r="A173" t="s">
        <v>854</v>
      </c>
      <c r="B173" t="s">
        <v>855</v>
      </c>
      <c r="D173" t="s">
        <v>19</v>
      </c>
      <c r="H173">
        <v>272</v>
      </c>
      <c r="I173">
        <v>201</v>
      </c>
      <c r="J173">
        <v>228</v>
      </c>
      <c r="K173" t="s">
        <v>856</v>
      </c>
      <c r="L173">
        <f t="shared" si="10"/>
        <v>0.877729257641921</v>
      </c>
      <c r="M173" s="1" t="str">
        <f t="shared" si="11"/>
        <v>BjÃ¶rklund</v>
      </c>
      <c r="N173" s="1" t="str">
        <f t="shared" si="12"/>
        <v>2009-04-15</v>
      </c>
      <c r="O173" s="1" t="str">
        <f t="shared" si="13"/>
        <v>15-04-2009</v>
      </c>
      <c r="P173" s="1" t="str">
        <f t="shared" si="14"/>
        <v>Weekday</v>
      </c>
    </row>
    <row r="174" spans="1:16">
      <c r="A174" t="s">
        <v>857</v>
      </c>
      <c r="B174" t="s">
        <v>858</v>
      </c>
      <c r="D174" t="s">
        <v>19</v>
      </c>
      <c r="E174" t="s">
        <v>859</v>
      </c>
      <c r="G174" s="1" t="s">
        <v>860</v>
      </c>
      <c r="H174">
        <v>182</v>
      </c>
      <c r="I174">
        <v>200</v>
      </c>
      <c r="J174">
        <v>3</v>
      </c>
      <c r="K174" t="s">
        <v>861</v>
      </c>
      <c r="L174">
        <f t="shared" si="10"/>
        <v>50</v>
      </c>
      <c r="M174" s="1" t="str">
        <f t="shared" si="11"/>
        <v>Athaydes</v>
      </c>
      <c r="N174" s="1" t="str">
        <f t="shared" si="12"/>
        <v>2012-06-28</v>
      </c>
      <c r="O174" s="1" t="str">
        <f t="shared" si="13"/>
        <v>28-06-2012</v>
      </c>
      <c r="P174" s="1" t="str">
        <f t="shared" si="14"/>
        <v>Weekday</v>
      </c>
    </row>
    <row r="175" spans="1:16">
      <c r="A175" t="s">
        <v>862</v>
      </c>
      <c r="B175" t="s">
        <v>863</v>
      </c>
      <c r="C175" t="s">
        <v>864</v>
      </c>
      <c r="D175" t="s">
        <v>19</v>
      </c>
      <c r="E175" t="s">
        <v>865</v>
      </c>
      <c r="G175" s="1" t="s">
        <v>866</v>
      </c>
      <c r="H175">
        <v>88</v>
      </c>
      <c r="I175">
        <v>199</v>
      </c>
      <c r="J175">
        <v>124</v>
      </c>
      <c r="K175" t="s">
        <v>867</v>
      </c>
      <c r="L175">
        <f t="shared" si="10"/>
        <v>1.592</v>
      </c>
      <c r="M175" s="1" t="str">
        <f t="shared" si="11"/>
        <v>Eknert</v>
      </c>
      <c r="N175" s="1" t="str">
        <f t="shared" si="12"/>
        <v>2010-12-05</v>
      </c>
      <c r="O175" s="1" t="str">
        <f t="shared" si="13"/>
        <v>05-12-2010</v>
      </c>
      <c r="P175" s="1" t="str">
        <f t="shared" si="14"/>
        <v>Weekend</v>
      </c>
    </row>
    <row r="176" spans="1:16">
      <c r="A176" t="s">
        <v>868</v>
      </c>
      <c r="B176" t="s">
        <v>869</v>
      </c>
      <c r="D176" t="s">
        <v>19</v>
      </c>
      <c r="F176" s="5" t="s">
        <v>31</v>
      </c>
      <c r="G176" s="1" t="s">
        <v>870</v>
      </c>
      <c r="H176">
        <v>50</v>
      </c>
      <c r="I176">
        <v>199</v>
      </c>
      <c r="J176">
        <v>0</v>
      </c>
      <c r="K176" t="s">
        <v>871</v>
      </c>
      <c r="L176">
        <f t="shared" si="10"/>
        <v>199</v>
      </c>
      <c r="M176" s="1" t="str">
        <f t="shared" si="11"/>
        <v>Kennett</v>
      </c>
      <c r="N176" s="1" t="str">
        <f t="shared" si="12"/>
        <v>2010-12-08</v>
      </c>
      <c r="O176" s="1" t="str">
        <f t="shared" si="13"/>
        <v>08-12-2010</v>
      </c>
      <c r="P176" s="1" t="str">
        <f t="shared" si="14"/>
        <v>Weekday</v>
      </c>
    </row>
    <row r="177" spans="1:16">
      <c r="A177" t="s">
        <v>872</v>
      </c>
      <c r="B177" t="s">
        <v>873</v>
      </c>
      <c r="C177" t="s">
        <v>874</v>
      </c>
      <c r="D177" t="s">
        <v>53</v>
      </c>
      <c r="G177" s="1" t="s">
        <v>875</v>
      </c>
      <c r="H177">
        <v>84</v>
      </c>
      <c r="I177">
        <v>198</v>
      </c>
      <c r="J177">
        <v>80</v>
      </c>
      <c r="K177" t="s">
        <v>876</v>
      </c>
      <c r="L177">
        <f t="shared" si="10"/>
        <v>2.44444444444444</v>
      </c>
      <c r="M177" s="1" t="str">
        <f t="shared" si="11"/>
        <v>Reich</v>
      </c>
      <c r="N177" s="1" t="str">
        <f t="shared" si="12"/>
        <v>2011-11-25</v>
      </c>
      <c r="O177" s="1" t="str">
        <f t="shared" si="13"/>
        <v>25-11-2011</v>
      </c>
      <c r="P177" s="1" t="str">
        <f t="shared" si="14"/>
        <v>Weekday</v>
      </c>
    </row>
    <row r="178" spans="1:16">
      <c r="A178" t="s">
        <v>877</v>
      </c>
      <c r="B178" t="s">
        <v>878</v>
      </c>
      <c r="C178" t="s">
        <v>879</v>
      </c>
      <c r="D178" t="s">
        <v>53</v>
      </c>
      <c r="G178" s="1" t="s">
        <v>880</v>
      </c>
      <c r="H178">
        <v>18</v>
      </c>
      <c r="I178">
        <v>197</v>
      </c>
      <c r="J178">
        <v>22</v>
      </c>
      <c r="K178" t="s">
        <v>881</v>
      </c>
      <c r="L178">
        <f t="shared" si="10"/>
        <v>8.56521739130435</v>
      </c>
      <c r="M178" s="1" t="str">
        <f t="shared" si="11"/>
        <v>Perez</v>
      </c>
      <c r="N178" s="1" t="str">
        <f t="shared" si="12"/>
        <v>2009-10-22</v>
      </c>
      <c r="O178" s="1" t="str">
        <f t="shared" si="13"/>
        <v>22-10-2009</v>
      </c>
      <c r="P178" s="1" t="str">
        <f t="shared" si="14"/>
        <v>Weekday</v>
      </c>
    </row>
    <row r="179" spans="1:16">
      <c r="A179" t="s">
        <v>882</v>
      </c>
      <c r="D179" t="s">
        <v>53</v>
      </c>
      <c r="H179">
        <v>24</v>
      </c>
      <c r="I179">
        <v>197</v>
      </c>
      <c r="J179">
        <v>48</v>
      </c>
      <c r="K179" t="s">
        <v>883</v>
      </c>
      <c r="L179">
        <f t="shared" si="10"/>
        <v>4.02040816326531</v>
      </c>
      <c r="M179" s="1" t="e">
        <f t="shared" si="11"/>
        <v>#VALUE!</v>
      </c>
      <c r="N179" s="1" t="str">
        <f t="shared" si="12"/>
        <v>2019-10-24</v>
      </c>
      <c r="O179" s="1" t="str">
        <f t="shared" si="13"/>
        <v>24-10-2019</v>
      </c>
      <c r="P179" s="1" t="str">
        <f t="shared" si="14"/>
        <v>Weekday</v>
      </c>
    </row>
    <row r="180" spans="1:16">
      <c r="A180" t="s">
        <v>884</v>
      </c>
      <c r="B180" t="s">
        <v>885</v>
      </c>
      <c r="C180" t="s">
        <v>886</v>
      </c>
      <c r="D180" t="s">
        <v>53</v>
      </c>
      <c r="E180" t="s">
        <v>887</v>
      </c>
      <c r="G180" s="1" t="s">
        <v>888</v>
      </c>
      <c r="H180">
        <v>52</v>
      </c>
      <c r="I180">
        <v>193</v>
      </c>
      <c r="J180">
        <v>155</v>
      </c>
      <c r="K180" t="s">
        <v>889</v>
      </c>
      <c r="L180">
        <f t="shared" si="10"/>
        <v>1.23717948717949</v>
      </c>
      <c r="M180" s="1" t="str">
        <f t="shared" si="11"/>
        <v>SjÃ¶green</v>
      </c>
      <c r="N180" s="1" t="str">
        <f t="shared" si="12"/>
        <v>2016-05-24</v>
      </c>
      <c r="O180" s="1" t="str">
        <f t="shared" si="13"/>
        <v>24-05-2016</v>
      </c>
      <c r="P180" s="1" t="str">
        <f t="shared" si="14"/>
        <v>Weekday</v>
      </c>
    </row>
    <row r="181" ht="39.6" spans="1:16">
      <c r="A181" t="s">
        <v>890</v>
      </c>
      <c r="B181" t="s">
        <v>891</v>
      </c>
      <c r="D181" t="s">
        <v>892</v>
      </c>
      <c r="E181" t="s">
        <v>893</v>
      </c>
      <c r="G181" s="1" t="s">
        <v>894</v>
      </c>
      <c r="H181">
        <v>186</v>
      </c>
      <c r="I181">
        <v>192</v>
      </c>
      <c r="J181">
        <v>454</v>
      </c>
      <c r="K181" t="s">
        <v>895</v>
      </c>
      <c r="L181">
        <f t="shared" si="10"/>
        <v>0.421978021978022</v>
      </c>
      <c r="M181" s="1" t="str">
        <f t="shared" si="11"/>
        <v>Abdulrahman . SeÃ±or developer</v>
      </c>
      <c r="N181" s="1" t="str">
        <f t="shared" si="12"/>
        <v>2015-01-11</v>
      </c>
      <c r="O181" s="1" t="str">
        <f t="shared" si="13"/>
        <v>11-01-2015</v>
      </c>
      <c r="P181" s="1" t="str">
        <f t="shared" si="14"/>
        <v>Weekend</v>
      </c>
    </row>
    <row r="182" ht="26.4" spans="1:16">
      <c r="A182" t="s">
        <v>896</v>
      </c>
      <c r="B182" t="s">
        <v>897</v>
      </c>
      <c r="D182" t="s">
        <v>19</v>
      </c>
      <c r="H182">
        <v>83</v>
      </c>
      <c r="I182">
        <v>192</v>
      </c>
      <c r="J182">
        <v>0</v>
      </c>
      <c r="K182" t="s">
        <v>898</v>
      </c>
      <c r="L182">
        <f t="shared" si="10"/>
        <v>192</v>
      </c>
      <c r="M182" s="1" t="str">
        <f t="shared" si="11"/>
        <v>Monkeys Agency</v>
      </c>
      <c r="N182" s="1" t="str">
        <f t="shared" si="12"/>
        <v>2011-09-01</v>
      </c>
      <c r="O182" s="1" t="str">
        <f t="shared" si="13"/>
        <v>01-09-2011</v>
      </c>
      <c r="P182" s="1" t="str">
        <f t="shared" si="14"/>
        <v>Weekday</v>
      </c>
    </row>
    <row r="183" ht="66" spans="1:16">
      <c r="A183" t="s">
        <v>899</v>
      </c>
      <c r="D183" t="s">
        <v>19</v>
      </c>
      <c r="G183" s="4" t="s">
        <v>900</v>
      </c>
      <c r="H183">
        <v>527</v>
      </c>
      <c r="I183">
        <v>191</v>
      </c>
      <c r="J183">
        <v>25</v>
      </c>
      <c r="K183" t="s">
        <v>901</v>
      </c>
      <c r="L183">
        <f t="shared" si="10"/>
        <v>7.34615384615385</v>
      </c>
      <c r="M183" s="1" t="e">
        <f t="shared" si="11"/>
        <v>#VALUE!</v>
      </c>
      <c r="N183" s="1" t="str">
        <f t="shared" si="12"/>
        <v>2013-08-10</v>
      </c>
      <c r="O183" s="1" t="str">
        <f t="shared" si="13"/>
        <v>10-08-2013</v>
      </c>
      <c r="P183" s="1" t="str">
        <f t="shared" si="14"/>
        <v>Weekend</v>
      </c>
    </row>
    <row r="184" spans="1:16">
      <c r="A184" t="s">
        <v>902</v>
      </c>
      <c r="B184" t="s">
        <v>903</v>
      </c>
      <c r="C184" t="s">
        <v>904</v>
      </c>
      <c r="D184" t="s">
        <v>53</v>
      </c>
      <c r="E184" t="s">
        <v>905</v>
      </c>
      <c r="H184">
        <v>90</v>
      </c>
      <c r="I184">
        <v>190</v>
      </c>
      <c r="J184">
        <v>4</v>
      </c>
      <c r="K184" t="s">
        <v>906</v>
      </c>
      <c r="L184">
        <f t="shared" si="10"/>
        <v>38</v>
      </c>
      <c r="M184" s="1" t="str">
        <f t="shared" si="11"/>
        <v>Le</v>
      </c>
      <c r="N184" s="1" t="str">
        <f t="shared" si="12"/>
        <v>2012-06-08</v>
      </c>
      <c r="O184" s="1" t="str">
        <f t="shared" si="13"/>
        <v>08-06-2012</v>
      </c>
      <c r="P184" s="1" t="str">
        <f t="shared" si="14"/>
        <v>Weekday</v>
      </c>
    </row>
    <row r="185" spans="1:16">
      <c r="A185" t="s">
        <v>907</v>
      </c>
      <c r="B185" t="s">
        <v>908</v>
      </c>
      <c r="C185" t="s">
        <v>909</v>
      </c>
      <c r="D185" t="s">
        <v>910</v>
      </c>
      <c r="F185" s="5" t="s">
        <v>31</v>
      </c>
      <c r="G185" s="1" t="s">
        <v>911</v>
      </c>
      <c r="H185">
        <v>23</v>
      </c>
      <c r="I185">
        <v>188</v>
      </c>
      <c r="J185">
        <v>251</v>
      </c>
      <c r="K185" t="s">
        <v>912</v>
      </c>
      <c r="L185">
        <f t="shared" si="10"/>
        <v>0.746031746031746</v>
      </c>
      <c r="M185" s="1" t="e">
        <f t="shared" si="11"/>
        <v>#VALUE!</v>
      </c>
      <c r="N185" s="1" t="str">
        <f t="shared" si="12"/>
        <v>2016-04-23</v>
      </c>
      <c r="O185" s="1" t="str">
        <f t="shared" si="13"/>
        <v>23-04-2016</v>
      </c>
      <c r="P185" s="1" t="str">
        <f t="shared" si="14"/>
        <v>Weekend</v>
      </c>
    </row>
    <row r="186" spans="1:16">
      <c r="A186" t="s">
        <v>913</v>
      </c>
      <c r="B186" t="s">
        <v>914</v>
      </c>
      <c r="C186" t="s">
        <v>915</v>
      </c>
      <c r="D186" t="s">
        <v>19</v>
      </c>
      <c r="E186" t="s">
        <v>916</v>
      </c>
      <c r="G186" s="1" t="s">
        <v>917</v>
      </c>
      <c r="H186">
        <v>140</v>
      </c>
      <c r="I186">
        <v>186</v>
      </c>
      <c r="J186">
        <v>7</v>
      </c>
      <c r="K186" t="s">
        <v>918</v>
      </c>
      <c r="L186">
        <f t="shared" si="10"/>
        <v>23.25</v>
      </c>
      <c r="M186" s="1" t="str">
        <f t="shared" si="11"/>
        <v>Eliasson</v>
      </c>
      <c r="N186" s="1" t="str">
        <f t="shared" si="12"/>
        <v>2010-07-14</v>
      </c>
      <c r="O186" s="1" t="str">
        <f t="shared" si="13"/>
        <v>14-07-2010</v>
      </c>
      <c r="P186" s="1" t="str">
        <f t="shared" si="14"/>
        <v>Weekday</v>
      </c>
    </row>
    <row r="187" spans="1:16">
      <c r="A187" t="s">
        <v>919</v>
      </c>
      <c r="B187" t="s">
        <v>920</v>
      </c>
      <c r="C187" t="s">
        <v>921</v>
      </c>
      <c r="D187" t="s">
        <v>53</v>
      </c>
      <c r="G187" s="1" t="s">
        <v>922</v>
      </c>
      <c r="H187">
        <v>79</v>
      </c>
      <c r="I187">
        <v>185</v>
      </c>
      <c r="J187">
        <v>2</v>
      </c>
      <c r="K187" t="s">
        <v>923</v>
      </c>
      <c r="L187">
        <f t="shared" si="10"/>
        <v>61.6666666666667</v>
      </c>
      <c r="M187" s="1" t="str">
        <f t="shared" si="11"/>
        <v>Nordeborn</v>
      </c>
      <c r="N187" s="1" t="str">
        <f t="shared" si="12"/>
        <v>2012-02-21</v>
      </c>
      <c r="O187" s="1" t="str">
        <f t="shared" si="13"/>
        <v>21-02-2012</v>
      </c>
      <c r="P187" s="1" t="str">
        <f t="shared" si="14"/>
        <v>Weekday</v>
      </c>
    </row>
    <row r="188" spans="1:16">
      <c r="A188" t="s">
        <v>924</v>
      </c>
      <c r="B188" t="s">
        <v>925</v>
      </c>
      <c r="C188" t="s">
        <v>926</v>
      </c>
      <c r="D188" t="s">
        <v>19</v>
      </c>
      <c r="E188" t="s">
        <v>927</v>
      </c>
      <c r="H188">
        <v>149</v>
      </c>
      <c r="I188">
        <v>185</v>
      </c>
      <c r="J188">
        <v>0</v>
      </c>
      <c r="K188" t="s">
        <v>928</v>
      </c>
      <c r="L188">
        <f t="shared" si="10"/>
        <v>185</v>
      </c>
      <c r="M188" s="1" t="str">
        <f t="shared" si="11"/>
        <v>Sato</v>
      </c>
      <c r="N188" s="1" t="str">
        <f t="shared" si="12"/>
        <v>2011-07-10</v>
      </c>
      <c r="O188" s="1" t="str">
        <f t="shared" si="13"/>
        <v>10-07-2011</v>
      </c>
      <c r="P188" s="1" t="str">
        <f t="shared" si="14"/>
        <v>Weekend</v>
      </c>
    </row>
    <row r="189" spans="1:16">
      <c r="A189" t="s">
        <v>929</v>
      </c>
      <c r="B189" t="s">
        <v>929</v>
      </c>
      <c r="C189" t="s">
        <v>930</v>
      </c>
      <c r="D189" t="s">
        <v>53</v>
      </c>
      <c r="E189" t="s">
        <v>931</v>
      </c>
      <c r="H189">
        <v>20</v>
      </c>
      <c r="I189">
        <v>185</v>
      </c>
      <c r="J189">
        <v>1</v>
      </c>
      <c r="K189" t="s">
        <v>932</v>
      </c>
      <c r="L189">
        <f t="shared" si="10"/>
        <v>92.5</v>
      </c>
      <c r="M189" s="1" t="e">
        <f t="shared" si="11"/>
        <v>#VALUE!</v>
      </c>
      <c r="N189" s="1" t="str">
        <f t="shared" si="12"/>
        <v>2013-07-21</v>
      </c>
      <c r="O189" s="1" t="str">
        <f t="shared" si="13"/>
        <v>21-07-2013</v>
      </c>
      <c r="P189" s="1" t="str">
        <f t="shared" si="14"/>
        <v>Weekend</v>
      </c>
    </row>
    <row r="190" spans="1:16">
      <c r="A190" t="s">
        <v>933</v>
      </c>
      <c r="B190" t="s">
        <v>934</v>
      </c>
      <c r="C190" t="s">
        <v>935</v>
      </c>
      <c r="D190" t="s">
        <v>53</v>
      </c>
      <c r="E190" t="s">
        <v>936</v>
      </c>
      <c r="F190" s="5" t="s">
        <v>31</v>
      </c>
      <c r="H190">
        <v>104</v>
      </c>
      <c r="I190">
        <v>184</v>
      </c>
      <c r="J190">
        <v>70</v>
      </c>
      <c r="K190" t="s">
        <v>937</v>
      </c>
      <c r="L190">
        <f t="shared" si="10"/>
        <v>2.59154929577465</v>
      </c>
      <c r="M190" s="1" t="str">
        <f t="shared" si="11"/>
        <v>Thomas</v>
      </c>
      <c r="N190" s="1" t="str">
        <f t="shared" si="12"/>
        <v>2013-04-21</v>
      </c>
      <c r="O190" s="1" t="str">
        <f t="shared" si="13"/>
        <v>21-04-2013</v>
      </c>
      <c r="P190" s="1" t="str">
        <f t="shared" si="14"/>
        <v>Weekend</v>
      </c>
    </row>
    <row r="191" spans="1:16">
      <c r="A191" t="s">
        <v>938</v>
      </c>
      <c r="B191" t="s">
        <v>939</v>
      </c>
      <c r="C191" t="s">
        <v>814</v>
      </c>
      <c r="D191" t="s">
        <v>19</v>
      </c>
      <c r="H191">
        <v>246</v>
      </c>
      <c r="I191">
        <v>183</v>
      </c>
      <c r="J191">
        <v>4</v>
      </c>
      <c r="K191" t="s">
        <v>940</v>
      </c>
      <c r="L191">
        <f t="shared" si="10"/>
        <v>36.6</v>
      </c>
      <c r="M191" s="1" t="str">
        <f t="shared" si="11"/>
        <v>FlemstrÃ¶m</v>
      </c>
      <c r="N191" s="1" t="str">
        <f t="shared" si="12"/>
        <v>2009-02-19</v>
      </c>
      <c r="O191" s="1" t="str">
        <f t="shared" si="13"/>
        <v>19-02-2009</v>
      </c>
      <c r="P191" s="1" t="str">
        <f t="shared" si="14"/>
        <v>Weekday</v>
      </c>
    </row>
    <row r="192" spans="1:16">
      <c r="A192" t="s">
        <v>941</v>
      </c>
      <c r="B192" t="s">
        <v>942</v>
      </c>
      <c r="C192" t="s">
        <v>814</v>
      </c>
      <c r="D192" t="s">
        <v>19</v>
      </c>
      <c r="E192" t="s">
        <v>943</v>
      </c>
      <c r="F192" s="5" t="s">
        <v>31</v>
      </c>
      <c r="G192" s="1" t="s">
        <v>944</v>
      </c>
      <c r="H192">
        <v>21</v>
      </c>
      <c r="I192">
        <v>182</v>
      </c>
      <c r="J192">
        <v>20</v>
      </c>
      <c r="K192" t="s">
        <v>945</v>
      </c>
      <c r="L192">
        <f t="shared" si="10"/>
        <v>8.66666666666667</v>
      </c>
      <c r="M192" s="1" t="str">
        <f t="shared" si="11"/>
        <v>Bergquist</v>
      </c>
      <c r="N192" s="1" t="str">
        <f t="shared" si="12"/>
        <v>2011-02-15</v>
      </c>
      <c r="O192" s="1" t="str">
        <f t="shared" si="13"/>
        <v>15-02-2011</v>
      </c>
      <c r="P192" s="1" t="str">
        <f t="shared" si="14"/>
        <v>Weekday</v>
      </c>
    </row>
    <row r="193" spans="1:16">
      <c r="A193" t="s">
        <v>946</v>
      </c>
      <c r="B193" t="s">
        <v>947</v>
      </c>
      <c r="D193" t="s">
        <v>19</v>
      </c>
      <c r="H193">
        <v>57</v>
      </c>
      <c r="I193">
        <v>182</v>
      </c>
      <c r="J193">
        <v>16</v>
      </c>
      <c r="K193" t="s">
        <v>948</v>
      </c>
      <c r="L193">
        <f t="shared" si="10"/>
        <v>10.7058823529412</v>
      </c>
      <c r="M193" s="1" t="str">
        <f t="shared" si="11"/>
        <v>Tibbett</v>
      </c>
      <c r="N193" s="1" t="str">
        <f t="shared" si="12"/>
        <v>2010-11-26</v>
      </c>
      <c r="O193" s="1" t="str">
        <f t="shared" si="13"/>
        <v>26-11-2010</v>
      </c>
      <c r="P193" s="1" t="str">
        <f t="shared" si="14"/>
        <v>Weekday</v>
      </c>
    </row>
    <row r="194" ht="26.4" spans="1:16">
      <c r="A194" t="s">
        <v>949</v>
      </c>
      <c r="B194" t="s">
        <v>950</v>
      </c>
      <c r="C194" t="s">
        <v>951</v>
      </c>
      <c r="D194" t="s">
        <v>53</v>
      </c>
      <c r="F194" s="5" t="s">
        <v>31</v>
      </c>
      <c r="G194" s="4" t="s">
        <v>952</v>
      </c>
      <c r="H194">
        <v>49</v>
      </c>
      <c r="I194">
        <v>181</v>
      </c>
      <c r="J194">
        <v>58</v>
      </c>
      <c r="K194" t="s">
        <v>953</v>
      </c>
      <c r="L194">
        <f t="shared" si="10"/>
        <v>3.06779661016949</v>
      </c>
      <c r="M194" s="1" t="str">
        <f t="shared" si="11"/>
        <v>Prokhorov</v>
      </c>
      <c r="N194" s="1" t="str">
        <f t="shared" si="12"/>
        <v>2010-09-30</v>
      </c>
      <c r="O194" s="1" t="str">
        <f t="shared" si="13"/>
        <v>30-09-2010</v>
      </c>
      <c r="P194" s="1" t="str">
        <f t="shared" si="14"/>
        <v>Weekday</v>
      </c>
    </row>
    <row r="195" ht="39.6" spans="1:16">
      <c r="A195" t="s">
        <v>954</v>
      </c>
      <c r="B195" t="s">
        <v>955</v>
      </c>
      <c r="D195" t="s">
        <v>19</v>
      </c>
      <c r="E195" t="s">
        <v>956</v>
      </c>
      <c r="G195" s="4" t="s">
        <v>957</v>
      </c>
      <c r="H195">
        <v>121</v>
      </c>
      <c r="I195">
        <v>179</v>
      </c>
      <c r="J195">
        <v>31</v>
      </c>
      <c r="K195" t="s">
        <v>958</v>
      </c>
      <c r="L195">
        <f t="shared" ref="L195:L258" si="15">I195/(J195+1)</f>
        <v>5.59375</v>
      </c>
      <c r="M195" s="1" t="str">
        <f t="shared" ref="M195:M258" si="16">RIGHT(B195,LEN(B195)-FIND(" ",B195))</f>
        <v>SjÃ¶berg</v>
      </c>
      <c r="N195" s="1" t="str">
        <f t="shared" ref="N195:N258" si="17">LEFT(K195,10)</f>
        <v>2013-03-10</v>
      </c>
      <c r="O195" s="1" t="str">
        <f t="shared" ref="O195:O258" si="18">TEXT(N195,"DD-MM-YYYY")</f>
        <v>10-03-2013</v>
      </c>
      <c r="P195" s="1" t="str">
        <f t="shared" ref="P195:P258" si="19">IF(OR(WEEKDAY(O195)=1,WEEKDAY(O195)=7),"Weekend","Weekday")</f>
        <v>Weekend</v>
      </c>
    </row>
    <row r="196" ht="26.4" spans="1:16">
      <c r="A196" t="s">
        <v>959</v>
      </c>
      <c r="B196" t="s">
        <v>960</v>
      </c>
      <c r="C196" t="s">
        <v>961</v>
      </c>
      <c r="D196" t="s">
        <v>19</v>
      </c>
      <c r="E196" t="s">
        <v>962</v>
      </c>
      <c r="F196" s="5" t="s">
        <v>31</v>
      </c>
      <c r="G196" s="4" t="s">
        <v>963</v>
      </c>
      <c r="H196">
        <v>67</v>
      </c>
      <c r="I196">
        <v>177</v>
      </c>
      <c r="J196">
        <v>322</v>
      </c>
      <c r="K196" t="s">
        <v>964</v>
      </c>
      <c r="L196">
        <f t="shared" si="15"/>
        <v>0.547987616099071</v>
      </c>
      <c r="M196" s="1" t="str">
        <f t="shared" si="16"/>
        <v>Azzolini</v>
      </c>
      <c r="N196" s="1" t="str">
        <f t="shared" si="17"/>
        <v>2010-01-09</v>
      </c>
      <c r="O196" s="1" t="str">
        <f t="shared" si="18"/>
        <v>09-01-2010</v>
      </c>
      <c r="P196" s="1" t="str">
        <f t="shared" si="19"/>
        <v>Weekend</v>
      </c>
    </row>
    <row r="197" spans="1:16">
      <c r="A197" t="s">
        <v>965</v>
      </c>
      <c r="B197" t="s">
        <v>966</v>
      </c>
      <c r="C197" t="s">
        <v>967</v>
      </c>
      <c r="D197" t="s">
        <v>19</v>
      </c>
      <c r="E197" t="s">
        <v>968</v>
      </c>
      <c r="G197" s="1" t="s">
        <v>969</v>
      </c>
      <c r="H197">
        <v>36</v>
      </c>
      <c r="I197">
        <v>177</v>
      </c>
      <c r="J197">
        <v>8</v>
      </c>
      <c r="K197" t="s">
        <v>970</v>
      </c>
      <c r="L197">
        <f t="shared" si="15"/>
        <v>19.6666666666667</v>
      </c>
      <c r="M197" s="1" t="str">
        <f t="shared" si="16"/>
        <v>Duclos</v>
      </c>
      <c r="N197" s="1" t="str">
        <f t="shared" si="17"/>
        <v>2013-09-30</v>
      </c>
      <c r="O197" s="1" t="str">
        <f t="shared" si="18"/>
        <v>30-09-2013</v>
      </c>
      <c r="P197" s="1" t="str">
        <f t="shared" si="19"/>
        <v>Weekday</v>
      </c>
    </row>
    <row r="198" spans="1:16">
      <c r="A198" t="s">
        <v>971</v>
      </c>
      <c r="B198" t="s">
        <v>972</v>
      </c>
      <c r="C198" t="s">
        <v>961</v>
      </c>
      <c r="D198" t="s">
        <v>19</v>
      </c>
      <c r="E198" t="s">
        <v>973</v>
      </c>
      <c r="F198" s="5" t="s">
        <v>31</v>
      </c>
      <c r="H198">
        <v>10</v>
      </c>
      <c r="I198">
        <v>176</v>
      </c>
      <c r="J198">
        <v>16</v>
      </c>
      <c r="K198" t="s">
        <v>974</v>
      </c>
      <c r="L198">
        <f t="shared" si="15"/>
        <v>10.3529411764706</v>
      </c>
      <c r="M198" s="1" t="str">
        <f t="shared" si="16"/>
        <v>Brandt</v>
      </c>
      <c r="N198" s="1" t="str">
        <f t="shared" si="17"/>
        <v>2012-10-20</v>
      </c>
      <c r="O198" s="1" t="str">
        <f t="shared" si="18"/>
        <v>20-10-2012</v>
      </c>
      <c r="P198" s="1" t="str">
        <f t="shared" si="19"/>
        <v>Weekend</v>
      </c>
    </row>
    <row r="199" spans="1:16">
      <c r="A199" t="s">
        <v>975</v>
      </c>
      <c r="C199" t="s">
        <v>976</v>
      </c>
      <c r="D199" t="s">
        <v>53</v>
      </c>
      <c r="G199" s="1" t="s">
        <v>977</v>
      </c>
      <c r="H199">
        <v>33</v>
      </c>
      <c r="I199">
        <v>175</v>
      </c>
      <c r="J199">
        <v>13</v>
      </c>
      <c r="K199" t="s">
        <v>978</v>
      </c>
      <c r="L199">
        <f t="shared" si="15"/>
        <v>12.5</v>
      </c>
      <c r="M199" s="1" t="e">
        <f t="shared" si="16"/>
        <v>#VALUE!</v>
      </c>
      <c r="N199" s="1" t="str">
        <f t="shared" si="17"/>
        <v>2012-03-30</v>
      </c>
      <c r="O199" s="1" t="str">
        <f t="shared" si="18"/>
        <v>30-03-2012</v>
      </c>
      <c r="P199" s="1" t="str">
        <f t="shared" si="19"/>
        <v>Weekday</v>
      </c>
    </row>
    <row r="200" spans="1:16">
      <c r="A200" t="s">
        <v>979</v>
      </c>
      <c r="B200" t="s">
        <v>980</v>
      </c>
      <c r="D200" t="s">
        <v>19</v>
      </c>
      <c r="E200" t="s">
        <v>981</v>
      </c>
      <c r="H200">
        <v>29</v>
      </c>
      <c r="I200">
        <v>175</v>
      </c>
      <c r="J200">
        <v>15</v>
      </c>
      <c r="K200" t="s">
        <v>982</v>
      </c>
      <c r="L200">
        <f t="shared" si="15"/>
        <v>10.9375</v>
      </c>
      <c r="M200" s="1" t="str">
        <f t="shared" si="16"/>
        <v>Dahlberg</v>
      </c>
      <c r="N200" s="1" t="str">
        <f t="shared" si="17"/>
        <v>2009-03-12</v>
      </c>
      <c r="O200" s="1" t="str">
        <f t="shared" si="18"/>
        <v>12-03-2009</v>
      </c>
      <c r="P200" s="1" t="str">
        <f t="shared" si="19"/>
        <v>Weekday</v>
      </c>
    </row>
    <row r="201" spans="1:16">
      <c r="A201" t="s">
        <v>983</v>
      </c>
      <c r="B201" t="s">
        <v>984</v>
      </c>
      <c r="D201" t="s">
        <v>19</v>
      </c>
      <c r="H201">
        <v>63</v>
      </c>
      <c r="I201">
        <v>174</v>
      </c>
      <c r="J201">
        <v>38</v>
      </c>
      <c r="K201" t="s">
        <v>985</v>
      </c>
      <c r="L201">
        <f t="shared" si="15"/>
        <v>4.46153846153846</v>
      </c>
      <c r="M201" s="1" t="str">
        <f t="shared" si="16"/>
        <v>Hall</v>
      </c>
      <c r="N201" s="1" t="str">
        <f t="shared" si="17"/>
        <v>2012-04-17</v>
      </c>
      <c r="O201" s="1" t="str">
        <f t="shared" si="18"/>
        <v>17-04-2012</v>
      </c>
      <c r="P201" s="1" t="str">
        <f t="shared" si="19"/>
        <v>Weekday</v>
      </c>
    </row>
    <row r="202" spans="1:16">
      <c r="A202" t="s">
        <v>986</v>
      </c>
      <c r="B202" t="s">
        <v>987</v>
      </c>
      <c r="C202" t="s">
        <v>988</v>
      </c>
      <c r="D202" t="s">
        <v>19</v>
      </c>
      <c r="G202" s="1" t="s">
        <v>989</v>
      </c>
      <c r="H202">
        <v>96</v>
      </c>
      <c r="I202">
        <v>173</v>
      </c>
      <c r="J202">
        <v>47</v>
      </c>
      <c r="K202" t="s">
        <v>990</v>
      </c>
      <c r="L202">
        <f t="shared" si="15"/>
        <v>3.60416666666667</v>
      </c>
      <c r="M202" s="1" t="str">
        <f t="shared" si="16"/>
        <v>Myshov</v>
      </c>
      <c r="N202" s="1" t="str">
        <f t="shared" si="17"/>
        <v>2012-09-20</v>
      </c>
      <c r="O202" s="1" t="str">
        <f t="shared" si="18"/>
        <v>20-09-2012</v>
      </c>
      <c r="P202" s="1" t="str">
        <f t="shared" si="19"/>
        <v>Weekday</v>
      </c>
    </row>
    <row r="203" spans="1:16">
      <c r="A203" t="s">
        <v>991</v>
      </c>
      <c r="B203" t="s">
        <v>992</v>
      </c>
      <c r="D203" t="s">
        <v>53</v>
      </c>
      <c r="E203" t="s">
        <v>993</v>
      </c>
      <c r="G203" s="1" t="s">
        <v>994</v>
      </c>
      <c r="H203">
        <v>60</v>
      </c>
      <c r="I203">
        <v>173</v>
      </c>
      <c r="J203">
        <v>5</v>
      </c>
      <c r="K203" t="s">
        <v>995</v>
      </c>
      <c r="L203">
        <f t="shared" si="15"/>
        <v>28.8333333333333</v>
      </c>
      <c r="M203" s="1" t="str">
        <f t="shared" si="16"/>
        <v>Tournay</v>
      </c>
      <c r="N203" s="1" t="str">
        <f t="shared" si="17"/>
        <v>2010-02-05</v>
      </c>
      <c r="O203" s="1" t="str">
        <f t="shared" si="18"/>
        <v>05-02-2010</v>
      </c>
      <c r="P203" s="1" t="str">
        <f t="shared" si="19"/>
        <v>Weekday</v>
      </c>
    </row>
    <row r="204" spans="1:16">
      <c r="A204" t="s">
        <v>996</v>
      </c>
      <c r="B204" t="s">
        <v>997</v>
      </c>
      <c r="C204" t="s">
        <v>961</v>
      </c>
      <c r="D204" t="s">
        <v>53</v>
      </c>
      <c r="E204" t="s">
        <v>998</v>
      </c>
      <c r="F204" s="5" t="s">
        <v>31</v>
      </c>
      <c r="G204" s="1" t="s">
        <v>999</v>
      </c>
      <c r="H204">
        <v>55</v>
      </c>
      <c r="I204">
        <v>173</v>
      </c>
      <c r="J204">
        <v>19</v>
      </c>
      <c r="K204" t="s">
        <v>1000</v>
      </c>
      <c r="L204">
        <f t="shared" si="15"/>
        <v>8.65</v>
      </c>
      <c r="M204" s="1" t="str">
        <f t="shared" si="16"/>
        <v>Aggarwal</v>
      </c>
      <c r="N204" s="1" t="str">
        <f t="shared" si="17"/>
        <v>2013-03-22</v>
      </c>
      <c r="O204" s="1" t="str">
        <f t="shared" si="18"/>
        <v>22-03-2013</v>
      </c>
      <c r="P204" s="1" t="str">
        <f t="shared" si="19"/>
        <v>Weekday</v>
      </c>
    </row>
    <row r="205" spans="1:16">
      <c r="A205" t="s">
        <v>1001</v>
      </c>
      <c r="B205" t="s">
        <v>1002</v>
      </c>
      <c r="C205" t="s">
        <v>1003</v>
      </c>
      <c r="D205" t="s">
        <v>19</v>
      </c>
      <c r="F205" s="5" t="s">
        <v>31</v>
      </c>
      <c r="G205" s="1" t="s">
        <v>1004</v>
      </c>
      <c r="H205">
        <v>100</v>
      </c>
      <c r="I205">
        <v>172</v>
      </c>
      <c r="J205">
        <v>19</v>
      </c>
      <c r="K205" t="s">
        <v>1005</v>
      </c>
      <c r="L205">
        <f t="shared" si="15"/>
        <v>8.6</v>
      </c>
      <c r="M205" s="1" t="str">
        <f t="shared" si="16"/>
        <v>Aloi</v>
      </c>
      <c r="N205" s="1" t="str">
        <f t="shared" si="17"/>
        <v>2009-06-04</v>
      </c>
      <c r="O205" s="1" t="str">
        <f t="shared" si="18"/>
        <v>04-06-2009</v>
      </c>
      <c r="P205" s="1" t="str">
        <f t="shared" si="19"/>
        <v>Weekday</v>
      </c>
    </row>
    <row r="206" spans="1:16">
      <c r="A206" t="s">
        <v>1006</v>
      </c>
      <c r="B206" t="s">
        <v>1007</v>
      </c>
      <c r="D206" t="s">
        <v>19</v>
      </c>
      <c r="E206" t="s">
        <v>1008</v>
      </c>
      <c r="H206">
        <v>73</v>
      </c>
      <c r="I206">
        <v>172</v>
      </c>
      <c r="J206">
        <v>21</v>
      </c>
      <c r="K206" t="s">
        <v>1009</v>
      </c>
      <c r="L206">
        <f t="shared" si="15"/>
        <v>7.81818181818182</v>
      </c>
      <c r="M206" s="1" t="str">
        <f t="shared" si="16"/>
        <v>Lindholm</v>
      </c>
      <c r="N206" s="1" t="str">
        <f t="shared" si="17"/>
        <v>2010-08-20</v>
      </c>
      <c r="O206" s="1" t="str">
        <f t="shared" si="18"/>
        <v>20-08-2010</v>
      </c>
      <c r="P206" s="1" t="str">
        <f t="shared" si="19"/>
        <v>Weekday</v>
      </c>
    </row>
    <row r="207" spans="1:16">
      <c r="A207" t="s">
        <v>1010</v>
      </c>
      <c r="B207" t="s">
        <v>1011</v>
      </c>
      <c r="C207" t="s">
        <v>1012</v>
      </c>
      <c r="D207" t="s">
        <v>19</v>
      </c>
      <c r="E207" t="s">
        <v>1013</v>
      </c>
      <c r="F207" s="5" t="s">
        <v>31</v>
      </c>
      <c r="G207" s="1" t="s">
        <v>1014</v>
      </c>
      <c r="H207">
        <v>129</v>
      </c>
      <c r="I207">
        <v>172</v>
      </c>
      <c r="J207">
        <v>31</v>
      </c>
      <c r="K207" t="s">
        <v>1015</v>
      </c>
      <c r="L207">
        <f t="shared" si="15"/>
        <v>5.375</v>
      </c>
      <c r="M207" s="1" t="str">
        <f t="shared" si="16"/>
        <v>Westling</v>
      </c>
      <c r="N207" s="1" t="str">
        <f t="shared" si="17"/>
        <v>2009-01-20</v>
      </c>
      <c r="O207" s="1" t="str">
        <f t="shared" si="18"/>
        <v>20-01-2009</v>
      </c>
      <c r="P207" s="1" t="str">
        <f t="shared" si="19"/>
        <v>Weekday</v>
      </c>
    </row>
    <row r="208" ht="26.4" spans="1:16">
      <c r="A208" t="s">
        <v>1016</v>
      </c>
      <c r="B208" t="s">
        <v>1017</v>
      </c>
      <c r="D208" t="s">
        <v>19</v>
      </c>
      <c r="E208" t="s">
        <v>1018</v>
      </c>
      <c r="F208" s="5" t="s">
        <v>31</v>
      </c>
      <c r="G208" s="1" t="s">
        <v>1019</v>
      </c>
      <c r="H208">
        <v>279</v>
      </c>
      <c r="I208">
        <v>171</v>
      </c>
      <c r="J208">
        <v>200</v>
      </c>
      <c r="K208" t="s">
        <v>1020</v>
      </c>
      <c r="L208">
        <f t="shared" si="15"/>
        <v>0.850746268656716</v>
      </c>
      <c r="M208" s="1" t="str">
        <f t="shared" si="16"/>
        <v>F. de A. Mafra</v>
      </c>
      <c r="N208" s="1" t="str">
        <f t="shared" si="17"/>
        <v>2011-06-30</v>
      </c>
      <c r="O208" s="1" t="str">
        <f t="shared" si="18"/>
        <v>30-06-2011</v>
      </c>
      <c r="P208" s="1" t="str">
        <f t="shared" si="19"/>
        <v>Weekday</v>
      </c>
    </row>
    <row r="209" spans="1:16">
      <c r="A209" t="s">
        <v>1021</v>
      </c>
      <c r="B209" t="s">
        <v>1022</v>
      </c>
      <c r="D209" t="s">
        <v>19</v>
      </c>
      <c r="H209">
        <v>4</v>
      </c>
      <c r="I209">
        <v>170</v>
      </c>
      <c r="J209">
        <v>13</v>
      </c>
      <c r="K209" t="s">
        <v>1023</v>
      </c>
      <c r="L209">
        <f t="shared" si="15"/>
        <v>12.1428571428571</v>
      </c>
      <c r="M209" s="1" t="str">
        <f t="shared" si="16"/>
        <v>Liden</v>
      </c>
      <c r="N209" s="1" t="str">
        <f t="shared" si="17"/>
        <v>2015-04-04</v>
      </c>
      <c r="O209" s="1" t="str">
        <f t="shared" si="18"/>
        <v>04-04-2015</v>
      </c>
      <c r="P209" s="1" t="str">
        <f t="shared" si="19"/>
        <v>Weekend</v>
      </c>
    </row>
    <row r="210" spans="1:16">
      <c r="A210" t="s">
        <v>1024</v>
      </c>
      <c r="B210" t="s">
        <v>1025</v>
      </c>
      <c r="D210" t="s">
        <v>53</v>
      </c>
      <c r="F210" s="5" t="s">
        <v>31</v>
      </c>
      <c r="H210">
        <v>25</v>
      </c>
      <c r="I210">
        <v>169</v>
      </c>
      <c r="J210">
        <v>1</v>
      </c>
      <c r="K210" t="s">
        <v>1026</v>
      </c>
      <c r="L210">
        <f t="shared" si="15"/>
        <v>84.5</v>
      </c>
      <c r="M210" s="1" t="str">
        <f t="shared" si="16"/>
        <v>Simond</v>
      </c>
      <c r="N210" s="1" t="str">
        <f t="shared" si="17"/>
        <v>2010-09-18</v>
      </c>
      <c r="O210" s="1" t="str">
        <f t="shared" si="18"/>
        <v>18-09-2010</v>
      </c>
      <c r="P210" s="1" t="str">
        <f t="shared" si="19"/>
        <v>Weekend</v>
      </c>
    </row>
    <row r="211" ht="26.4" spans="1:16">
      <c r="A211" t="s">
        <v>1027</v>
      </c>
      <c r="B211" t="s">
        <v>1028</v>
      </c>
      <c r="C211" t="s">
        <v>1029</v>
      </c>
      <c r="D211" t="s">
        <v>53</v>
      </c>
      <c r="H211">
        <v>17</v>
      </c>
      <c r="I211">
        <v>169</v>
      </c>
      <c r="J211">
        <v>0</v>
      </c>
      <c r="K211" t="s">
        <v>1030</v>
      </c>
      <c r="L211">
        <f t="shared" si="15"/>
        <v>169</v>
      </c>
      <c r="M211" s="1" t="str">
        <f t="shared" si="16"/>
        <v>BlommegÃ¥rd</v>
      </c>
      <c r="N211" s="1" t="str">
        <f t="shared" si="17"/>
        <v>2009-05-19</v>
      </c>
      <c r="O211" s="1" t="str">
        <f t="shared" si="18"/>
        <v>19-05-2009</v>
      </c>
      <c r="P211" s="1" t="str">
        <f t="shared" si="19"/>
        <v>Weekday</v>
      </c>
    </row>
    <row r="212" spans="1:16">
      <c r="A212" t="s">
        <v>1031</v>
      </c>
      <c r="B212" t="s">
        <v>1032</v>
      </c>
      <c r="D212" t="s">
        <v>19</v>
      </c>
      <c r="E212" t="s">
        <v>1033</v>
      </c>
      <c r="G212" s="1" t="s">
        <v>1034</v>
      </c>
      <c r="H212">
        <v>31</v>
      </c>
      <c r="I212">
        <v>169</v>
      </c>
      <c r="J212">
        <v>0</v>
      </c>
      <c r="K212" t="s">
        <v>1035</v>
      </c>
      <c r="L212">
        <f t="shared" si="15"/>
        <v>169</v>
      </c>
      <c r="M212" s="1" t="str">
        <f t="shared" si="16"/>
        <v>Nemes</v>
      </c>
      <c r="N212" s="1" t="str">
        <f t="shared" si="17"/>
        <v>2013-04-11</v>
      </c>
      <c r="O212" s="1" t="str">
        <f t="shared" si="18"/>
        <v>11-04-2013</v>
      </c>
      <c r="P212" s="1" t="str">
        <f t="shared" si="19"/>
        <v>Weekday</v>
      </c>
    </row>
    <row r="213" spans="1:16">
      <c r="A213" t="s">
        <v>1036</v>
      </c>
      <c r="B213" t="s">
        <v>1037</v>
      </c>
      <c r="C213" t="s">
        <v>1038</v>
      </c>
      <c r="D213" t="s">
        <v>53</v>
      </c>
      <c r="E213" t="s">
        <v>1039</v>
      </c>
      <c r="H213">
        <v>11</v>
      </c>
      <c r="I213">
        <v>169</v>
      </c>
      <c r="J213">
        <v>0</v>
      </c>
      <c r="K213" t="s">
        <v>1040</v>
      </c>
      <c r="L213">
        <f t="shared" si="15"/>
        <v>169</v>
      </c>
      <c r="M213" s="1" t="str">
        <f t="shared" si="16"/>
        <v>Gray</v>
      </c>
      <c r="N213" s="1" t="str">
        <f t="shared" si="17"/>
        <v>2013-02-13</v>
      </c>
      <c r="O213" s="1" t="str">
        <f t="shared" si="18"/>
        <v>13-02-2013</v>
      </c>
      <c r="P213" s="1" t="str">
        <f t="shared" si="19"/>
        <v>Weekday</v>
      </c>
    </row>
    <row r="214" ht="66" spans="1:16">
      <c r="A214" t="s">
        <v>1041</v>
      </c>
      <c r="B214" t="s">
        <v>1042</v>
      </c>
      <c r="D214" t="s">
        <v>53</v>
      </c>
      <c r="E214" t="s">
        <v>1043</v>
      </c>
      <c r="G214" s="1" t="s">
        <v>1044</v>
      </c>
      <c r="H214">
        <v>243</v>
      </c>
      <c r="I214">
        <v>168</v>
      </c>
      <c r="J214">
        <v>0</v>
      </c>
      <c r="K214" t="s">
        <v>1045</v>
      </c>
      <c r="L214">
        <f t="shared" si="15"/>
        <v>168</v>
      </c>
      <c r="M214" s="1" t="str">
        <f t="shared" si="16"/>
        <v>Technology Open Source Software Center</v>
      </c>
      <c r="N214" s="1" t="str">
        <f t="shared" si="17"/>
        <v>2014-04-15</v>
      </c>
      <c r="O214" s="1" t="str">
        <f t="shared" si="18"/>
        <v>15-04-2014</v>
      </c>
      <c r="P214" s="1" t="str">
        <f t="shared" si="19"/>
        <v>Weekday</v>
      </c>
    </row>
    <row r="215" spans="1:16">
      <c r="A215" t="s">
        <v>1046</v>
      </c>
      <c r="B215" t="s">
        <v>1047</v>
      </c>
      <c r="C215" t="s">
        <v>1048</v>
      </c>
      <c r="D215" t="s">
        <v>19</v>
      </c>
      <c r="E215" t="s">
        <v>1049</v>
      </c>
      <c r="G215" s="1" t="s">
        <v>1050</v>
      </c>
      <c r="H215">
        <v>13</v>
      </c>
      <c r="I215">
        <v>166</v>
      </c>
      <c r="J215">
        <v>56</v>
      </c>
      <c r="K215" t="s">
        <v>1051</v>
      </c>
      <c r="L215">
        <f t="shared" si="15"/>
        <v>2.91228070175439</v>
      </c>
      <c r="M215" s="1" t="str">
        <f t="shared" si="16"/>
        <v>Tsiridis</v>
      </c>
      <c r="N215" s="1" t="str">
        <f t="shared" si="17"/>
        <v>2010-12-12</v>
      </c>
      <c r="O215" s="1" t="str">
        <f t="shared" si="18"/>
        <v>12-12-2010</v>
      </c>
      <c r="P215" s="1" t="str">
        <f t="shared" si="19"/>
        <v>Weekend</v>
      </c>
    </row>
    <row r="216" spans="1:16">
      <c r="A216" t="s">
        <v>1052</v>
      </c>
      <c r="B216" t="s">
        <v>1053</v>
      </c>
      <c r="D216" t="s">
        <v>53</v>
      </c>
      <c r="H216">
        <v>34</v>
      </c>
      <c r="I216">
        <v>166</v>
      </c>
      <c r="J216">
        <v>4</v>
      </c>
      <c r="K216" t="s">
        <v>1054</v>
      </c>
      <c r="L216">
        <f t="shared" si="15"/>
        <v>33.2</v>
      </c>
      <c r="M216" s="1" t="str">
        <f t="shared" si="16"/>
        <v>Kotlinski</v>
      </c>
      <c r="N216" s="1" t="str">
        <f t="shared" si="17"/>
        <v>2013-01-13</v>
      </c>
      <c r="O216" s="1" t="str">
        <f t="shared" si="18"/>
        <v>13-01-2013</v>
      </c>
      <c r="P216" s="1" t="str">
        <f t="shared" si="19"/>
        <v>Weekend</v>
      </c>
    </row>
    <row r="217" spans="1:16">
      <c r="A217" t="s">
        <v>1055</v>
      </c>
      <c r="B217" t="s">
        <v>1056</v>
      </c>
      <c r="C217" t="s">
        <v>961</v>
      </c>
      <c r="D217" t="s">
        <v>19</v>
      </c>
      <c r="H217">
        <v>33</v>
      </c>
      <c r="I217">
        <v>164</v>
      </c>
      <c r="J217">
        <v>89</v>
      </c>
      <c r="K217" t="s">
        <v>1057</v>
      </c>
      <c r="L217">
        <f t="shared" si="15"/>
        <v>1.82222222222222</v>
      </c>
      <c r="M217" s="1" t="str">
        <f t="shared" si="16"/>
        <v>Shadle</v>
      </c>
      <c r="N217" s="1" t="str">
        <f t="shared" si="17"/>
        <v>2012-09-10</v>
      </c>
      <c r="O217" s="1" t="str">
        <f t="shared" si="18"/>
        <v>10-09-2012</v>
      </c>
      <c r="P217" s="1" t="str">
        <f t="shared" si="19"/>
        <v>Weekday</v>
      </c>
    </row>
    <row r="218" spans="1:16">
      <c r="A218" t="s">
        <v>1058</v>
      </c>
      <c r="B218" t="s">
        <v>1059</v>
      </c>
      <c r="C218" t="s">
        <v>1060</v>
      </c>
      <c r="D218" t="s">
        <v>53</v>
      </c>
      <c r="E218" t="s">
        <v>1061</v>
      </c>
      <c r="H218">
        <v>70</v>
      </c>
      <c r="I218">
        <v>163</v>
      </c>
      <c r="J218">
        <v>8</v>
      </c>
      <c r="K218" t="s">
        <v>1062</v>
      </c>
      <c r="L218">
        <f t="shared" si="15"/>
        <v>18.1111111111111</v>
      </c>
      <c r="M218" s="1" t="str">
        <f t="shared" si="16"/>
        <v>Lundin</v>
      </c>
      <c r="N218" s="1" t="str">
        <f t="shared" si="17"/>
        <v>2011-01-03</v>
      </c>
      <c r="O218" s="1" t="str">
        <f t="shared" si="18"/>
        <v>03-01-2011</v>
      </c>
      <c r="P218" s="1" t="str">
        <f t="shared" si="19"/>
        <v>Weekday</v>
      </c>
    </row>
    <row r="219" spans="1:16">
      <c r="A219" t="s">
        <v>1063</v>
      </c>
      <c r="B219" t="s">
        <v>1064</v>
      </c>
      <c r="D219" t="s">
        <v>53</v>
      </c>
      <c r="E219" t="s">
        <v>1065</v>
      </c>
      <c r="G219" s="1" t="s">
        <v>1066</v>
      </c>
      <c r="H219">
        <v>39</v>
      </c>
      <c r="I219">
        <v>163</v>
      </c>
      <c r="J219">
        <v>0</v>
      </c>
      <c r="K219" t="s">
        <v>1067</v>
      </c>
      <c r="L219">
        <f t="shared" si="15"/>
        <v>163</v>
      </c>
      <c r="M219" s="1" t="str">
        <f t="shared" si="16"/>
        <v>Audio</v>
      </c>
      <c r="N219" s="1" t="str">
        <f t="shared" si="17"/>
        <v>2019-09-04</v>
      </c>
      <c r="O219" s="1" t="str">
        <f t="shared" si="18"/>
        <v>04-09-2019</v>
      </c>
      <c r="P219" s="1" t="str">
        <f t="shared" si="19"/>
        <v>Weekday</v>
      </c>
    </row>
    <row r="220" spans="1:16">
      <c r="A220" t="s">
        <v>1068</v>
      </c>
      <c r="B220" t="s">
        <v>1069</v>
      </c>
      <c r="D220" t="s">
        <v>19</v>
      </c>
      <c r="H220">
        <v>25</v>
      </c>
      <c r="I220">
        <v>162</v>
      </c>
      <c r="J220">
        <v>0</v>
      </c>
      <c r="K220" t="s">
        <v>1070</v>
      </c>
      <c r="L220">
        <f t="shared" si="15"/>
        <v>162</v>
      </c>
      <c r="M220" s="1" t="str">
        <f t="shared" si="16"/>
        <v>Ropert</v>
      </c>
      <c r="N220" s="1" t="str">
        <f t="shared" si="17"/>
        <v>2009-07-04</v>
      </c>
      <c r="O220" s="1" t="str">
        <f t="shared" si="18"/>
        <v>04-07-2009</v>
      </c>
      <c r="P220" s="1" t="str">
        <f t="shared" si="19"/>
        <v>Weekend</v>
      </c>
    </row>
    <row r="221" spans="1:16">
      <c r="A221" t="s">
        <v>1071</v>
      </c>
      <c r="B221" t="s">
        <v>1072</v>
      </c>
      <c r="C221" t="s">
        <v>1073</v>
      </c>
      <c r="D221" t="s">
        <v>53</v>
      </c>
      <c r="E221" t="s">
        <v>1074</v>
      </c>
      <c r="G221" s="1" t="s">
        <v>1075</v>
      </c>
      <c r="H221">
        <v>32</v>
      </c>
      <c r="I221">
        <v>162</v>
      </c>
      <c r="J221">
        <v>8</v>
      </c>
      <c r="K221" t="s">
        <v>1076</v>
      </c>
      <c r="L221">
        <f t="shared" si="15"/>
        <v>18</v>
      </c>
      <c r="M221" s="1" t="str">
        <f t="shared" si="16"/>
        <v>NybÃ¤ck</v>
      </c>
      <c r="N221" s="1" t="str">
        <f t="shared" si="17"/>
        <v>2010-03-24</v>
      </c>
      <c r="O221" s="1" t="str">
        <f t="shared" si="18"/>
        <v>24-03-2010</v>
      </c>
      <c r="P221" s="1" t="str">
        <f t="shared" si="19"/>
        <v>Weekday</v>
      </c>
    </row>
    <row r="222" spans="1:16">
      <c r="A222" t="s">
        <v>1077</v>
      </c>
      <c r="B222" t="s">
        <v>1078</v>
      </c>
      <c r="C222" t="s">
        <v>1079</v>
      </c>
      <c r="D222" t="s">
        <v>19</v>
      </c>
      <c r="E222" t="s">
        <v>1080</v>
      </c>
      <c r="F222" s="5" t="s">
        <v>31</v>
      </c>
      <c r="G222" s="1" t="s">
        <v>1081</v>
      </c>
      <c r="H222">
        <v>227</v>
      </c>
      <c r="I222">
        <v>162</v>
      </c>
      <c r="J222">
        <v>151</v>
      </c>
      <c r="K222" t="s">
        <v>1082</v>
      </c>
      <c r="L222">
        <f t="shared" si="15"/>
        <v>1.06578947368421</v>
      </c>
      <c r="M222" s="1" t="str">
        <f t="shared" si="16"/>
        <v>Denner</v>
      </c>
      <c r="N222" s="1" t="str">
        <f t="shared" si="17"/>
        <v>2015-08-13</v>
      </c>
      <c r="O222" s="1" t="str">
        <f t="shared" si="18"/>
        <v>13-08-2015</v>
      </c>
      <c r="P222" s="1" t="str">
        <f t="shared" si="19"/>
        <v>Weekday</v>
      </c>
    </row>
    <row r="223" ht="26.4" spans="1:16">
      <c r="A223" t="s">
        <v>1083</v>
      </c>
      <c r="B223" t="s">
        <v>1084</v>
      </c>
      <c r="C223" t="s">
        <v>1085</v>
      </c>
      <c r="D223" t="s">
        <v>53</v>
      </c>
      <c r="E223" t="s">
        <v>1086</v>
      </c>
      <c r="F223" s="5" t="s">
        <v>31</v>
      </c>
      <c r="G223" s="1" t="s">
        <v>1087</v>
      </c>
      <c r="H223">
        <v>80</v>
      </c>
      <c r="I223">
        <v>161</v>
      </c>
      <c r="J223">
        <v>190</v>
      </c>
      <c r="K223" t="s">
        <v>1088</v>
      </c>
      <c r="L223">
        <f t="shared" si="15"/>
        <v>0.842931937172775</v>
      </c>
      <c r="M223" s="1" t="str">
        <f t="shared" si="16"/>
        <v>Olea Figueroa</v>
      </c>
      <c r="N223" s="1" t="str">
        <f t="shared" si="17"/>
        <v>2014-12-31</v>
      </c>
      <c r="O223" s="1" t="str">
        <f t="shared" si="18"/>
        <v>31-12-2014</v>
      </c>
      <c r="P223" s="1" t="str">
        <f t="shared" si="19"/>
        <v>Weekday</v>
      </c>
    </row>
    <row r="224" spans="1:16">
      <c r="A224" t="s">
        <v>1089</v>
      </c>
      <c r="B224" t="s">
        <v>1090</v>
      </c>
      <c r="C224" t="s">
        <v>1091</v>
      </c>
      <c r="D224" t="s">
        <v>19</v>
      </c>
      <c r="E224" t="s">
        <v>1092</v>
      </c>
      <c r="G224" s="1" t="s">
        <v>1093</v>
      </c>
      <c r="H224">
        <v>64</v>
      </c>
      <c r="I224">
        <v>161</v>
      </c>
      <c r="J224">
        <v>222</v>
      </c>
      <c r="K224" t="s">
        <v>1094</v>
      </c>
      <c r="L224">
        <f t="shared" si="15"/>
        <v>0.721973094170404</v>
      </c>
      <c r="M224" s="1" t="str">
        <f t="shared" si="16"/>
        <v>Eng</v>
      </c>
      <c r="N224" s="1" t="str">
        <f t="shared" si="17"/>
        <v>2010-02-09</v>
      </c>
      <c r="O224" s="1" t="str">
        <f t="shared" si="18"/>
        <v>09-02-2010</v>
      </c>
      <c r="P224" s="1" t="str">
        <f t="shared" si="19"/>
        <v>Weekday</v>
      </c>
    </row>
    <row r="225" spans="1:16">
      <c r="A225" t="s">
        <v>1095</v>
      </c>
      <c r="B225" t="s">
        <v>1096</v>
      </c>
      <c r="C225" t="s">
        <v>961</v>
      </c>
      <c r="D225" t="s">
        <v>19</v>
      </c>
      <c r="E225" t="s">
        <v>1097</v>
      </c>
      <c r="G225" s="1" t="s">
        <v>1098</v>
      </c>
      <c r="H225">
        <v>148</v>
      </c>
      <c r="I225">
        <v>159</v>
      </c>
      <c r="J225">
        <v>26</v>
      </c>
      <c r="K225" t="s">
        <v>1099</v>
      </c>
      <c r="L225">
        <f t="shared" si="15"/>
        <v>5.88888888888889</v>
      </c>
      <c r="M225" s="1" t="str">
        <f t="shared" si="16"/>
        <v>Brunn</v>
      </c>
      <c r="N225" s="1" t="str">
        <f t="shared" si="17"/>
        <v>2009-05-12</v>
      </c>
      <c r="O225" s="1" t="str">
        <f t="shared" si="18"/>
        <v>12-05-2009</v>
      </c>
      <c r="P225" s="1" t="str">
        <f t="shared" si="19"/>
        <v>Weekday</v>
      </c>
    </row>
    <row r="226" spans="1:16">
      <c r="A226" t="s">
        <v>1100</v>
      </c>
      <c r="B226" t="s">
        <v>1101</v>
      </c>
      <c r="C226" t="s">
        <v>1102</v>
      </c>
      <c r="D226" t="s">
        <v>53</v>
      </c>
      <c r="E226" t="s">
        <v>1103</v>
      </c>
      <c r="G226" s="1" t="s">
        <v>1104</v>
      </c>
      <c r="H226">
        <v>34</v>
      </c>
      <c r="I226">
        <v>159</v>
      </c>
      <c r="J226">
        <v>10</v>
      </c>
      <c r="K226" t="s">
        <v>1105</v>
      </c>
      <c r="L226">
        <f t="shared" si="15"/>
        <v>14.4545454545455</v>
      </c>
      <c r="M226" s="1" t="e">
        <f t="shared" si="16"/>
        <v>#VALUE!</v>
      </c>
      <c r="N226" s="1" t="str">
        <f t="shared" si="17"/>
        <v>2019-11-09</v>
      </c>
      <c r="O226" s="1" t="str">
        <f t="shared" si="18"/>
        <v>09-11-2019</v>
      </c>
      <c r="P226" s="1" t="str">
        <f t="shared" si="19"/>
        <v>Weekend</v>
      </c>
    </row>
    <row r="227" ht="26.4" spans="1:16">
      <c r="A227" t="s">
        <v>1106</v>
      </c>
      <c r="B227" t="s">
        <v>1107</v>
      </c>
      <c r="C227" t="s">
        <v>72</v>
      </c>
      <c r="D227" t="s">
        <v>19</v>
      </c>
      <c r="E227" t="s">
        <v>1108</v>
      </c>
      <c r="G227" s="4" t="s">
        <v>1109</v>
      </c>
      <c r="H227">
        <v>58</v>
      </c>
      <c r="I227">
        <v>159</v>
      </c>
      <c r="J227">
        <v>123</v>
      </c>
      <c r="K227" t="s">
        <v>1110</v>
      </c>
      <c r="L227">
        <f t="shared" si="15"/>
        <v>1.28225806451613</v>
      </c>
      <c r="M227" s="1" t="str">
        <f t="shared" si="16"/>
        <v>Sharma</v>
      </c>
      <c r="N227" s="1" t="str">
        <f t="shared" si="17"/>
        <v>2018-01-07</v>
      </c>
      <c r="O227" s="1" t="str">
        <f t="shared" si="18"/>
        <v>07-01-2018</v>
      </c>
      <c r="P227" s="1" t="str">
        <f t="shared" si="19"/>
        <v>Weekend</v>
      </c>
    </row>
    <row r="228" ht="26.4" spans="1:16">
      <c r="A228" t="s">
        <v>1111</v>
      </c>
      <c r="B228" t="s">
        <v>1112</v>
      </c>
      <c r="C228" t="s">
        <v>1113</v>
      </c>
      <c r="D228" t="s">
        <v>53</v>
      </c>
      <c r="E228" t="s">
        <v>1114</v>
      </c>
      <c r="G228" s="1" t="s">
        <v>1115</v>
      </c>
      <c r="H228">
        <v>54</v>
      </c>
      <c r="I228">
        <v>158</v>
      </c>
      <c r="J228">
        <v>472</v>
      </c>
      <c r="K228" t="s">
        <v>1116</v>
      </c>
      <c r="L228">
        <f t="shared" si="15"/>
        <v>0.334038054968288</v>
      </c>
      <c r="M228" s="1" t="str">
        <f t="shared" si="16"/>
        <v>Ting-Chun Kao</v>
      </c>
      <c r="N228" s="1" t="str">
        <f t="shared" si="17"/>
        <v>2011-10-31</v>
      </c>
      <c r="O228" s="1" t="str">
        <f t="shared" si="18"/>
        <v>31-10-2011</v>
      </c>
      <c r="P228" s="1" t="str">
        <f t="shared" si="19"/>
        <v>Weekday</v>
      </c>
    </row>
    <row r="229" spans="1:16">
      <c r="A229" t="s">
        <v>1117</v>
      </c>
      <c r="B229" t="s">
        <v>1118</v>
      </c>
      <c r="D229" t="s">
        <v>53</v>
      </c>
      <c r="E229" t="s">
        <v>1119</v>
      </c>
      <c r="H229">
        <v>14</v>
      </c>
      <c r="I229">
        <v>158</v>
      </c>
      <c r="J229">
        <v>32</v>
      </c>
      <c r="K229" t="s">
        <v>1120</v>
      </c>
      <c r="L229">
        <f t="shared" si="15"/>
        <v>4.78787878787879</v>
      </c>
      <c r="M229" s="1" t="str">
        <f t="shared" si="16"/>
        <v>Jeppsson</v>
      </c>
      <c r="N229" s="1" t="str">
        <f t="shared" si="17"/>
        <v>2016-10-23</v>
      </c>
      <c r="O229" s="1" t="str">
        <f t="shared" si="18"/>
        <v>23-10-2016</v>
      </c>
      <c r="P229" s="1" t="str">
        <f t="shared" si="19"/>
        <v>Weekend</v>
      </c>
    </row>
    <row r="230" spans="1:16">
      <c r="A230" t="s">
        <v>1121</v>
      </c>
      <c r="B230" t="s">
        <v>1122</v>
      </c>
      <c r="D230" t="s">
        <v>19</v>
      </c>
      <c r="E230" t="s">
        <v>1123</v>
      </c>
      <c r="G230" s="1" t="s">
        <v>1124</v>
      </c>
      <c r="H230">
        <v>62</v>
      </c>
      <c r="I230">
        <v>158</v>
      </c>
      <c r="J230">
        <v>50</v>
      </c>
      <c r="K230" t="s">
        <v>1125</v>
      </c>
      <c r="L230">
        <f t="shared" si="15"/>
        <v>3.09803921568627</v>
      </c>
      <c r="M230" s="1" t="str">
        <f t="shared" si="16"/>
        <v>Fors</v>
      </c>
      <c r="N230" s="1" t="str">
        <f t="shared" si="17"/>
        <v>2009-02-17</v>
      </c>
      <c r="O230" s="1" t="str">
        <f t="shared" si="18"/>
        <v>17-02-2009</v>
      </c>
      <c r="P230" s="1" t="str">
        <f t="shared" si="19"/>
        <v>Weekday</v>
      </c>
    </row>
    <row r="231" spans="1:16">
      <c r="A231" t="s">
        <v>1126</v>
      </c>
      <c r="B231" t="s">
        <v>1127</v>
      </c>
      <c r="C231" t="s">
        <v>961</v>
      </c>
      <c r="D231" t="s">
        <v>277</v>
      </c>
      <c r="G231" s="1" t="s">
        <v>1128</v>
      </c>
      <c r="H231">
        <v>6</v>
      </c>
      <c r="I231">
        <v>157</v>
      </c>
      <c r="J231">
        <v>0</v>
      </c>
      <c r="K231" t="s">
        <v>1129</v>
      </c>
      <c r="L231">
        <f t="shared" si="15"/>
        <v>157</v>
      </c>
      <c r="M231" s="1" t="str">
        <f t="shared" si="16"/>
        <v>AdelÃ¶w</v>
      </c>
      <c r="N231" s="1" t="str">
        <f t="shared" si="17"/>
        <v>2012-12-21</v>
      </c>
      <c r="O231" s="1" t="str">
        <f t="shared" si="18"/>
        <v>21-12-2012</v>
      </c>
      <c r="P231" s="1" t="str">
        <f t="shared" si="19"/>
        <v>Weekday</v>
      </c>
    </row>
    <row r="232" spans="1:16">
      <c r="A232" t="s">
        <v>1130</v>
      </c>
      <c r="B232" t="s">
        <v>1131</v>
      </c>
      <c r="C232" t="s">
        <v>1132</v>
      </c>
      <c r="D232" t="s">
        <v>1133</v>
      </c>
      <c r="E232" t="s">
        <v>1134</v>
      </c>
      <c r="G232" s="1" t="s">
        <v>1135</v>
      </c>
      <c r="H232">
        <v>56</v>
      </c>
      <c r="I232">
        <v>156</v>
      </c>
      <c r="J232">
        <v>158</v>
      </c>
      <c r="K232" t="s">
        <v>1136</v>
      </c>
      <c r="L232">
        <f t="shared" si="15"/>
        <v>0.981132075471698</v>
      </c>
      <c r="M232" s="1" t="str">
        <f t="shared" si="16"/>
        <v>Fridlund</v>
      </c>
      <c r="N232" s="1" t="str">
        <f t="shared" si="17"/>
        <v>2011-11-23</v>
      </c>
      <c r="O232" s="1" t="str">
        <f t="shared" si="18"/>
        <v>23-11-2011</v>
      </c>
      <c r="P232" s="1" t="str">
        <f t="shared" si="19"/>
        <v>Weekday</v>
      </c>
    </row>
    <row r="233" spans="1:16">
      <c r="A233" t="s">
        <v>1137</v>
      </c>
      <c r="C233" t="s">
        <v>961</v>
      </c>
      <c r="D233" t="s">
        <v>53</v>
      </c>
      <c r="E233" t="s">
        <v>1138</v>
      </c>
      <c r="H233">
        <v>21</v>
      </c>
      <c r="I233">
        <v>156</v>
      </c>
      <c r="J233">
        <v>2</v>
      </c>
      <c r="K233" t="s">
        <v>1139</v>
      </c>
      <c r="L233">
        <f t="shared" si="15"/>
        <v>52</v>
      </c>
      <c r="M233" s="1" t="e">
        <f t="shared" si="16"/>
        <v>#VALUE!</v>
      </c>
      <c r="N233" s="1" t="str">
        <f t="shared" si="17"/>
        <v>2011-05-30</v>
      </c>
      <c r="O233" s="1" t="str">
        <f t="shared" si="18"/>
        <v>30-05-2011</v>
      </c>
      <c r="P233" s="1" t="str">
        <f t="shared" si="19"/>
        <v>Weekday</v>
      </c>
    </row>
    <row r="234" spans="1:16">
      <c r="A234" t="s">
        <v>1140</v>
      </c>
      <c r="B234" t="s">
        <v>1141</v>
      </c>
      <c r="C234" t="s">
        <v>1142</v>
      </c>
      <c r="D234" t="s">
        <v>53</v>
      </c>
      <c r="E234" t="s">
        <v>1143</v>
      </c>
      <c r="F234" s="5" t="s">
        <v>31</v>
      </c>
      <c r="H234">
        <v>38</v>
      </c>
      <c r="I234">
        <v>154</v>
      </c>
      <c r="J234">
        <v>0</v>
      </c>
      <c r="K234" t="s">
        <v>1144</v>
      </c>
      <c r="L234">
        <f t="shared" si="15"/>
        <v>154</v>
      </c>
      <c r="M234" s="1" t="str">
        <f t="shared" si="16"/>
        <v>Huss</v>
      </c>
      <c r="N234" s="1" t="str">
        <f t="shared" si="17"/>
        <v>2010-08-23</v>
      </c>
      <c r="O234" s="1" t="str">
        <f t="shared" si="18"/>
        <v>23-08-2010</v>
      </c>
      <c r="P234" s="1" t="str">
        <f t="shared" si="19"/>
        <v>Weekday</v>
      </c>
    </row>
    <row r="235" spans="1:16">
      <c r="A235" t="s">
        <v>1145</v>
      </c>
      <c r="B235" t="s">
        <v>1146</v>
      </c>
      <c r="C235" t="s">
        <v>1147</v>
      </c>
      <c r="D235" t="s">
        <v>1148</v>
      </c>
      <c r="E235" t="s">
        <v>1149</v>
      </c>
      <c r="F235" s="5" t="s">
        <v>31</v>
      </c>
      <c r="G235" s="1" t="s">
        <v>1150</v>
      </c>
      <c r="H235">
        <v>191</v>
      </c>
      <c r="I235">
        <v>154</v>
      </c>
      <c r="J235">
        <v>157</v>
      </c>
      <c r="K235" t="s">
        <v>1151</v>
      </c>
      <c r="L235">
        <f t="shared" si="15"/>
        <v>0.974683544303797</v>
      </c>
      <c r="M235" s="1" t="str">
        <f t="shared" si="16"/>
        <v>Neculau</v>
      </c>
      <c r="N235" s="1" t="str">
        <f t="shared" si="17"/>
        <v>2011-04-04</v>
      </c>
      <c r="O235" s="1" t="str">
        <f t="shared" si="18"/>
        <v>04-04-2011</v>
      </c>
      <c r="P235" s="1" t="str">
        <f t="shared" si="19"/>
        <v>Weekday</v>
      </c>
    </row>
    <row r="236" spans="1:16">
      <c r="A236" t="s">
        <v>1152</v>
      </c>
      <c r="B236" t="s">
        <v>1153</v>
      </c>
      <c r="C236" t="s">
        <v>1154</v>
      </c>
      <c r="D236" t="s">
        <v>53</v>
      </c>
      <c r="E236" t="s">
        <v>1155</v>
      </c>
      <c r="H236">
        <v>195</v>
      </c>
      <c r="I236">
        <v>154</v>
      </c>
      <c r="J236">
        <v>11</v>
      </c>
      <c r="K236" t="s">
        <v>1156</v>
      </c>
      <c r="L236">
        <f t="shared" si="15"/>
        <v>12.8333333333333</v>
      </c>
      <c r="M236" s="1" t="str">
        <f t="shared" si="16"/>
        <v>Jernberg</v>
      </c>
      <c r="N236" s="1" t="str">
        <f t="shared" si="17"/>
        <v>2008-11-07</v>
      </c>
      <c r="O236" s="1" t="str">
        <f t="shared" si="18"/>
        <v>07-11-2008</v>
      </c>
      <c r="P236" s="1" t="str">
        <f t="shared" si="19"/>
        <v>Weekday</v>
      </c>
    </row>
    <row r="237" spans="1:16">
      <c r="A237" t="s">
        <v>1157</v>
      </c>
      <c r="B237" t="s">
        <v>1158</v>
      </c>
      <c r="C237" t="s">
        <v>1159</v>
      </c>
      <c r="D237" t="s">
        <v>19</v>
      </c>
      <c r="H237">
        <v>41</v>
      </c>
      <c r="I237">
        <v>153</v>
      </c>
      <c r="J237">
        <v>6</v>
      </c>
      <c r="K237" t="s">
        <v>1160</v>
      </c>
      <c r="L237">
        <f t="shared" si="15"/>
        <v>21.8571428571429</v>
      </c>
      <c r="M237" s="1" t="str">
        <f t="shared" si="16"/>
        <v>Abel</v>
      </c>
      <c r="N237" s="1" t="str">
        <f t="shared" si="17"/>
        <v>2013-06-30</v>
      </c>
      <c r="O237" s="1" t="str">
        <f t="shared" si="18"/>
        <v>30-06-2013</v>
      </c>
      <c r="P237" s="1" t="str">
        <f t="shared" si="19"/>
        <v>Weekend</v>
      </c>
    </row>
    <row r="238" spans="1:16">
      <c r="A238" t="s">
        <v>1161</v>
      </c>
      <c r="B238" t="s">
        <v>1162</v>
      </c>
      <c r="C238" t="s">
        <v>1163</v>
      </c>
      <c r="D238" t="s">
        <v>19</v>
      </c>
      <c r="E238" t="s">
        <v>1164</v>
      </c>
      <c r="F238" s="5" t="s">
        <v>31</v>
      </c>
      <c r="H238">
        <v>84</v>
      </c>
      <c r="I238">
        <v>153</v>
      </c>
      <c r="J238">
        <v>0</v>
      </c>
      <c r="K238" t="s">
        <v>1165</v>
      </c>
      <c r="L238">
        <f t="shared" si="15"/>
        <v>153</v>
      </c>
      <c r="M238" s="1" t="str">
        <f t="shared" si="16"/>
        <v>Swic</v>
      </c>
      <c r="N238" s="1" t="str">
        <f t="shared" si="17"/>
        <v>2010-10-16</v>
      </c>
      <c r="O238" s="1" t="str">
        <f t="shared" si="18"/>
        <v>16-10-2010</v>
      </c>
      <c r="P238" s="1" t="str">
        <f t="shared" si="19"/>
        <v>Weekend</v>
      </c>
    </row>
    <row r="239" spans="1:16">
      <c r="A239" t="s">
        <v>1166</v>
      </c>
      <c r="B239" t="s">
        <v>1167</v>
      </c>
      <c r="C239" t="s">
        <v>1168</v>
      </c>
      <c r="D239" t="s">
        <v>19</v>
      </c>
      <c r="G239" s="1" t="s">
        <v>1169</v>
      </c>
      <c r="H239">
        <v>1</v>
      </c>
      <c r="I239">
        <v>152</v>
      </c>
      <c r="J239">
        <v>0</v>
      </c>
      <c r="K239" t="s">
        <v>1170</v>
      </c>
      <c r="L239">
        <f t="shared" si="15"/>
        <v>152</v>
      </c>
      <c r="M239" s="1" t="str">
        <f t="shared" si="16"/>
        <v>Network</v>
      </c>
      <c r="N239" s="1" t="str">
        <f t="shared" si="17"/>
        <v>2019-08-17</v>
      </c>
      <c r="O239" s="1" t="str">
        <f t="shared" si="18"/>
        <v>17-08-2019</v>
      </c>
      <c r="P239" s="1" t="str">
        <f t="shared" si="19"/>
        <v>Weekend</v>
      </c>
    </row>
    <row r="240" ht="26.4" spans="1:16">
      <c r="A240" t="s">
        <v>1171</v>
      </c>
      <c r="B240" t="s">
        <v>1172</v>
      </c>
      <c r="C240" t="s">
        <v>1173</v>
      </c>
      <c r="D240" t="s">
        <v>53</v>
      </c>
      <c r="G240" s="1" t="s">
        <v>1174</v>
      </c>
      <c r="H240">
        <v>72</v>
      </c>
      <c r="I240">
        <v>151</v>
      </c>
      <c r="J240">
        <v>90</v>
      </c>
      <c r="K240" t="s">
        <v>1175</v>
      </c>
      <c r="L240">
        <f t="shared" si="15"/>
        <v>1.65934065934066</v>
      </c>
      <c r="M240" s="1" t="str">
        <f t="shared" si="16"/>
        <v>Sheikholeslami</v>
      </c>
      <c r="N240" s="1" t="str">
        <f t="shared" si="17"/>
        <v>2012-05-24</v>
      </c>
      <c r="O240" s="1" t="str">
        <f t="shared" si="18"/>
        <v>24-05-2012</v>
      </c>
      <c r="P240" s="1" t="str">
        <f t="shared" si="19"/>
        <v>Weekday</v>
      </c>
    </row>
    <row r="241" spans="1:16">
      <c r="A241" t="s">
        <v>1176</v>
      </c>
      <c r="B241" t="s">
        <v>1177</v>
      </c>
      <c r="D241" t="s">
        <v>19</v>
      </c>
      <c r="E241" t="s">
        <v>1178</v>
      </c>
      <c r="H241">
        <v>107</v>
      </c>
      <c r="I241">
        <v>151</v>
      </c>
      <c r="J241">
        <v>4</v>
      </c>
      <c r="K241" t="s">
        <v>1179</v>
      </c>
      <c r="L241">
        <f t="shared" si="15"/>
        <v>30.2</v>
      </c>
      <c r="M241" s="1" t="e">
        <f t="shared" si="16"/>
        <v>#VALUE!</v>
      </c>
      <c r="N241" s="1" t="str">
        <f t="shared" si="17"/>
        <v>2008-07-26</v>
      </c>
      <c r="O241" s="1" t="str">
        <f t="shared" si="18"/>
        <v>26-07-2008</v>
      </c>
      <c r="P241" s="1" t="str">
        <f t="shared" si="19"/>
        <v>Weekend</v>
      </c>
    </row>
    <row r="242" spans="1:16">
      <c r="A242" t="s">
        <v>1180</v>
      </c>
      <c r="B242" t="s">
        <v>1181</v>
      </c>
      <c r="D242" t="s">
        <v>53</v>
      </c>
      <c r="E242" t="s">
        <v>1182</v>
      </c>
      <c r="F242" s="5" t="s">
        <v>31</v>
      </c>
      <c r="H242">
        <v>93</v>
      </c>
      <c r="I242">
        <v>151</v>
      </c>
      <c r="J242">
        <v>15</v>
      </c>
      <c r="K242" t="s">
        <v>1183</v>
      </c>
      <c r="L242">
        <f t="shared" si="15"/>
        <v>9.4375</v>
      </c>
      <c r="M242" s="1" t="str">
        <f t="shared" si="16"/>
        <v>Lindell</v>
      </c>
      <c r="N242" s="1" t="str">
        <f t="shared" si="17"/>
        <v>2010-05-23</v>
      </c>
      <c r="O242" s="1" t="str">
        <f t="shared" si="18"/>
        <v>23-05-2010</v>
      </c>
      <c r="P242" s="1" t="str">
        <f t="shared" si="19"/>
        <v>Weekend</v>
      </c>
    </row>
    <row r="243" ht="26.4" spans="1:16">
      <c r="A243" t="s">
        <v>1184</v>
      </c>
      <c r="B243" t="s">
        <v>1185</v>
      </c>
      <c r="D243" t="s">
        <v>53</v>
      </c>
      <c r="E243" t="s">
        <v>1186</v>
      </c>
      <c r="G243" s="1" t="s">
        <v>1187</v>
      </c>
      <c r="H243">
        <v>96</v>
      </c>
      <c r="I243">
        <v>150</v>
      </c>
      <c r="J243">
        <v>101</v>
      </c>
      <c r="K243" t="s">
        <v>1188</v>
      </c>
      <c r="L243">
        <f t="shared" si="15"/>
        <v>1.47058823529412</v>
      </c>
      <c r="M243" s="1" t="str">
        <f t="shared" si="16"/>
        <v>Ferrando Huertas</v>
      </c>
      <c r="N243" s="1" t="str">
        <f t="shared" si="17"/>
        <v>2015-02-06</v>
      </c>
      <c r="O243" s="1" t="str">
        <f t="shared" si="18"/>
        <v>06-02-2015</v>
      </c>
      <c r="P243" s="1" t="str">
        <f t="shared" si="19"/>
        <v>Weekday</v>
      </c>
    </row>
    <row r="244" spans="1:16">
      <c r="A244" t="s">
        <v>1189</v>
      </c>
      <c r="B244" t="s">
        <v>1190</v>
      </c>
      <c r="C244" t="s">
        <v>961</v>
      </c>
      <c r="D244" t="s">
        <v>19</v>
      </c>
      <c r="E244" t="s">
        <v>1191</v>
      </c>
      <c r="G244" s="1" t="s">
        <v>1192</v>
      </c>
      <c r="H244">
        <v>65</v>
      </c>
      <c r="I244">
        <v>150</v>
      </c>
      <c r="J244">
        <v>41</v>
      </c>
      <c r="K244" t="s">
        <v>1193</v>
      </c>
      <c r="L244">
        <f t="shared" si="15"/>
        <v>3.57142857142857</v>
      </c>
      <c r="M244" s="1" t="str">
        <f t="shared" si="16"/>
        <v>Adegeye</v>
      </c>
      <c r="N244" s="1" t="str">
        <f t="shared" si="17"/>
        <v>2012-12-14</v>
      </c>
      <c r="O244" s="1" t="str">
        <f t="shared" si="18"/>
        <v>14-12-2012</v>
      </c>
      <c r="P244" s="1" t="str">
        <f t="shared" si="19"/>
        <v>Weekday</v>
      </c>
    </row>
    <row r="245" spans="1:16">
      <c r="A245" t="s">
        <v>1194</v>
      </c>
      <c r="B245" t="s">
        <v>1195</v>
      </c>
      <c r="C245" t="s">
        <v>961</v>
      </c>
      <c r="D245" t="s">
        <v>19</v>
      </c>
      <c r="E245" t="s">
        <v>1196</v>
      </c>
      <c r="G245" s="1" t="s">
        <v>1197</v>
      </c>
      <c r="H245">
        <v>39</v>
      </c>
      <c r="I245">
        <v>150</v>
      </c>
      <c r="J245">
        <v>13</v>
      </c>
      <c r="K245" t="s">
        <v>1198</v>
      </c>
      <c r="L245">
        <f t="shared" si="15"/>
        <v>10.7142857142857</v>
      </c>
      <c r="M245" s="1" t="str">
        <f t="shared" si="16"/>
        <v>Belo</v>
      </c>
      <c r="N245" s="1" t="str">
        <f t="shared" si="17"/>
        <v>2013-12-31</v>
      </c>
      <c r="O245" s="1" t="str">
        <f t="shared" si="18"/>
        <v>31-12-2013</v>
      </c>
      <c r="P245" s="1" t="str">
        <f t="shared" si="19"/>
        <v>Weekday</v>
      </c>
    </row>
    <row r="246" spans="1:16">
      <c r="A246" t="s">
        <v>1199</v>
      </c>
      <c r="B246" t="s">
        <v>1200</v>
      </c>
      <c r="C246" t="s">
        <v>1201</v>
      </c>
      <c r="D246" t="s">
        <v>19</v>
      </c>
      <c r="E246" t="s">
        <v>1202</v>
      </c>
      <c r="G246" s="1" t="s">
        <v>1203</v>
      </c>
      <c r="H246">
        <v>128</v>
      </c>
      <c r="I246">
        <v>149</v>
      </c>
      <c r="J246">
        <v>54</v>
      </c>
      <c r="K246" t="s">
        <v>1204</v>
      </c>
      <c r="L246">
        <f t="shared" si="15"/>
        <v>2.70909090909091</v>
      </c>
      <c r="M246" s="1" t="str">
        <f t="shared" si="16"/>
        <v>TÃ¶rnkvist</v>
      </c>
      <c r="N246" s="1" t="str">
        <f t="shared" si="17"/>
        <v>2008-04-08</v>
      </c>
      <c r="O246" s="1" t="str">
        <f t="shared" si="18"/>
        <v>08-04-2008</v>
      </c>
      <c r="P246" s="1" t="str">
        <f t="shared" si="19"/>
        <v>Weekday</v>
      </c>
    </row>
    <row r="247" spans="1:16">
      <c r="A247" t="s">
        <v>1205</v>
      </c>
      <c r="B247" t="s">
        <v>1206</v>
      </c>
      <c r="C247" t="s">
        <v>1207</v>
      </c>
      <c r="D247" t="s">
        <v>53</v>
      </c>
      <c r="G247" s="1" t="s">
        <v>1208</v>
      </c>
      <c r="H247">
        <v>32</v>
      </c>
      <c r="I247">
        <v>149</v>
      </c>
      <c r="J247">
        <v>119</v>
      </c>
      <c r="K247" t="s">
        <v>1209</v>
      </c>
      <c r="L247">
        <f t="shared" si="15"/>
        <v>1.24166666666667</v>
      </c>
      <c r="M247" s="1" t="str">
        <f t="shared" si="16"/>
        <v>JernstrÃ¶m</v>
      </c>
      <c r="N247" s="1" t="str">
        <f t="shared" si="17"/>
        <v>2010-05-19</v>
      </c>
      <c r="O247" s="1" t="str">
        <f t="shared" si="18"/>
        <v>19-05-2010</v>
      </c>
      <c r="P247" s="1" t="str">
        <f t="shared" si="19"/>
        <v>Weekday</v>
      </c>
    </row>
    <row r="248" spans="1:16">
      <c r="A248" t="s">
        <v>1210</v>
      </c>
      <c r="B248" t="s">
        <v>1211</v>
      </c>
      <c r="C248" t="s">
        <v>1212</v>
      </c>
      <c r="D248" t="s">
        <v>19</v>
      </c>
      <c r="E248" t="s">
        <v>1213</v>
      </c>
      <c r="F248" s="5" t="s">
        <v>31</v>
      </c>
      <c r="G248" s="1" t="s">
        <v>1214</v>
      </c>
      <c r="H248">
        <v>5</v>
      </c>
      <c r="I248">
        <v>149</v>
      </c>
      <c r="J248">
        <v>0</v>
      </c>
      <c r="K248" t="s">
        <v>1215</v>
      </c>
      <c r="L248">
        <f t="shared" si="15"/>
        <v>149</v>
      </c>
      <c r="M248" s="1" t="str">
        <f t="shared" si="16"/>
        <v>Brancati</v>
      </c>
      <c r="N248" s="1" t="str">
        <f t="shared" si="17"/>
        <v>2012-10-27</v>
      </c>
      <c r="O248" s="1" t="str">
        <f t="shared" si="18"/>
        <v>27-10-2012</v>
      </c>
      <c r="P248" s="1" t="str">
        <f t="shared" si="19"/>
        <v>Weekend</v>
      </c>
    </row>
    <row r="249" spans="1:16">
      <c r="A249" t="s">
        <v>1216</v>
      </c>
      <c r="B249" t="s">
        <v>1217</v>
      </c>
      <c r="D249" t="s">
        <v>19</v>
      </c>
      <c r="F249" s="5" t="s">
        <v>31</v>
      </c>
      <c r="G249" s="1" t="s">
        <v>1218</v>
      </c>
      <c r="H249">
        <v>39</v>
      </c>
      <c r="I249">
        <v>148</v>
      </c>
      <c r="J249">
        <v>27</v>
      </c>
      <c r="K249" t="s">
        <v>1219</v>
      </c>
      <c r="L249">
        <f t="shared" si="15"/>
        <v>5.28571428571429</v>
      </c>
      <c r="M249" s="1" t="str">
        <f t="shared" si="16"/>
        <v>Domiciano</v>
      </c>
      <c r="N249" s="1" t="str">
        <f t="shared" si="17"/>
        <v>2013-06-07</v>
      </c>
      <c r="O249" s="1" t="str">
        <f t="shared" si="18"/>
        <v>07-06-2013</v>
      </c>
      <c r="P249" s="1" t="str">
        <f t="shared" si="19"/>
        <v>Weekday</v>
      </c>
    </row>
    <row r="250" spans="1:16">
      <c r="A250" t="s">
        <v>1220</v>
      </c>
      <c r="B250" t="s">
        <v>1221</v>
      </c>
      <c r="C250" t="s">
        <v>1222</v>
      </c>
      <c r="D250" t="s">
        <v>67</v>
      </c>
      <c r="G250" s="1" t="s">
        <v>1223</v>
      </c>
      <c r="H250">
        <v>168</v>
      </c>
      <c r="I250">
        <v>147</v>
      </c>
      <c r="J250">
        <v>88</v>
      </c>
      <c r="K250" t="s">
        <v>1224</v>
      </c>
      <c r="L250">
        <f t="shared" si="15"/>
        <v>1.65168539325843</v>
      </c>
      <c r="M250" s="1" t="str">
        <f t="shared" si="16"/>
        <v>Al Hakim</v>
      </c>
      <c r="N250" s="1" t="str">
        <f t="shared" si="17"/>
        <v>2016-01-11</v>
      </c>
      <c r="O250" s="1" t="str">
        <f t="shared" si="18"/>
        <v>11-01-2016</v>
      </c>
      <c r="P250" s="1" t="str">
        <f t="shared" si="19"/>
        <v>Weekday</v>
      </c>
    </row>
    <row r="251" spans="1:16">
      <c r="A251" t="s">
        <v>1225</v>
      </c>
      <c r="B251" t="s">
        <v>1226</v>
      </c>
      <c r="C251" t="s">
        <v>961</v>
      </c>
      <c r="D251" t="s">
        <v>19</v>
      </c>
      <c r="G251" s="1" t="s">
        <v>1227</v>
      </c>
      <c r="H251">
        <v>61</v>
      </c>
      <c r="I251">
        <v>147</v>
      </c>
      <c r="J251">
        <v>35</v>
      </c>
      <c r="K251" t="s">
        <v>1228</v>
      </c>
      <c r="L251">
        <f t="shared" si="15"/>
        <v>4.08333333333333</v>
      </c>
      <c r="M251" s="1" t="str">
        <f t="shared" si="16"/>
        <v>Lee</v>
      </c>
      <c r="N251" s="1" t="str">
        <f t="shared" si="17"/>
        <v>2010-10-10</v>
      </c>
      <c r="O251" s="1" t="str">
        <f t="shared" si="18"/>
        <v>10-10-2010</v>
      </c>
      <c r="P251" s="1" t="str">
        <f t="shared" si="19"/>
        <v>Weekend</v>
      </c>
    </row>
    <row r="252" spans="1:16">
      <c r="A252" t="s">
        <v>1229</v>
      </c>
      <c r="B252" t="s">
        <v>1230</v>
      </c>
      <c r="D252" t="s">
        <v>19</v>
      </c>
      <c r="H252">
        <v>20</v>
      </c>
      <c r="I252">
        <v>146</v>
      </c>
      <c r="J252">
        <v>0</v>
      </c>
      <c r="K252" t="s">
        <v>1231</v>
      </c>
      <c r="L252">
        <f t="shared" si="15"/>
        <v>146</v>
      </c>
      <c r="M252" s="1" t="str">
        <f t="shared" si="16"/>
        <v>Shimizu</v>
      </c>
      <c r="N252" s="1" t="str">
        <f t="shared" si="17"/>
        <v>2013-01-01</v>
      </c>
      <c r="O252" s="1" t="str">
        <f t="shared" si="18"/>
        <v>01-01-2013</v>
      </c>
      <c r="P252" s="1" t="str">
        <f t="shared" si="19"/>
        <v>Weekday</v>
      </c>
    </row>
    <row r="253" ht="52.8" spans="1:16">
      <c r="A253" t="s">
        <v>1232</v>
      </c>
      <c r="B253" t="s">
        <v>1233</v>
      </c>
      <c r="C253" t="s">
        <v>1234</v>
      </c>
      <c r="D253" t="s">
        <v>53</v>
      </c>
      <c r="G253" s="4" t="s">
        <v>1235</v>
      </c>
      <c r="H253">
        <v>57</v>
      </c>
      <c r="I253">
        <v>146</v>
      </c>
      <c r="J253">
        <v>5</v>
      </c>
      <c r="K253" t="s">
        <v>1236</v>
      </c>
      <c r="L253">
        <f t="shared" si="15"/>
        <v>24.3333333333333</v>
      </c>
      <c r="M253" s="1" t="str">
        <f t="shared" si="16"/>
        <v>Westerdahl</v>
      </c>
      <c r="N253" s="1" t="str">
        <f t="shared" si="17"/>
        <v>2012-01-18</v>
      </c>
      <c r="O253" s="1" t="str">
        <f t="shared" si="18"/>
        <v>18-01-2012</v>
      </c>
      <c r="P253" s="1" t="str">
        <f t="shared" si="19"/>
        <v>Weekday</v>
      </c>
    </row>
    <row r="254" spans="1:16">
      <c r="A254" t="s">
        <v>1237</v>
      </c>
      <c r="B254" t="s">
        <v>1238</v>
      </c>
      <c r="D254" t="s">
        <v>19</v>
      </c>
      <c r="G254" s="1" t="s">
        <v>1239</v>
      </c>
      <c r="H254">
        <v>15</v>
      </c>
      <c r="I254">
        <v>146</v>
      </c>
      <c r="J254">
        <v>1</v>
      </c>
      <c r="K254" t="s">
        <v>1240</v>
      </c>
      <c r="L254">
        <f t="shared" si="15"/>
        <v>73</v>
      </c>
      <c r="M254" s="1" t="str">
        <f t="shared" si="16"/>
        <v>Sjoberg</v>
      </c>
      <c r="N254" s="1" t="str">
        <f t="shared" si="17"/>
        <v>2018-10-14</v>
      </c>
      <c r="O254" s="1" t="str">
        <f t="shared" si="18"/>
        <v>14-10-2018</v>
      </c>
      <c r="P254" s="1" t="str">
        <f t="shared" si="19"/>
        <v>Weekend</v>
      </c>
    </row>
    <row r="255" ht="26.4" spans="1:16">
      <c r="A255" t="s">
        <v>1241</v>
      </c>
      <c r="B255" t="s">
        <v>1242</v>
      </c>
      <c r="C255" t="s">
        <v>1243</v>
      </c>
      <c r="D255" t="s">
        <v>19</v>
      </c>
      <c r="G255" s="4" t="s">
        <v>1244</v>
      </c>
      <c r="H255">
        <v>24</v>
      </c>
      <c r="I255">
        <v>145</v>
      </c>
      <c r="J255">
        <v>7</v>
      </c>
      <c r="K255" t="s">
        <v>1245</v>
      </c>
      <c r="L255">
        <f t="shared" si="15"/>
        <v>18.125</v>
      </c>
      <c r="M255" s="1" t="str">
        <f t="shared" si="16"/>
        <v>Ohlsson Aden</v>
      </c>
      <c r="N255" s="1" t="str">
        <f t="shared" si="17"/>
        <v>2014-04-06</v>
      </c>
      <c r="O255" s="1" t="str">
        <f t="shared" si="18"/>
        <v>06-04-2014</v>
      </c>
      <c r="P255" s="1" t="str">
        <f t="shared" si="19"/>
        <v>Weekend</v>
      </c>
    </row>
    <row r="256" spans="1:16">
      <c r="A256" t="s">
        <v>1246</v>
      </c>
      <c r="B256" t="s">
        <v>1247</v>
      </c>
      <c r="C256" t="s">
        <v>1248</v>
      </c>
      <c r="D256" t="s">
        <v>19</v>
      </c>
      <c r="F256" s="5" t="s">
        <v>31</v>
      </c>
      <c r="H256">
        <v>71</v>
      </c>
      <c r="I256">
        <v>145</v>
      </c>
      <c r="J256">
        <v>12</v>
      </c>
      <c r="K256" t="s">
        <v>1249</v>
      </c>
      <c r="L256">
        <f t="shared" si="15"/>
        <v>11.1538461538462</v>
      </c>
      <c r="M256" s="1" t="str">
        <f t="shared" si="16"/>
        <v>Hagander</v>
      </c>
      <c r="N256" s="1" t="str">
        <f t="shared" si="17"/>
        <v>2009-12-31</v>
      </c>
      <c r="O256" s="1" t="str">
        <f t="shared" si="18"/>
        <v>31-12-2009</v>
      </c>
      <c r="P256" s="1" t="str">
        <f t="shared" si="19"/>
        <v>Weekday</v>
      </c>
    </row>
    <row r="257" ht="26.4" spans="1:16">
      <c r="A257" t="s">
        <v>1250</v>
      </c>
      <c r="B257" t="s">
        <v>1251</v>
      </c>
      <c r="C257" t="s">
        <v>1252</v>
      </c>
      <c r="D257" t="s">
        <v>19</v>
      </c>
      <c r="F257" s="5" t="s">
        <v>31</v>
      </c>
      <c r="G257" s="1" t="s">
        <v>1253</v>
      </c>
      <c r="H257">
        <v>216</v>
      </c>
      <c r="I257">
        <v>145</v>
      </c>
      <c r="J257">
        <v>126</v>
      </c>
      <c r="K257" t="s">
        <v>1254</v>
      </c>
      <c r="L257">
        <f t="shared" si="15"/>
        <v>1.14173228346457</v>
      </c>
      <c r="M257" s="1" t="str">
        <f t="shared" si="16"/>
        <v>Alves de Souza</v>
      </c>
      <c r="N257" s="1" t="str">
        <f t="shared" si="17"/>
        <v>2012-07-06</v>
      </c>
      <c r="O257" s="1" t="str">
        <f t="shared" si="18"/>
        <v>06-07-2012</v>
      </c>
      <c r="P257" s="1" t="str">
        <f t="shared" si="19"/>
        <v>Weekday</v>
      </c>
    </row>
    <row r="258" spans="1:16">
      <c r="A258" t="s">
        <v>1255</v>
      </c>
      <c r="B258" t="s">
        <v>1256</v>
      </c>
      <c r="C258" t="s">
        <v>1257</v>
      </c>
      <c r="D258" t="s">
        <v>19</v>
      </c>
      <c r="F258" s="5" t="s">
        <v>31</v>
      </c>
      <c r="G258" s="1" t="s">
        <v>1258</v>
      </c>
      <c r="H258">
        <v>59</v>
      </c>
      <c r="I258">
        <v>145</v>
      </c>
      <c r="J258">
        <v>96</v>
      </c>
      <c r="K258" t="s">
        <v>1259</v>
      </c>
      <c r="L258">
        <f t="shared" si="15"/>
        <v>1.49484536082474</v>
      </c>
      <c r="M258" s="1" t="str">
        <f t="shared" si="16"/>
        <v>LagerlÃ¶f</v>
      </c>
      <c r="N258" s="1" t="str">
        <f t="shared" si="17"/>
        <v>2015-09-25</v>
      </c>
      <c r="O258" s="1" t="str">
        <f t="shared" si="18"/>
        <v>25-09-2015</v>
      </c>
      <c r="P258" s="1" t="str">
        <f t="shared" si="19"/>
        <v>Weekday</v>
      </c>
    </row>
    <row r="259" ht="52.8" spans="1:16">
      <c r="A259" t="s">
        <v>1260</v>
      </c>
      <c r="B259" t="s">
        <v>1261</v>
      </c>
      <c r="D259" t="s">
        <v>19</v>
      </c>
      <c r="H259">
        <v>13</v>
      </c>
      <c r="I259">
        <v>144</v>
      </c>
      <c r="J259">
        <v>0</v>
      </c>
      <c r="K259" t="s">
        <v>1262</v>
      </c>
      <c r="L259">
        <f t="shared" ref="L259:L322" si="20">I259/(J259+1)</f>
        <v>144</v>
      </c>
      <c r="M259" s="1" t="str">
        <f t="shared" ref="M259:M322" si="21">RIGHT(B259,LEN(B259)-FIND(" ",B259))</f>
        <v>Perception and Learning @KTH</v>
      </c>
      <c r="N259" s="1" t="str">
        <f t="shared" ref="N259:N322" si="22">LEFT(K259,10)</f>
        <v>2018-11-22</v>
      </c>
      <c r="O259" s="1" t="str">
        <f t="shared" ref="O259:O322" si="23">TEXT(N259,"DD-MM-YYYY")</f>
        <v>22-11-2018</v>
      </c>
      <c r="P259" s="1" t="str">
        <f t="shared" ref="P259:P322" si="24">IF(OR(WEEKDAY(O259)=1,WEEKDAY(O259)=7),"Weekend","Weekday")</f>
        <v>Weekday</v>
      </c>
    </row>
    <row r="260" ht="26.4" spans="1:16">
      <c r="A260" t="s">
        <v>1263</v>
      </c>
      <c r="B260" t="s">
        <v>1264</v>
      </c>
      <c r="C260" t="s">
        <v>1265</v>
      </c>
      <c r="D260" t="s">
        <v>19</v>
      </c>
      <c r="G260" s="4" t="s">
        <v>1266</v>
      </c>
      <c r="H260">
        <v>14</v>
      </c>
      <c r="I260">
        <v>143</v>
      </c>
      <c r="J260">
        <v>197</v>
      </c>
      <c r="K260" t="s">
        <v>1267</v>
      </c>
      <c r="L260">
        <f t="shared" si="20"/>
        <v>0.722222222222222</v>
      </c>
      <c r="M260" s="1" t="str">
        <f t="shared" si="21"/>
        <v>BjÃ¤lvenÃ¤s Tazedal</v>
      </c>
      <c r="N260" s="1" t="str">
        <f t="shared" si="22"/>
        <v>2022-01-30</v>
      </c>
      <c r="O260" s="1" t="str">
        <f t="shared" si="23"/>
        <v>30-01-2022</v>
      </c>
      <c r="P260" s="1" t="str">
        <f t="shared" si="24"/>
        <v>Weekend</v>
      </c>
    </row>
    <row r="261" spans="1:16">
      <c r="A261" t="s">
        <v>1268</v>
      </c>
      <c r="B261" t="s">
        <v>1269</v>
      </c>
      <c r="D261" t="s">
        <v>19</v>
      </c>
      <c r="E261" t="s">
        <v>1270</v>
      </c>
      <c r="H261">
        <v>262</v>
      </c>
      <c r="I261">
        <v>143</v>
      </c>
      <c r="J261">
        <v>5</v>
      </c>
      <c r="K261" t="s">
        <v>1271</v>
      </c>
      <c r="L261">
        <f t="shared" si="20"/>
        <v>23.8333333333333</v>
      </c>
      <c r="M261" s="1" t="str">
        <f t="shared" si="21"/>
        <v>Bergmark</v>
      </c>
      <c r="N261" s="1" t="str">
        <f t="shared" si="22"/>
        <v>2009-07-01</v>
      </c>
      <c r="O261" s="1" t="str">
        <f t="shared" si="23"/>
        <v>01-07-2009</v>
      </c>
      <c r="P261" s="1" t="str">
        <f t="shared" si="24"/>
        <v>Weekday</v>
      </c>
    </row>
    <row r="262" spans="1:16">
      <c r="A262" t="s">
        <v>1272</v>
      </c>
      <c r="B262" t="s">
        <v>1273</v>
      </c>
      <c r="C262" t="s">
        <v>1274</v>
      </c>
      <c r="D262" t="s">
        <v>19</v>
      </c>
      <c r="H262">
        <v>65</v>
      </c>
      <c r="I262">
        <v>143</v>
      </c>
      <c r="J262">
        <v>0</v>
      </c>
      <c r="K262" t="s">
        <v>1275</v>
      </c>
      <c r="L262">
        <f t="shared" si="20"/>
        <v>143</v>
      </c>
      <c r="M262" s="1" t="str">
        <f t="shared" si="21"/>
        <v>School</v>
      </c>
      <c r="N262" s="1" t="str">
        <f t="shared" si="22"/>
        <v>2017-01-21</v>
      </c>
      <c r="O262" s="1" t="str">
        <f t="shared" si="23"/>
        <v>21-01-2017</v>
      </c>
      <c r="P262" s="1" t="str">
        <f t="shared" si="24"/>
        <v>Weekend</v>
      </c>
    </row>
    <row r="263" spans="1:16">
      <c r="A263" t="s">
        <v>1276</v>
      </c>
      <c r="B263" t="s">
        <v>1277</v>
      </c>
      <c r="D263" t="s">
        <v>19</v>
      </c>
      <c r="H263">
        <v>77</v>
      </c>
      <c r="I263">
        <v>142</v>
      </c>
      <c r="J263">
        <v>5</v>
      </c>
      <c r="K263" t="s">
        <v>1278</v>
      </c>
      <c r="L263">
        <f t="shared" si="20"/>
        <v>23.6666666666667</v>
      </c>
      <c r="M263" s="1" t="str">
        <f t="shared" si="21"/>
        <v>Swain</v>
      </c>
      <c r="N263" s="1" t="str">
        <f t="shared" si="22"/>
        <v>2010-06-10</v>
      </c>
      <c r="O263" s="1" t="str">
        <f t="shared" si="23"/>
        <v>10-06-2010</v>
      </c>
      <c r="P263" s="1" t="str">
        <f t="shared" si="24"/>
        <v>Weekday</v>
      </c>
    </row>
    <row r="264" spans="1:16">
      <c r="A264" t="s">
        <v>1279</v>
      </c>
      <c r="B264" t="s">
        <v>1280</v>
      </c>
      <c r="C264" t="s">
        <v>1281</v>
      </c>
      <c r="D264" t="s">
        <v>53</v>
      </c>
      <c r="G264" s="1" t="s">
        <v>1282</v>
      </c>
      <c r="H264">
        <v>30</v>
      </c>
      <c r="I264">
        <v>142</v>
      </c>
      <c r="J264">
        <v>0</v>
      </c>
      <c r="K264" t="s">
        <v>1283</v>
      </c>
      <c r="L264">
        <f t="shared" si="20"/>
        <v>142</v>
      </c>
      <c r="M264" s="1" t="str">
        <f t="shared" si="21"/>
        <v>Sigvardsson</v>
      </c>
      <c r="N264" s="1" t="str">
        <f t="shared" si="22"/>
        <v>2014-03-25</v>
      </c>
      <c r="O264" s="1" t="str">
        <f t="shared" si="23"/>
        <v>25-03-2014</v>
      </c>
      <c r="P264" s="1" t="str">
        <f t="shared" si="24"/>
        <v>Weekday</v>
      </c>
    </row>
    <row r="265" spans="1:16">
      <c r="A265" t="s">
        <v>1284</v>
      </c>
      <c r="B265" t="s">
        <v>1285</v>
      </c>
      <c r="D265" t="s">
        <v>53</v>
      </c>
      <c r="H265">
        <v>70</v>
      </c>
      <c r="I265">
        <v>142</v>
      </c>
      <c r="J265">
        <v>1</v>
      </c>
      <c r="K265" t="s">
        <v>1286</v>
      </c>
      <c r="L265">
        <f t="shared" si="20"/>
        <v>71</v>
      </c>
      <c r="M265" s="1" t="str">
        <f t="shared" si="21"/>
        <v>Mollstam</v>
      </c>
      <c r="N265" s="1" t="str">
        <f t="shared" si="22"/>
        <v>2010-09-02</v>
      </c>
      <c r="O265" s="1" t="str">
        <f t="shared" si="23"/>
        <v>02-09-2010</v>
      </c>
      <c r="P265" s="1" t="str">
        <f t="shared" si="24"/>
        <v>Weekday</v>
      </c>
    </row>
    <row r="266" ht="26.4" spans="1:16">
      <c r="A266" t="s">
        <v>1287</v>
      </c>
      <c r="B266" t="s">
        <v>1288</v>
      </c>
      <c r="C266" t="s">
        <v>1289</v>
      </c>
      <c r="D266" t="s">
        <v>19</v>
      </c>
      <c r="G266" s="1" t="s">
        <v>1290</v>
      </c>
      <c r="H266">
        <v>77</v>
      </c>
      <c r="I266">
        <v>142</v>
      </c>
      <c r="J266">
        <v>254</v>
      </c>
      <c r="K266" t="s">
        <v>1291</v>
      </c>
      <c r="L266">
        <f t="shared" si="20"/>
        <v>0.556862745098039</v>
      </c>
      <c r="M266" s="1" t="str">
        <f t="shared" si="21"/>
        <v>Zadeh Dolatabad</v>
      </c>
      <c r="N266" s="1" t="str">
        <f t="shared" si="22"/>
        <v>2016-12-27</v>
      </c>
      <c r="O266" s="1" t="str">
        <f t="shared" si="23"/>
        <v>27-12-2016</v>
      </c>
      <c r="P266" s="1" t="str">
        <f t="shared" si="24"/>
        <v>Weekday</v>
      </c>
    </row>
    <row r="267" spans="1:16">
      <c r="A267" t="s">
        <v>1292</v>
      </c>
      <c r="B267" t="s">
        <v>1293</v>
      </c>
      <c r="D267" t="s">
        <v>19</v>
      </c>
      <c r="E267" t="s">
        <v>1294</v>
      </c>
      <c r="F267" s="5" t="s">
        <v>31</v>
      </c>
      <c r="H267">
        <v>105</v>
      </c>
      <c r="I267">
        <v>142</v>
      </c>
      <c r="J267">
        <v>14</v>
      </c>
      <c r="K267" t="s">
        <v>1295</v>
      </c>
      <c r="L267">
        <f t="shared" si="20"/>
        <v>9.46666666666667</v>
      </c>
      <c r="M267" s="1" t="str">
        <f t="shared" si="21"/>
        <v>Mulder</v>
      </c>
      <c r="N267" s="1" t="str">
        <f t="shared" si="22"/>
        <v>2012-03-12</v>
      </c>
      <c r="O267" s="1" t="str">
        <f t="shared" si="23"/>
        <v>12-03-2012</v>
      </c>
      <c r="P267" s="1" t="str">
        <f t="shared" si="24"/>
        <v>Weekday</v>
      </c>
    </row>
    <row r="268" spans="1:16">
      <c r="A268" t="s">
        <v>1296</v>
      </c>
      <c r="B268" t="s">
        <v>1297</v>
      </c>
      <c r="D268" t="s">
        <v>19</v>
      </c>
      <c r="H268">
        <v>10</v>
      </c>
      <c r="I268">
        <v>142</v>
      </c>
      <c r="J268">
        <v>1</v>
      </c>
      <c r="K268" t="s">
        <v>1298</v>
      </c>
      <c r="L268">
        <f t="shared" si="20"/>
        <v>71</v>
      </c>
      <c r="M268" s="1" t="str">
        <f t="shared" si="21"/>
        <v>Lindqvist</v>
      </c>
      <c r="N268" s="1" t="str">
        <f t="shared" si="22"/>
        <v>2009-01-03</v>
      </c>
      <c r="O268" s="1" t="str">
        <f t="shared" si="23"/>
        <v>03-01-2009</v>
      </c>
      <c r="P268" s="1" t="str">
        <f t="shared" si="24"/>
        <v>Weekend</v>
      </c>
    </row>
    <row r="269" spans="1:16">
      <c r="A269" t="s">
        <v>1299</v>
      </c>
      <c r="B269" t="s">
        <v>1300</v>
      </c>
      <c r="D269" t="s">
        <v>19</v>
      </c>
      <c r="E269" t="s">
        <v>1301</v>
      </c>
      <c r="G269" s="1" t="s">
        <v>1302</v>
      </c>
      <c r="H269">
        <v>104</v>
      </c>
      <c r="I269">
        <v>142</v>
      </c>
      <c r="J269">
        <v>26</v>
      </c>
      <c r="K269" t="s">
        <v>1303</v>
      </c>
      <c r="L269">
        <f t="shared" si="20"/>
        <v>5.25925925925926</v>
      </c>
      <c r="M269" s="1" t="str">
        <f t="shared" si="21"/>
        <v>Via Canel</v>
      </c>
      <c r="N269" s="1" t="str">
        <f t="shared" si="22"/>
        <v>2010-08-31</v>
      </c>
      <c r="O269" s="1" t="str">
        <f t="shared" si="23"/>
        <v>31-08-2010</v>
      </c>
      <c r="P269" s="1" t="str">
        <f t="shared" si="24"/>
        <v>Weekday</v>
      </c>
    </row>
    <row r="270" spans="1:16">
      <c r="A270" t="s">
        <v>1304</v>
      </c>
      <c r="B270" t="s">
        <v>1305</v>
      </c>
      <c r="C270" t="s">
        <v>1306</v>
      </c>
      <c r="D270" t="s">
        <v>19</v>
      </c>
      <c r="E270" t="s">
        <v>1307</v>
      </c>
      <c r="F270" s="5" t="s">
        <v>31</v>
      </c>
      <c r="G270" s="1" t="s">
        <v>1308</v>
      </c>
      <c r="H270">
        <v>135</v>
      </c>
      <c r="I270">
        <v>141</v>
      </c>
      <c r="J270">
        <v>14</v>
      </c>
      <c r="K270" t="s">
        <v>1309</v>
      </c>
      <c r="L270">
        <f t="shared" si="20"/>
        <v>9.4</v>
      </c>
      <c r="M270" s="1" t="e">
        <f t="shared" si="21"/>
        <v>#VALUE!</v>
      </c>
      <c r="N270" s="1" t="str">
        <f t="shared" si="22"/>
        <v>2009-04-13</v>
      </c>
      <c r="O270" s="1" t="str">
        <f t="shared" si="23"/>
        <v>13-04-2009</v>
      </c>
      <c r="P270" s="1" t="str">
        <f t="shared" si="24"/>
        <v>Weekday</v>
      </c>
    </row>
    <row r="271" spans="1:16">
      <c r="A271" t="s">
        <v>1310</v>
      </c>
      <c r="B271" t="s">
        <v>1311</v>
      </c>
      <c r="C271" t="s">
        <v>1312</v>
      </c>
      <c r="D271" t="s">
        <v>53</v>
      </c>
      <c r="G271" s="1" t="s">
        <v>1313</v>
      </c>
      <c r="H271">
        <v>13</v>
      </c>
      <c r="I271">
        <v>141</v>
      </c>
      <c r="J271">
        <v>12</v>
      </c>
      <c r="K271" t="s">
        <v>1314</v>
      </c>
      <c r="L271">
        <f t="shared" si="20"/>
        <v>10.8461538461538</v>
      </c>
      <c r="M271" s="1" t="str">
        <f t="shared" si="21"/>
        <v>Holmberg</v>
      </c>
      <c r="N271" s="1" t="str">
        <f t="shared" si="22"/>
        <v>2011-10-17</v>
      </c>
      <c r="O271" s="1" t="str">
        <f t="shared" si="23"/>
        <v>17-10-2011</v>
      </c>
      <c r="P271" s="1" t="str">
        <f t="shared" si="24"/>
        <v>Weekday</v>
      </c>
    </row>
    <row r="272" ht="26.4" spans="1:16">
      <c r="A272" t="s">
        <v>1315</v>
      </c>
      <c r="B272" t="s">
        <v>1316</v>
      </c>
      <c r="C272" t="s">
        <v>1317</v>
      </c>
      <c r="D272" t="s">
        <v>19</v>
      </c>
      <c r="E272" t="s">
        <v>1318</v>
      </c>
      <c r="G272" s="1" t="s">
        <v>1319</v>
      </c>
      <c r="H272">
        <v>36</v>
      </c>
      <c r="I272">
        <v>140</v>
      </c>
      <c r="J272">
        <v>2</v>
      </c>
      <c r="K272" t="s">
        <v>1320</v>
      </c>
      <c r="L272">
        <f t="shared" si="20"/>
        <v>46.6666666666667</v>
      </c>
      <c r="M272" s="1" t="str">
        <f t="shared" si="21"/>
        <v>Rothoff Andersson</v>
      </c>
      <c r="N272" s="1" t="str">
        <f t="shared" si="22"/>
        <v>2008-08-18</v>
      </c>
      <c r="O272" s="1" t="str">
        <f t="shared" si="23"/>
        <v>18-08-2008</v>
      </c>
      <c r="P272" s="1" t="str">
        <f t="shared" si="24"/>
        <v>Weekday</v>
      </c>
    </row>
    <row r="273" spans="1:16">
      <c r="A273" t="s">
        <v>1321</v>
      </c>
      <c r="B273" t="s">
        <v>1322</v>
      </c>
      <c r="D273" t="s">
        <v>53</v>
      </c>
      <c r="E273" t="s">
        <v>1323</v>
      </c>
      <c r="F273" s="5" t="s">
        <v>31</v>
      </c>
      <c r="G273" s="1" t="s">
        <v>1324</v>
      </c>
      <c r="H273">
        <v>3</v>
      </c>
      <c r="I273">
        <v>140</v>
      </c>
      <c r="J273">
        <v>3</v>
      </c>
      <c r="K273" t="s">
        <v>1325</v>
      </c>
      <c r="L273">
        <f t="shared" si="20"/>
        <v>35</v>
      </c>
      <c r="M273" s="1" t="str">
        <f t="shared" si="21"/>
        <v>Guerrato</v>
      </c>
      <c r="N273" s="1" t="str">
        <f t="shared" si="22"/>
        <v>2009-08-04</v>
      </c>
      <c r="O273" s="1" t="str">
        <f t="shared" si="23"/>
        <v>04-08-2009</v>
      </c>
      <c r="P273" s="1" t="str">
        <f t="shared" si="24"/>
        <v>Weekday</v>
      </c>
    </row>
    <row r="274" spans="1:16">
      <c r="A274" t="s">
        <v>1326</v>
      </c>
      <c r="B274" t="s">
        <v>1327</v>
      </c>
      <c r="D274" t="s">
        <v>19</v>
      </c>
      <c r="E274" t="s">
        <v>1328</v>
      </c>
      <c r="G274" s="1" t="s">
        <v>1329</v>
      </c>
      <c r="H274">
        <v>52</v>
      </c>
      <c r="I274">
        <v>138</v>
      </c>
      <c r="J274">
        <v>370</v>
      </c>
      <c r="K274" t="s">
        <v>1330</v>
      </c>
      <c r="L274">
        <f t="shared" si="20"/>
        <v>0.371967654986523</v>
      </c>
      <c r="M274" s="1" t="str">
        <f t="shared" si="21"/>
        <v>Linzberger</v>
      </c>
      <c r="N274" s="1" t="str">
        <f t="shared" si="22"/>
        <v>2009-03-17</v>
      </c>
      <c r="O274" s="1" t="str">
        <f t="shared" si="23"/>
        <v>17-03-2009</v>
      </c>
      <c r="P274" s="1" t="str">
        <f t="shared" si="24"/>
        <v>Weekday</v>
      </c>
    </row>
    <row r="275" spans="1:16">
      <c r="A275" t="s">
        <v>1331</v>
      </c>
      <c r="B275" t="s">
        <v>1332</v>
      </c>
      <c r="D275" t="s">
        <v>1333</v>
      </c>
      <c r="E275" t="s">
        <v>1334</v>
      </c>
      <c r="G275" s="1" t="s">
        <v>1335</v>
      </c>
      <c r="H275">
        <v>14</v>
      </c>
      <c r="I275">
        <v>138</v>
      </c>
      <c r="J275">
        <v>8</v>
      </c>
      <c r="K275" t="s">
        <v>1336</v>
      </c>
      <c r="L275">
        <f t="shared" si="20"/>
        <v>15.3333333333333</v>
      </c>
      <c r="M275" s="1" t="str">
        <f t="shared" si="21"/>
        <v>Skoog</v>
      </c>
      <c r="N275" s="1" t="str">
        <f t="shared" si="22"/>
        <v>2017-02-04</v>
      </c>
      <c r="O275" s="1" t="str">
        <f t="shared" si="23"/>
        <v>04-02-2017</v>
      </c>
      <c r="P275" s="1" t="str">
        <f t="shared" si="24"/>
        <v>Weekend</v>
      </c>
    </row>
    <row r="276" spans="1:16">
      <c r="A276" t="s">
        <v>1337</v>
      </c>
      <c r="B276" t="s">
        <v>1338</v>
      </c>
      <c r="C276" t="s">
        <v>1339</v>
      </c>
      <c r="D276" t="s">
        <v>19</v>
      </c>
      <c r="E276" t="s">
        <v>1340</v>
      </c>
      <c r="F276" s="5" t="s">
        <v>31</v>
      </c>
      <c r="H276">
        <v>73</v>
      </c>
      <c r="I276">
        <v>138</v>
      </c>
      <c r="J276">
        <v>8</v>
      </c>
      <c r="K276" t="s">
        <v>1341</v>
      </c>
      <c r="L276">
        <f t="shared" si="20"/>
        <v>15.3333333333333</v>
      </c>
      <c r="M276" s="1" t="str">
        <f t="shared" si="21"/>
        <v>Freire</v>
      </c>
      <c r="N276" s="1" t="str">
        <f t="shared" si="22"/>
        <v>2011-05-07</v>
      </c>
      <c r="O276" s="1" t="str">
        <f t="shared" si="23"/>
        <v>07-05-2011</v>
      </c>
      <c r="P276" s="1" t="str">
        <f t="shared" si="24"/>
        <v>Weekend</v>
      </c>
    </row>
    <row r="277" spans="1:16">
      <c r="A277" t="s">
        <v>1342</v>
      </c>
      <c r="B277" t="s">
        <v>1343</v>
      </c>
      <c r="C277" t="s">
        <v>1344</v>
      </c>
      <c r="D277" t="s">
        <v>19</v>
      </c>
      <c r="E277" t="s">
        <v>1345</v>
      </c>
      <c r="G277" s="1" t="s">
        <v>1346</v>
      </c>
      <c r="H277">
        <v>28</v>
      </c>
      <c r="I277">
        <v>137</v>
      </c>
      <c r="J277">
        <v>34</v>
      </c>
      <c r="K277" t="s">
        <v>1347</v>
      </c>
      <c r="L277">
        <f t="shared" si="20"/>
        <v>3.91428571428571</v>
      </c>
      <c r="M277" s="1" t="str">
        <f t="shared" si="21"/>
        <v>Poulsen</v>
      </c>
      <c r="N277" s="1" t="str">
        <f t="shared" si="22"/>
        <v>2015-03-23</v>
      </c>
      <c r="O277" s="1" t="str">
        <f t="shared" si="23"/>
        <v>23-03-2015</v>
      </c>
      <c r="P277" s="1" t="str">
        <f t="shared" si="24"/>
        <v>Weekday</v>
      </c>
    </row>
    <row r="278" spans="1:16">
      <c r="A278" t="s">
        <v>1348</v>
      </c>
      <c r="B278" t="s">
        <v>1349</v>
      </c>
      <c r="C278" t="s">
        <v>1350</v>
      </c>
      <c r="D278" t="s">
        <v>19</v>
      </c>
      <c r="G278" s="1" t="s">
        <v>1351</v>
      </c>
      <c r="H278">
        <v>22</v>
      </c>
      <c r="I278">
        <v>136</v>
      </c>
      <c r="J278">
        <v>11</v>
      </c>
      <c r="K278" t="s">
        <v>1352</v>
      </c>
      <c r="L278">
        <f t="shared" si="20"/>
        <v>11.3333333333333</v>
      </c>
      <c r="M278" s="1" t="str">
        <f t="shared" si="21"/>
        <v>Lindkvist</v>
      </c>
      <c r="N278" s="1" t="str">
        <f t="shared" si="22"/>
        <v>2010-09-29</v>
      </c>
      <c r="O278" s="1" t="str">
        <f t="shared" si="23"/>
        <v>29-09-2010</v>
      </c>
      <c r="P278" s="1" t="str">
        <f t="shared" si="24"/>
        <v>Weekday</v>
      </c>
    </row>
    <row r="279" spans="1:16">
      <c r="A279" t="s">
        <v>1353</v>
      </c>
      <c r="B279" t="s">
        <v>1354</v>
      </c>
      <c r="C279" t="s">
        <v>961</v>
      </c>
      <c r="D279" t="s">
        <v>53</v>
      </c>
      <c r="G279" s="1" t="s">
        <v>1355</v>
      </c>
      <c r="H279">
        <v>25</v>
      </c>
      <c r="I279">
        <v>135</v>
      </c>
      <c r="J279">
        <v>24</v>
      </c>
      <c r="K279" t="s">
        <v>1356</v>
      </c>
      <c r="L279">
        <f t="shared" si="20"/>
        <v>5.4</v>
      </c>
      <c r="M279" s="1" t="str">
        <f t="shared" si="21"/>
        <v>Classon</v>
      </c>
      <c r="N279" s="1" t="str">
        <f t="shared" si="22"/>
        <v>2012-05-23</v>
      </c>
      <c r="O279" s="1" t="str">
        <f t="shared" si="23"/>
        <v>23-05-2012</v>
      </c>
      <c r="P279" s="1" t="str">
        <f t="shared" si="24"/>
        <v>Weekday</v>
      </c>
    </row>
    <row r="280" spans="1:16">
      <c r="A280" t="s">
        <v>1357</v>
      </c>
      <c r="B280" t="s">
        <v>1358</v>
      </c>
      <c r="D280" t="s">
        <v>53</v>
      </c>
      <c r="E280" t="s">
        <v>1359</v>
      </c>
      <c r="H280">
        <v>5</v>
      </c>
      <c r="I280">
        <v>135</v>
      </c>
      <c r="J280">
        <v>0</v>
      </c>
      <c r="K280" t="s">
        <v>1360</v>
      </c>
      <c r="L280">
        <f t="shared" si="20"/>
        <v>135</v>
      </c>
      <c r="M280" s="1" t="str">
        <f t="shared" si="21"/>
        <v>Wikstrom</v>
      </c>
      <c r="N280" s="1" t="str">
        <f t="shared" si="22"/>
        <v>2009-02-17</v>
      </c>
      <c r="O280" s="1" t="str">
        <f t="shared" si="23"/>
        <v>17-02-2009</v>
      </c>
      <c r="P280" s="1" t="str">
        <f t="shared" si="24"/>
        <v>Weekday</v>
      </c>
    </row>
    <row r="281" spans="1:16">
      <c r="A281" t="s">
        <v>1361</v>
      </c>
      <c r="B281" t="s">
        <v>1362</v>
      </c>
      <c r="C281" t="s">
        <v>961</v>
      </c>
      <c r="D281" t="s">
        <v>19</v>
      </c>
      <c r="E281" t="s">
        <v>1363</v>
      </c>
      <c r="H281">
        <v>32</v>
      </c>
      <c r="I281">
        <v>134</v>
      </c>
      <c r="J281">
        <v>21</v>
      </c>
      <c r="K281" t="s">
        <v>1364</v>
      </c>
      <c r="L281">
        <f t="shared" si="20"/>
        <v>6.09090909090909</v>
      </c>
      <c r="M281" s="1" t="str">
        <f t="shared" si="21"/>
        <v>Kolmodin</v>
      </c>
      <c r="N281" s="1" t="str">
        <f t="shared" si="22"/>
        <v>2009-11-23</v>
      </c>
      <c r="O281" s="1" t="str">
        <f t="shared" si="23"/>
        <v>23-11-2009</v>
      </c>
      <c r="P281" s="1" t="str">
        <f t="shared" si="24"/>
        <v>Weekday</v>
      </c>
    </row>
    <row r="282" spans="1:16">
      <c r="A282" t="s">
        <v>1365</v>
      </c>
      <c r="B282" t="s">
        <v>1366</v>
      </c>
      <c r="C282" t="s">
        <v>1367</v>
      </c>
      <c r="D282" t="s">
        <v>19</v>
      </c>
      <c r="E282" t="s">
        <v>1368</v>
      </c>
      <c r="H282">
        <v>106</v>
      </c>
      <c r="I282">
        <v>134</v>
      </c>
      <c r="J282">
        <v>166</v>
      </c>
      <c r="K282" t="s">
        <v>1369</v>
      </c>
      <c r="L282">
        <f t="shared" si="20"/>
        <v>0.802395209580838</v>
      </c>
      <c r="M282" s="1" t="str">
        <f t="shared" si="21"/>
        <v>Jagiello</v>
      </c>
      <c r="N282" s="1" t="str">
        <f t="shared" si="22"/>
        <v>2013-05-31</v>
      </c>
      <c r="O282" s="1" t="str">
        <f t="shared" si="23"/>
        <v>31-05-2013</v>
      </c>
      <c r="P282" s="1" t="str">
        <f t="shared" si="24"/>
        <v>Weekday</v>
      </c>
    </row>
    <row r="283" ht="26.4" spans="1:16">
      <c r="A283" t="s">
        <v>1370</v>
      </c>
      <c r="B283" t="s">
        <v>1371</v>
      </c>
      <c r="C283" t="s">
        <v>1372</v>
      </c>
      <c r="D283" t="s">
        <v>19</v>
      </c>
      <c r="E283" t="s">
        <v>1373</v>
      </c>
      <c r="H283">
        <v>46</v>
      </c>
      <c r="I283">
        <v>134</v>
      </c>
      <c r="J283">
        <v>0</v>
      </c>
      <c r="K283" t="s">
        <v>1374</v>
      </c>
      <c r="L283">
        <f t="shared" si="20"/>
        <v>134</v>
      </c>
      <c r="M283" s="1" t="str">
        <f t="shared" si="21"/>
        <v>Hidskes Ankarberg</v>
      </c>
      <c r="N283" s="1" t="str">
        <f t="shared" si="22"/>
        <v>2011-12-13</v>
      </c>
      <c r="O283" s="1" t="str">
        <f t="shared" si="23"/>
        <v>13-12-2011</v>
      </c>
      <c r="P283" s="1" t="str">
        <f t="shared" si="24"/>
        <v>Weekday</v>
      </c>
    </row>
    <row r="284" ht="26.4" spans="1:16">
      <c r="A284" t="s">
        <v>1375</v>
      </c>
      <c r="B284" t="s">
        <v>1376</v>
      </c>
      <c r="D284" t="s">
        <v>19</v>
      </c>
      <c r="G284" s="4" t="s">
        <v>1377</v>
      </c>
      <c r="H284">
        <v>15</v>
      </c>
      <c r="I284">
        <v>133</v>
      </c>
      <c r="J284">
        <v>0</v>
      </c>
      <c r="K284" t="s">
        <v>1378</v>
      </c>
      <c r="L284">
        <f t="shared" si="20"/>
        <v>133</v>
      </c>
      <c r="M284" s="1" t="str">
        <f t="shared" si="21"/>
        <v>Duquennoy</v>
      </c>
      <c r="N284" s="1" t="str">
        <f t="shared" si="22"/>
        <v>2012-02-10</v>
      </c>
      <c r="O284" s="1" t="str">
        <f t="shared" si="23"/>
        <v>10-02-2012</v>
      </c>
      <c r="P284" s="1" t="str">
        <f t="shared" si="24"/>
        <v>Weekday</v>
      </c>
    </row>
    <row r="285" spans="1:16">
      <c r="A285" t="s">
        <v>1379</v>
      </c>
      <c r="B285" t="s">
        <v>1380</v>
      </c>
      <c r="C285" t="s">
        <v>1381</v>
      </c>
      <c r="D285" t="s">
        <v>1382</v>
      </c>
      <c r="G285" s="1" t="s">
        <v>1383</v>
      </c>
      <c r="H285">
        <v>88</v>
      </c>
      <c r="I285">
        <v>133</v>
      </c>
      <c r="J285">
        <v>30</v>
      </c>
      <c r="K285" t="s">
        <v>1384</v>
      </c>
      <c r="L285">
        <f t="shared" si="20"/>
        <v>4.29032258064516</v>
      </c>
      <c r="M285" s="1" t="e">
        <f t="shared" si="21"/>
        <v>#VALUE!</v>
      </c>
      <c r="N285" s="1" t="str">
        <f t="shared" si="22"/>
        <v>2014-03-23</v>
      </c>
      <c r="O285" s="1" t="str">
        <f t="shared" si="23"/>
        <v>23-03-2014</v>
      </c>
      <c r="P285" s="1" t="str">
        <f t="shared" si="24"/>
        <v>Weekend</v>
      </c>
    </row>
    <row r="286" spans="1:16">
      <c r="A286" t="s">
        <v>1385</v>
      </c>
      <c r="B286" t="s">
        <v>1385</v>
      </c>
      <c r="C286" t="s">
        <v>1234</v>
      </c>
      <c r="D286" t="s">
        <v>53</v>
      </c>
      <c r="E286" t="s">
        <v>1386</v>
      </c>
      <c r="H286">
        <v>22</v>
      </c>
      <c r="I286">
        <v>133</v>
      </c>
      <c r="J286">
        <v>0</v>
      </c>
      <c r="K286" t="s">
        <v>1387</v>
      </c>
      <c r="L286">
        <f t="shared" si="20"/>
        <v>133</v>
      </c>
      <c r="M286" s="1" t="e">
        <f t="shared" si="21"/>
        <v>#VALUE!</v>
      </c>
      <c r="N286" s="1" t="str">
        <f t="shared" si="22"/>
        <v>2011-04-15</v>
      </c>
      <c r="O286" s="1" t="str">
        <f t="shared" si="23"/>
        <v>15-04-2011</v>
      </c>
      <c r="P286" s="1" t="str">
        <f t="shared" si="24"/>
        <v>Weekday</v>
      </c>
    </row>
    <row r="287" spans="1:16">
      <c r="A287" t="s">
        <v>1388</v>
      </c>
      <c r="B287" t="s">
        <v>1389</v>
      </c>
      <c r="C287" t="s">
        <v>667</v>
      </c>
      <c r="D287" t="s">
        <v>19</v>
      </c>
      <c r="G287" s="1" t="s">
        <v>1390</v>
      </c>
      <c r="H287">
        <v>104</v>
      </c>
      <c r="I287">
        <v>133</v>
      </c>
      <c r="J287">
        <v>65</v>
      </c>
      <c r="K287" t="s">
        <v>1391</v>
      </c>
      <c r="L287">
        <f t="shared" si="20"/>
        <v>2.01515151515152</v>
      </c>
      <c r="M287" s="1" t="str">
        <f t="shared" si="21"/>
        <v>John Kupty</v>
      </c>
      <c r="N287" s="1" t="str">
        <f t="shared" si="22"/>
        <v>2012-11-01</v>
      </c>
      <c r="O287" s="1" t="str">
        <f t="shared" si="23"/>
        <v>01-11-2012</v>
      </c>
      <c r="P287" s="1" t="str">
        <f t="shared" si="24"/>
        <v>Weekday</v>
      </c>
    </row>
    <row r="288" spans="1:16">
      <c r="A288" t="s">
        <v>1392</v>
      </c>
      <c r="B288" t="s">
        <v>1393</v>
      </c>
      <c r="C288" t="s">
        <v>1394</v>
      </c>
      <c r="D288" t="s">
        <v>53</v>
      </c>
      <c r="G288" s="1" t="s">
        <v>1395</v>
      </c>
      <c r="H288">
        <v>8</v>
      </c>
      <c r="I288">
        <v>132</v>
      </c>
      <c r="J288">
        <v>0</v>
      </c>
      <c r="K288" t="s">
        <v>1396</v>
      </c>
      <c r="L288">
        <f t="shared" si="20"/>
        <v>132</v>
      </c>
      <c r="M288" s="1" t="str">
        <f t="shared" si="21"/>
        <v>Cherniavskyi</v>
      </c>
      <c r="N288" s="1" t="str">
        <f t="shared" si="22"/>
        <v>2014-01-18</v>
      </c>
      <c r="O288" s="1" t="str">
        <f t="shared" si="23"/>
        <v>18-01-2014</v>
      </c>
      <c r="P288" s="1" t="str">
        <f t="shared" si="24"/>
        <v>Weekend</v>
      </c>
    </row>
    <row r="289" spans="1:16">
      <c r="A289" t="s">
        <v>1397</v>
      </c>
      <c r="B289" t="s">
        <v>1398</v>
      </c>
      <c r="D289" t="s">
        <v>53</v>
      </c>
      <c r="E289" t="s">
        <v>1399</v>
      </c>
      <c r="H289">
        <v>25</v>
      </c>
      <c r="I289">
        <v>132</v>
      </c>
      <c r="J289">
        <v>0</v>
      </c>
      <c r="K289" t="s">
        <v>1400</v>
      </c>
      <c r="L289">
        <f t="shared" si="20"/>
        <v>132</v>
      </c>
      <c r="M289" s="1" t="str">
        <f t="shared" si="21"/>
        <v>Martin</v>
      </c>
      <c r="N289" s="1" t="str">
        <f t="shared" si="22"/>
        <v>2011-04-12</v>
      </c>
      <c r="O289" s="1" t="str">
        <f t="shared" si="23"/>
        <v>12-04-2011</v>
      </c>
      <c r="P289" s="1" t="str">
        <f t="shared" si="24"/>
        <v>Weekday</v>
      </c>
    </row>
    <row r="290" spans="1:16">
      <c r="A290" t="s">
        <v>1401</v>
      </c>
      <c r="B290" t="s">
        <v>1402</v>
      </c>
      <c r="C290" t="s">
        <v>1403</v>
      </c>
      <c r="D290" t="s">
        <v>19</v>
      </c>
      <c r="E290" t="s">
        <v>1404</v>
      </c>
      <c r="G290" s="1" t="s">
        <v>1405</v>
      </c>
      <c r="H290">
        <v>80</v>
      </c>
      <c r="I290">
        <v>132</v>
      </c>
      <c r="J290">
        <v>74</v>
      </c>
      <c r="K290" t="s">
        <v>1406</v>
      </c>
      <c r="L290">
        <f t="shared" si="20"/>
        <v>1.76</v>
      </c>
      <c r="M290" s="1" t="str">
        <f t="shared" si="21"/>
        <v>Usher</v>
      </c>
      <c r="N290" s="1" t="str">
        <f t="shared" si="22"/>
        <v>2013-02-28</v>
      </c>
      <c r="O290" s="1" t="str">
        <f t="shared" si="23"/>
        <v>28-02-2013</v>
      </c>
      <c r="P290" s="1" t="str">
        <f t="shared" si="24"/>
        <v>Weekday</v>
      </c>
    </row>
    <row r="291" spans="1:16">
      <c r="A291" t="s">
        <v>1407</v>
      </c>
      <c r="B291" t="s">
        <v>1408</v>
      </c>
      <c r="D291" t="s">
        <v>19</v>
      </c>
      <c r="H291">
        <v>59</v>
      </c>
      <c r="I291">
        <v>131</v>
      </c>
      <c r="J291">
        <v>0</v>
      </c>
      <c r="K291" t="s">
        <v>1409</v>
      </c>
      <c r="L291">
        <f t="shared" si="20"/>
        <v>131</v>
      </c>
      <c r="M291" s="1" t="str">
        <f t="shared" si="21"/>
        <v>mikhailov</v>
      </c>
      <c r="N291" s="1" t="str">
        <f t="shared" si="22"/>
        <v>2009-01-07</v>
      </c>
      <c r="O291" s="1" t="str">
        <f t="shared" si="23"/>
        <v>07-01-2009</v>
      </c>
      <c r="P291" s="1" t="str">
        <f t="shared" si="24"/>
        <v>Weekday</v>
      </c>
    </row>
    <row r="292" ht="52.8" spans="1:16">
      <c r="A292" t="s">
        <v>1410</v>
      </c>
      <c r="B292" t="s">
        <v>1411</v>
      </c>
      <c r="C292" t="s">
        <v>1412</v>
      </c>
      <c r="D292" t="s">
        <v>19</v>
      </c>
      <c r="G292" s="4" t="s">
        <v>1413</v>
      </c>
      <c r="H292">
        <v>20</v>
      </c>
      <c r="I292">
        <v>131</v>
      </c>
      <c r="J292">
        <v>4</v>
      </c>
      <c r="K292" t="s">
        <v>1414</v>
      </c>
      <c r="L292">
        <f t="shared" si="20"/>
        <v>26.2</v>
      </c>
      <c r="M292" s="1" t="str">
        <f t="shared" si="21"/>
        <v>Freider</v>
      </c>
      <c r="N292" s="1" t="str">
        <f t="shared" si="22"/>
        <v>2012-09-21</v>
      </c>
      <c r="O292" s="1" t="str">
        <f t="shared" si="23"/>
        <v>21-09-2012</v>
      </c>
      <c r="P292" s="1" t="str">
        <f t="shared" si="24"/>
        <v>Weekday</v>
      </c>
    </row>
    <row r="293" spans="1:16">
      <c r="A293" t="s">
        <v>1415</v>
      </c>
      <c r="B293" t="s">
        <v>1416</v>
      </c>
      <c r="C293" t="s">
        <v>1417</v>
      </c>
      <c r="D293" t="s">
        <v>19</v>
      </c>
      <c r="G293" s="1" t="s">
        <v>1418</v>
      </c>
      <c r="H293">
        <v>37</v>
      </c>
      <c r="I293">
        <v>131</v>
      </c>
      <c r="J293">
        <v>45</v>
      </c>
      <c r="K293" t="s">
        <v>1419</v>
      </c>
      <c r="L293">
        <f t="shared" si="20"/>
        <v>2.84782608695652</v>
      </c>
      <c r="M293" s="1" t="str">
        <f t="shared" si="21"/>
        <v>SjÃ¶sten</v>
      </c>
      <c r="N293" s="1" t="str">
        <f t="shared" si="22"/>
        <v>2009-03-20</v>
      </c>
      <c r="O293" s="1" t="str">
        <f t="shared" si="23"/>
        <v>20-03-2009</v>
      </c>
      <c r="P293" s="1" t="str">
        <f t="shared" si="24"/>
        <v>Weekday</v>
      </c>
    </row>
    <row r="294" spans="1:16">
      <c r="A294" t="s">
        <v>1420</v>
      </c>
      <c r="B294" t="s">
        <v>1421</v>
      </c>
      <c r="C294" t="s">
        <v>1422</v>
      </c>
      <c r="D294" t="s">
        <v>19</v>
      </c>
      <c r="E294" t="s">
        <v>1423</v>
      </c>
      <c r="G294" s="1" t="s">
        <v>1424</v>
      </c>
      <c r="H294">
        <v>59</v>
      </c>
      <c r="I294">
        <v>130</v>
      </c>
      <c r="J294">
        <v>38</v>
      </c>
      <c r="K294" t="s">
        <v>1425</v>
      </c>
      <c r="L294">
        <f t="shared" si="20"/>
        <v>3.33333333333333</v>
      </c>
      <c r="M294" s="1" t="str">
        <f t="shared" si="21"/>
        <v>Loureiro</v>
      </c>
      <c r="N294" s="1" t="str">
        <f t="shared" si="22"/>
        <v>2014-01-23</v>
      </c>
      <c r="O294" s="1" t="str">
        <f t="shared" si="23"/>
        <v>23-01-2014</v>
      </c>
      <c r="P294" s="1" t="str">
        <f t="shared" si="24"/>
        <v>Weekday</v>
      </c>
    </row>
    <row r="295" spans="1:16">
      <c r="A295" t="s">
        <v>1426</v>
      </c>
      <c r="B295" t="s">
        <v>1427</v>
      </c>
      <c r="C295" t="s">
        <v>961</v>
      </c>
      <c r="D295" t="s">
        <v>277</v>
      </c>
      <c r="E295" t="s">
        <v>1428</v>
      </c>
      <c r="H295">
        <v>40</v>
      </c>
      <c r="I295">
        <v>130</v>
      </c>
      <c r="J295">
        <v>7</v>
      </c>
      <c r="K295" t="s">
        <v>1429</v>
      </c>
      <c r="L295">
        <f t="shared" si="20"/>
        <v>16.25</v>
      </c>
      <c r="M295" s="1" t="str">
        <f t="shared" si="21"/>
        <v>Obcena</v>
      </c>
      <c r="N295" s="1" t="str">
        <f t="shared" si="22"/>
        <v>2008-08-03</v>
      </c>
      <c r="O295" s="1" t="str">
        <f t="shared" si="23"/>
        <v>03-08-2008</v>
      </c>
      <c r="P295" s="1" t="str">
        <f t="shared" si="24"/>
        <v>Weekend</v>
      </c>
    </row>
    <row r="296" spans="1:16">
      <c r="A296" t="s">
        <v>1430</v>
      </c>
      <c r="B296" t="s">
        <v>1431</v>
      </c>
      <c r="C296" t="s">
        <v>1432</v>
      </c>
      <c r="D296" t="s">
        <v>53</v>
      </c>
      <c r="E296" t="s">
        <v>1433</v>
      </c>
      <c r="F296" s="5" t="s">
        <v>31</v>
      </c>
      <c r="G296" s="1" t="s">
        <v>1434</v>
      </c>
      <c r="H296">
        <v>134</v>
      </c>
      <c r="I296">
        <v>130</v>
      </c>
      <c r="J296">
        <v>39</v>
      </c>
      <c r="K296" t="s">
        <v>1435</v>
      </c>
      <c r="L296">
        <f t="shared" si="20"/>
        <v>3.25</v>
      </c>
      <c r="M296" s="1" t="str">
        <f t="shared" si="21"/>
        <v>Ekblom</v>
      </c>
      <c r="N296" s="1" t="str">
        <f t="shared" si="22"/>
        <v>2013-07-17</v>
      </c>
      <c r="O296" s="1" t="str">
        <f t="shared" si="23"/>
        <v>17-07-2013</v>
      </c>
      <c r="P296" s="1" t="str">
        <f t="shared" si="24"/>
        <v>Weekday</v>
      </c>
    </row>
    <row r="297" spans="1:16">
      <c r="A297" t="s">
        <v>1436</v>
      </c>
      <c r="B297" t="s">
        <v>1437</v>
      </c>
      <c r="C297" t="s">
        <v>1438</v>
      </c>
      <c r="D297" t="s">
        <v>19</v>
      </c>
      <c r="F297" s="5" t="s">
        <v>31</v>
      </c>
      <c r="H297">
        <v>39</v>
      </c>
      <c r="I297">
        <v>130</v>
      </c>
      <c r="J297">
        <v>97</v>
      </c>
      <c r="K297" t="s">
        <v>1439</v>
      </c>
      <c r="L297">
        <f t="shared" si="20"/>
        <v>1.3265306122449</v>
      </c>
      <c r="M297" s="1" t="str">
        <f t="shared" si="21"/>
        <v>G Thiel</v>
      </c>
      <c r="N297" s="1" t="str">
        <f t="shared" si="22"/>
        <v>2009-07-15</v>
      </c>
      <c r="O297" s="1" t="str">
        <f t="shared" si="23"/>
        <v>15-07-2009</v>
      </c>
      <c r="P297" s="1" t="str">
        <f t="shared" si="24"/>
        <v>Weekday</v>
      </c>
    </row>
    <row r="298" spans="1:16">
      <c r="A298" t="s">
        <v>1440</v>
      </c>
      <c r="B298" t="s">
        <v>1441</v>
      </c>
      <c r="D298" t="s">
        <v>19</v>
      </c>
      <c r="H298">
        <v>6</v>
      </c>
      <c r="I298">
        <v>130</v>
      </c>
      <c r="J298">
        <v>5</v>
      </c>
      <c r="K298" t="s">
        <v>1442</v>
      </c>
      <c r="L298">
        <f t="shared" si="20"/>
        <v>21.6666666666667</v>
      </c>
      <c r="M298" s="1" t="str">
        <f t="shared" si="21"/>
        <v>Zudikova</v>
      </c>
      <c r="N298" s="1" t="str">
        <f t="shared" si="22"/>
        <v>2013-05-13</v>
      </c>
      <c r="O298" s="1" t="str">
        <f t="shared" si="23"/>
        <v>13-05-2013</v>
      </c>
      <c r="P298" s="1" t="str">
        <f t="shared" si="24"/>
        <v>Weekday</v>
      </c>
    </row>
    <row r="299" spans="1:16">
      <c r="A299" t="s">
        <v>1443</v>
      </c>
      <c r="B299" t="s">
        <v>1444</v>
      </c>
      <c r="C299" t="s">
        <v>961</v>
      </c>
      <c r="D299" t="s">
        <v>19</v>
      </c>
      <c r="H299">
        <v>94</v>
      </c>
      <c r="I299">
        <v>129</v>
      </c>
      <c r="J299">
        <v>28</v>
      </c>
      <c r="K299" t="s">
        <v>1445</v>
      </c>
      <c r="L299">
        <f t="shared" si="20"/>
        <v>4.44827586206897</v>
      </c>
      <c r="M299" s="1" t="str">
        <f t="shared" si="21"/>
        <v>Facorro</v>
      </c>
      <c r="N299" s="1" t="str">
        <f t="shared" si="22"/>
        <v>2012-03-10</v>
      </c>
      <c r="O299" s="1" t="str">
        <f t="shared" si="23"/>
        <v>10-03-2012</v>
      </c>
      <c r="P299" s="1" t="str">
        <f t="shared" si="24"/>
        <v>Weekend</v>
      </c>
    </row>
    <row r="300" spans="1:16">
      <c r="A300" t="s">
        <v>1446</v>
      </c>
      <c r="B300" t="s">
        <v>1447</v>
      </c>
      <c r="C300" t="s">
        <v>1448</v>
      </c>
      <c r="D300" t="s">
        <v>19</v>
      </c>
      <c r="E300" t="s">
        <v>1449</v>
      </c>
      <c r="F300" s="5" t="s">
        <v>31</v>
      </c>
      <c r="G300" s="1" t="s">
        <v>1450</v>
      </c>
      <c r="H300">
        <v>80</v>
      </c>
      <c r="I300">
        <v>128</v>
      </c>
      <c r="J300">
        <v>7</v>
      </c>
      <c r="K300" t="s">
        <v>1451</v>
      </c>
      <c r="L300">
        <f t="shared" si="20"/>
        <v>16</v>
      </c>
      <c r="M300" s="1" t="str">
        <f t="shared" si="21"/>
        <v>Ã–berg</v>
      </c>
      <c r="N300" s="1" t="str">
        <f t="shared" si="22"/>
        <v>2013-06-11</v>
      </c>
      <c r="O300" s="1" t="str">
        <f t="shared" si="23"/>
        <v>11-06-2013</v>
      </c>
      <c r="P300" s="1" t="str">
        <f t="shared" si="24"/>
        <v>Weekday</v>
      </c>
    </row>
    <row r="301" spans="1:16">
      <c r="A301" t="s">
        <v>1452</v>
      </c>
      <c r="B301" t="s">
        <v>1453</v>
      </c>
      <c r="D301" t="s">
        <v>19</v>
      </c>
      <c r="E301" t="s">
        <v>1454</v>
      </c>
      <c r="G301" s="1" t="s">
        <v>1455</v>
      </c>
      <c r="H301">
        <v>4</v>
      </c>
      <c r="I301">
        <v>128</v>
      </c>
      <c r="J301">
        <v>109</v>
      </c>
      <c r="K301" t="s">
        <v>1456</v>
      </c>
      <c r="L301">
        <f t="shared" si="20"/>
        <v>1.16363636363636</v>
      </c>
      <c r="M301" s="1" t="str">
        <f t="shared" si="21"/>
        <v>Toumpelis</v>
      </c>
      <c r="N301" s="1" t="str">
        <f t="shared" si="22"/>
        <v>2009-04-11</v>
      </c>
      <c r="O301" s="1" t="str">
        <f t="shared" si="23"/>
        <v>11-04-2009</v>
      </c>
      <c r="P301" s="1" t="str">
        <f t="shared" si="24"/>
        <v>Weekend</v>
      </c>
    </row>
    <row r="302" spans="1:16">
      <c r="A302" t="s">
        <v>1457</v>
      </c>
      <c r="B302" t="s">
        <v>1458</v>
      </c>
      <c r="C302" t="s">
        <v>1459</v>
      </c>
      <c r="D302" t="s">
        <v>19</v>
      </c>
      <c r="E302" t="s">
        <v>1460</v>
      </c>
      <c r="H302">
        <v>68</v>
      </c>
      <c r="I302">
        <v>127</v>
      </c>
      <c r="J302">
        <v>0</v>
      </c>
      <c r="K302" t="s">
        <v>1461</v>
      </c>
      <c r="L302">
        <f t="shared" si="20"/>
        <v>127</v>
      </c>
      <c r="M302" s="1" t="str">
        <f t="shared" si="21"/>
        <v>A. Ãlvarez</v>
      </c>
      <c r="N302" s="1" t="str">
        <f t="shared" si="22"/>
        <v>2009-11-25</v>
      </c>
      <c r="O302" s="1" t="str">
        <f t="shared" si="23"/>
        <v>25-11-2009</v>
      </c>
      <c r="P302" s="1" t="str">
        <f t="shared" si="24"/>
        <v>Weekday</v>
      </c>
    </row>
    <row r="303" spans="1:16">
      <c r="A303" t="s">
        <v>1462</v>
      </c>
      <c r="B303" t="s">
        <v>1463</v>
      </c>
      <c r="C303" t="s">
        <v>1464</v>
      </c>
      <c r="D303" t="s">
        <v>1465</v>
      </c>
      <c r="H303">
        <v>67</v>
      </c>
      <c r="I303">
        <v>127</v>
      </c>
      <c r="J303">
        <v>64</v>
      </c>
      <c r="K303" t="s">
        <v>1466</v>
      </c>
      <c r="L303">
        <f t="shared" si="20"/>
        <v>1.95384615384615</v>
      </c>
      <c r="M303" s="1" t="str">
        <f t="shared" si="21"/>
        <v>Magnusson</v>
      </c>
      <c r="N303" s="1" t="str">
        <f t="shared" si="22"/>
        <v>2012-09-30</v>
      </c>
      <c r="O303" s="1" t="str">
        <f t="shared" si="23"/>
        <v>30-09-2012</v>
      </c>
      <c r="P303" s="1" t="str">
        <f t="shared" si="24"/>
        <v>Weekend</v>
      </c>
    </row>
    <row r="304" spans="1:16">
      <c r="A304" t="s">
        <v>1467</v>
      </c>
      <c r="B304" t="s">
        <v>1468</v>
      </c>
      <c r="D304" t="s">
        <v>19</v>
      </c>
      <c r="H304">
        <v>98</v>
      </c>
      <c r="I304">
        <v>127</v>
      </c>
      <c r="J304">
        <v>54</v>
      </c>
      <c r="K304" t="s">
        <v>1469</v>
      </c>
      <c r="L304">
        <f t="shared" si="20"/>
        <v>2.30909090909091</v>
      </c>
      <c r="M304" s="1" t="str">
        <f t="shared" si="21"/>
        <v>5000</v>
      </c>
      <c r="N304" s="1" t="str">
        <f t="shared" si="22"/>
        <v>2009-11-19</v>
      </c>
      <c r="O304" s="1" t="str">
        <f t="shared" si="23"/>
        <v>19-11-2009</v>
      </c>
      <c r="P304" s="1" t="str">
        <f t="shared" si="24"/>
        <v>Weekday</v>
      </c>
    </row>
    <row r="305" spans="1:16">
      <c r="A305" t="s">
        <v>1470</v>
      </c>
      <c r="B305" t="s">
        <v>1471</v>
      </c>
      <c r="D305" t="s">
        <v>1472</v>
      </c>
      <c r="E305" t="s">
        <v>1473</v>
      </c>
      <c r="G305" s="1" t="s">
        <v>1474</v>
      </c>
      <c r="H305">
        <v>98</v>
      </c>
      <c r="I305">
        <v>127</v>
      </c>
      <c r="J305">
        <v>0</v>
      </c>
      <c r="K305" t="s">
        <v>1475</v>
      </c>
      <c r="L305">
        <f t="shared" si="20"/>
        <v>127</v>
      </c>
      <c r="M305" s="1" t="str">
        <f t="shared" si="21"/>
        <v>Engineering</v>
      </c>
      <c r="N305" s="1" t="str">
        <f t="shared" si="22"/>
        <v>2015-09-03</v>
      </c>
      <c r="O305" s="1" t="str">
        <f t="shared" si="23"/>
        <v>03-09-2015</v>
      </c>
      <c r="P305" s="1" t="str">
        <f t="shared" si="24"/>
        <v>Weekday</v>
      </c>
    </row>
    <row r="306" spans="1:16">
      <c r="A306" t="s">
        <v>1476</v>
      </c>
      <c r="B306" t="s">
        <v>1477</v>
      </c>
      <c r="C306" t="s">
        <v>1478</v>
      </c>
      <c r="D306" t="s">
        <v>53</v>
      </c>
      <c r="G306" s="1" t="s">
        <v>1479</v>
      </c>
      <c r="H306">
        <v>176</v>
      </c>
      <c r="I306">
        <v>127</v>
      </c>
      <c r="J306">
        <v>355</v>
      </c>
      <c r="K306" t="s">
        <v>1480</v>
      </c>
      <c r="L306">
        <f t="shared" si="20"/>
        <v>0.356741573033708</v>
      </c>
      <c r="M306" s="1" t="str">
        <f t="shared" si="21"/>
        <v>V. Mohanan</v>
      </c>
      <c r="N306" s="1" t="str">
        <f t="shared" si="22"/>
        <v>2014-10-11</v>
      </c>
      <c r="O306" s="1" t="str">
        <f t="shared" si="23"/>
        <v>11-10-2014</v>
      </c>
      <c r="P306" s="1" t="str">
        <f t="shared" si="24"/>
        <v>Weekend</v>
      </c>
    </row>
    <row r="307" ht="39.6" spans="1:16">
      <c r="A307" t="s">
        <v>1481</v>
      </c>
      <c r="B307" t="s">
        <v>1482</v>
      </c>
      <c r="C307" t="s">
        <v>1483</v>
      </c>
      <c r="D307" t="s">
        <v>53</v>
      </c>
      <c r="E307" t="s">
        <v>1484</v>
      </c>
      <c r="F307" s="5" t="s">
        <v>31</v>
      </c>
      <c r="G307" s="4" t="s">
        <v>1485</v>
      </c>
      <c r="H307">
        <v>86</v>
      </c>
      <c r="I307">
        <v>127</v>
      </c>
      <c r="J307">
        <v>69</v>
      </c>
      <c r="K307" t="s">
        <v>1486</v>
      </c>
      <c r="L307">
        <f t="shared" si="20"/>
        <v>1.81428571428571</v>
      </c>
      <c r="M307" s="1" t="str">
        <f t="shared" si="21"/>
        <v>HÃ¶gman Rudenmalm</v>
      </c>
      <c r="N307" s="1" t="str">
        <f t="shared" si="22"/>
        <v>2009-10-23</v>
      </c>
      <c r="O307" s="1" t="str">
        <f t="shared" si="23"/>
        <v>23-10-2009</v>
      </c>
      <c r="P307" s="1" t="str">
        <f t="shared" si="24"/>
        <v>Weekday</v>
      </c>
    </row>
    <row r="308" spans="1:16">
      <c r="A308" t="s">
        <v>1487</v>
      </c>
      <c r="B308" t="s">
        <v>1488</v>
      </c>
      <c r="C308" t="s">
        <v>1489</v>
      </c>
      <c r="D308" t="s">
        <v>19</v>
      </c>
      <c r="E308" t="s">
        <v>1490</v>
      </c>
      <c r="F308" s="5" t="s">
        <v>31</v>
      </c>
      <c r="H308">
        <v>67</v>
      </c>
      <c r="I308">
        <v>127</v>
      </c>
      <c r="J308">
        <v>20</v>
      </c>
      <c r="K308" t="s">
        <v>1491</v>
      </c>
      <c r="L308">
        <f t="shared" si="20"/>
        <v>6.04761904761905</v>
      </c>
      <c r="M308" s="1" t="str">
        <f t="shared" si="21"/>
        <v>Bergmark</v>
      </c>
      <c r="N308" s="1" t="str">
        <f t="shared" si="22"/>
        <v>2008-02-28</v>
      </c>
      <c r="O308" s="1" t="str">
        <f t="shared" si="23"/>
        <v>28-02-2008</v>
      </c>
      <c r="P308" s="1" t="str">
        <f t="shared" si="24"/>
        <v>Weekday</v>
      </c>
    </row>
    <row r="309" spans="1:16">
      <c r="A309" t="s">
        <v>1492</v>
      </c>
      <c r="B309" t="s">
        <v>1493</v>
      </c>
      <c r="C309" t="s">
        <v>1494</v>
      </c>
      <c r="D309" t="s">
        <v>19</v>
      </c>
      <c r="E309" t="s">
        <v>1495</v>
      </c>
      <c r="G309" s="1" t="s">
        <v>1496</v>
      </c>
      <c r="H309">
        <v>47</v>
      </c>
      <c r="I309">
        <v>127</v>
      </c>
      <c r="J309">
        <v>0</v>
      </c>
      <c r="K309" t="s">
        <v>1497</v>
      </c>
      <c r="L309">
        <f t="shared" si="20"/>
        <v>127</v>
      </c>
      <c r="M309" s="1" t="str">
        <f t="shared" si="21"/>
        <v>Ã…strÃ¶m</v>
      </c>
      <c r="N309" s="1" t="str">
        <f t="shared" si="22"/>
        <v>2012-03-03</v>
      </c>
      <c r="O309" s="1" t="str">
        <f t="shared" si="23"/>
        <v>03-03-2012</v>
      </c>
      <c r="P309" s="1" t="str">
        <f t="shared" si="24"/>
        <v>Weekend</v>
      </c>
    </row>
    <row r="310" ht="26.4" spans="1:16">
      <c r="A310" t="s">
        <v>1498</v>
      </c>
      <c r="B310" t="s">
        <v>1499</v>
      </c>
      <c r="D310" t="s">
        <v>53</v>
      </c>
      <c r="G310" s="1" t="s">
        <v>1500</v>
      </c>
      <c r="H310">
        <v>63</v>
      </c>
      <c r="I310">
        <v>126</v>
      </c>
      <c r="J310">
        <v>53</v>
      </c>
      <c r="K310" t="s">
        <v>1501</v>
      </c>
      <c r="L310">
        <f t="shared" si="20"/>
        <v>2.33333333333333</v>
      </c>
      <c r="M310" s="1" t="str">
        <f t="shared" si="21"/>
        <v>Mahamat-salle</v>
      </c>
      <c r="N310" s="1" t="str">
        <f t="shared" si="22"/>
        <v>2019-12-09</v>
      </c>
      <c r="O310" s="1" t="str">
        <f t="shared" si="23"/>
        <v>09-12-2019</v>
      </c>
      <c r="P310" s="1" t="str">
        <f t="shared" si="24"/>
        <v>Weekday</v>
      </c>
    </row>
    <row r="311" spans="1:16">
      <c r="A311" t="s">
        <v>1502</v>
      </c>
      <c r="B311" t="s">
        <v>1503</v>
      </c>
      <c r="C311" t="s">
        <v>961</v>
      </c>
      <c r="D311" t="s">
        <v>53</v>
      </c>
      <c r="F311" s="5" t="s">
        <v>31</v>
      </c>
      <c r="G311" s="1" t="s">
        <v>1504</v>
      </c>
      <c r="H311">
        <v>144</v>
      </c>
      <c r="I311">
        <v>126</v>
      </c>
      <c r="J311">
        <v>138</v>
      </c>
      <c r="K311" t="s">
        <v>1505</v>
      </c>
      <c r="L311">
        <f t="shared" si="20"/>
        <v>0.906474820143885</v>
      </c>
      <c r="M311" s="1" t="str">
        <f t="shared" si="21"/>
        <v>Brazier</v>
      </c>
      <c r="N311" s="1" t="str">
        <f t="shared" si="22"/>
        <v>2012-04-20</v>
      </c>
      <c r="O311" s="1" t="str">
        <f t="shared" si="23"/>
        <v>20-04-2012</v>
      </c>
      <c r="P311" s="1" t="str">
        <f t="shared" si="24"/>
        <v>Weekday</v>
      </c>
    </row>
    <row r="312" spans="1:16">
      <c r="A312" t="s">
        <v>1506</v>
      </c>
      <c r="B312" t="s">
        <v>1507</v>
      </c>
      <c r="C312" t="s">
        <v>1508</v>
      </c>
      <c r="D312" t="s">
        <v>19</v>
      </c>
      <c r="E312" t="s">
        <v>1509</v>
      </c>
      <c r="F312" s="5" t="s">
        <v>31</v>
      </c>
      <c r="G312" s="1" t="s">
        <v>1510</v>
      </c>
      <c r="H312">
        <v>22</v>
      </c>
      <c r="I312">
        <v>126</v>
      </c>
      <c r="J312">
        <v>3</v>
      </c>
      <c r="K312" t="s">
        <v>1511</v>
      </c>
      <c r="L312">
        <f t="shared" si="20"/>
        <v>31.5</v>
      </c>
      <c r="M312" s="1" t="str">
        <f t="shared" si="21"/>
        <v>Bladin</v>
      </c>
      <c r="N312" s="1" t="str">
        <f t="shared" si="22"/>
        <v>2013-04-11</v>
      </c>
      <c r="O312" s="1" t="str">
        <f t="shared" si="23"/>
        <v>11-04-2013</v>
      </c>
      <c r="P312" s="1" t="str">
        <f t="shared" si="24"/>
        <v>Weekday</v>
      </c>
    </row>
    <row r="313" spans="1:16">
      <c r="A313" t="s">
        <v>1512</v>
      </c>
      <c r="B313" t="s">
        <v>1513</v>
      </c>
      <c r="C313" t="s">
        <v>1514</v>
      </c>
      <c r="D313" t="s">
        <v>1515</v>
      </c>
      <c r="E313" t="s">
        <v>1516</v>
      </c>
      <c r="F313" s="5" t="s">
        <v>31</v>
      </c>
      <c r="G313" s="1" t="s">
        <v>1517</v>
      </c>
      <c r="H313">
        <v>51</v>
      </c>
      <c r="I313">
        <v>126</v>
      </c>
      <c r="J313">
        <v>87</v>
      </c>
      <c r="K313" t="s">
        <v>1518</v>
      </c>
      <c r="L313">
        <f t="shared" si="20"/>
        <v>1.43181818181818</v>
      </c>
      <c r="M313" s="1" t="str">
        <f t="shared" si="21"/>
        <v>Gezici</v>
      </c>
      <c r="N313" s="1" t="str">
        <f t="shared" si="22"/>
        <v>2015-11-30</v>
      </c>
      <c r="O313" s="1" t="str">
        <f t="shared" si="23"/>
        <v>30-11-2015</v>
      </c>
      <c r="P313" s="1" t="str">
        <f t="shared" si="24"/>
        <v>Weekday</v>
      </c>
    </row>
    <row r="314" spans="1:16">
      <c r="A314" t="s">
        <v>1519</v>
      </c>
      <c r="B314" t="s">
        <v>1519</v>
      </c>
      <c r="C314" t="s">
        <v>1520</v>
      </c>
      <c r="D314" t="s">
        <v>67</v>
      </c>
      <c r="E314" t="s">
        <v>1521</v>
      </c>
      <c r="G314" s="1" t="s">
        <v>1522</v>
      </c>
      <c r="H314">
        <v>120</v>
      </c>
      <c r="I314">
        <v>126</v>
      </c>
      <c r="J314">
        <v>59</v>
      </c>
      <c r="K314" t="s">
        <v>1523</v>
      </c>
      <c r="L314">
        <f t="shared" si="20"/>
        <v>2.1</v>
      </c>
      <c r="M314" s="1" t="e">
        <f t="shared" si="21"/>
        <v>#VALUE!</v>
      </c>
      <c r="N314" s="1" t="str">
        <f t="shared" si="22"/>
        <v>2009-12-08</v>
      </c>
      <c r="O314" s="1" t="str">
        <f t="shared" si="23"/>
        <v>08-12-2009</v>
      </c>
      <c r="P314" s="1" t="str">
        <f t="shared" si="24"/>
        <v>Weekday</v>
      </c>
    </row>
    <row r="315" spans="1:16">
      <c r="A315" t="s">
        <v>1524</v>
      </c>
      <c r="B315" t="s">
        <v>1525</v>
      </c>
      <c r="D315" t="s">
        <v>1526</v>
      </c>
      <c r="G315" s="1" t="s">
        <v>1527</v>
      </c>
      <c r="H315">
        <v>12</v>
      </c>
      <c r="I315">
        <v>125</v>
      </c>
      <c r="J315">
        <v>2</v>
      </c>
      <c r="K315" t="s">
        <v>1528</v>
      </c>
      <c r="L315">
        <f t="shared" si="20"/>
        <v>41.6666666666667</v>
      </c>
      <c r="M315" s="1" t="str">
        <f t="shared" si="21"/>
        <v>Esplugas</v>
      </c>
      <c r="N315" s="1" t="str">
        <f t="shared" si="22"/>
        <v>2008-03-10</v>
      </c>
      <c r="O315" s="1" t="str">
        <f t="shared" si="23"/>
        <v>10-03-2008</v>
      </c>
      <c r="P315" s="1" t="str">
        <f t="shared" si="24"/>
        <v>Weekday</v>
      </c>
    </row>
    <row r="316" ht="26.4" spans="1:16">
      <c r="A316" t="s">
        <v>1529</v>
      </c>
      <c r="B316" t="s">
        <v>1530</v>
      </c>
      <c r="C316" t="s">
        <v>1531</v>
      </c>
      <c r="D316" t="s">
        <v>19</v>
      </c>
      <c r="E316" t="s">
        <v>1532</v>
      </c>
      <c r="G316" s="4" t="s">
        <v>1533</v>
      </c>
      <c r="H316">
        <v>310</v>
      </c>
      <c r="I316">
        <v>125</v>
      </c>
      <c r="J316">
        <v>29</v>
      </c>
      <c r="K316" t="s">
        <v>1534</v>
      </c>
      <c r="L316">
        <f t="shared" si="20"/>
        <v>4.16666666666667</v>
      </c>
      <c r="M316" s="1" t="str">
        <f t="shared" si="21"/>
        <v>Nordgren</v>
      </c>
      <c r="N316" s="1" t="str">
        <f t="shared" si="22"/>
        <v>2014-11-05</v>
      </c>
      <c r="O316" s="1" t="str">
        <f t="shared" si="23"/>
        <v>05-11-2014</v>
      </c>
      <c r="P316" s="1" t="str">
        <f t="shared" si="24"/>
        <v>Weekday</v>
      </c>
    </row>
    <row r="317" spans="1:16">
      <c r="A317" t="s">
        <v>1535</v>
      </c>
      <c r="B317" t="s">
        <v>1535</v>
      </c>
      <c r="D317" t="s">
        <v>19</v>
      </c>
      <c r="E317" t="s">
        <v>1536</v>
      </c>
      <c r="G317" s="1" t="s">
        <v>1537</v>
      </c>
      <c r="H317">
        <v>238</v>
      </c>
      <c r="I317">
        <v>125</v>
      </c>
      <c r="J317">
        <v>0</v>
      </c>
      <c r="K317" t="s">
        <v>1538</v>
      </c>
      <c r="L317">
        <f t="shared" si="20"/>
        <v>125</v>
      </c>
      <c r="M317" s="1" t="e">
        <f t="shared" si="21"/>
        <v>#VALUE!</v>
      </c>
      <c r="N317" s="1" t="str">
        <f t="shared" si="22"/>
        <v>2017-07-21</v>
      </c>
      <c r="O317" s="1" t="str">
        <f t="shared" si="23"/>
        <v>21-07-2017</v>
      </c>
      <c r="P317" s="1" t="str">
        <f t="shared" si="24"/>
        <v>Weekday</v>
      </c>
    </row>
    <row r="318" spans="1:16">
      <c r="A318" t="s">
        <v>1539</v>
      </c>
      <c r="B318" t="s">
        <v>1540</v>
      </c>
      <c r="C318" t="s">
        <v>72</v>
      </c>
      <c r="D318" t="s">
        <v>19</v>
      </c>
      <c r="H318">
        <v>68</v>
      </c>
      <c r="I318">
        <v>125</v>
      </c>
      <c r="J318">
        <v>0</v>
      </c>
      <c r="K318" t="s">
        <v>1541</v>
      </c>
      <c r="L318">
        <f t="shared" si="20"/>
        <v>125</v>
      </c>
      <c r="M318" s="1" t="str">
        <f t="shared" si="21"/>
        <v>Haller</v>
      </c>
      <c r="N318" s="1" t="str">
        <f t="shared" si="22"/>
        <v>2010-05-28</v>
      </c>
      <c r="O318" s="1" t="str">
        <f t="shared" si="23"/>
        <v>28-05-2010</v>
      </c>
      <c r="P318" s="1" t="str">
        <f t="shared" si="24"/>
        <v>Weekday</v>
      </c>
    </row>
    <row r="319" spans="1:16">
      <c r="A319" t="s">
        <v>1542</v>
      </c>
      <c r="B319" t="s">
        <v>1543</v>
      </c>
      <c r="C319" t="s">
        <v>1544</v>
      </c>
      <c r="D319" t="s">
        <v>19</v>
      </c>
      <c r="E319" t="s">
        <v>1545</v>
      </c>
      <c r="G319" s="1" t="s">
        <v>1546</v>
      </c>
      <c r="H319">
        <v>142</v>
      </c>
      <c r="I319">
        <v>124</v>
      </c>
      <c r="J319">
        <v>196</v>
      </c>
      <c r="K319" t="s">
        <v>1547</v>
      </c>
      <c r="L319">
        <f t="shared" si="20"/>
        <v>0.629441624365482</v>
      </c>
      <c r="M319" s="1" t="str">
        <f t="shared" si="21"/>
        <v>Sawert</v>
      </c>
      <c r="N319" s="1" t="str">
        <f t="shared" si="22"/>
        <v>2013-01-12</v>
      </c>
      <c r="O319" s="1" t="str">
        <f t="shared" si="23"/>
        <v>12-01-2013</v>
      </c>
      <c r="P319" s="1" t="str">
        <f t="shared" si="24"/>
        <v>Weekend</v>
      </c>
    </row>
    <row r="320" spans="1:16">
      <c r="A320" t="s">
        <v>1548</v>
      </c>
      <c r="B320" t="s">
        <v>1549</v>
      </c>
      <c r="D320" t="s">
        <v>19</v>
      </c>
      <c r="E320" t="s">
        <v>1550</v>
      </c>
      <c r="H320">
        <v>101</v>
      </c>
      <c r="I320">
        <v>124</v>
      </c>
      <c r="J320">
        <v>52</v>
      </c>
      <c r="K320" t="s">
        <v>1551</v>
      </c>
      <c r="L320">
        <f t="shared" si="20"/>
        <v>2.33962264150943</v>
      </c>
      <c r="M320" s="1" t="str">
        <f t="shared" si="21"/>
        <v>Ljungberg</v>
      </c>
      <c r="N320" s="1" t="str">
        <f t="shared" si="22"/>
        <v>2011-05-25</v>
      </c>
      <c r="O320" s="1" t="str">
        <f t="shared" si="23"/>
        <v>25-05-2011</v>
      </c>
      <c r="P320" s="1" t="str">
        <f t="shared" si="24"/>
        <v>Weekday</v>
      </c>
    </row>
    <row r="321" spans="1:16">
      <c r="A321" t="s">
        <v>1552</v>
      </c>
      <c r="B321" t="s">
        <v>1553</v>
      </c>
      <c r="D321" t="s">
        <v>19</v>
      </c>
      <c r="G321" s="1" t="s">
        <v>1554</v>
      </c>
      <c r="H321">
        <v>192</v>
      </c>
      <c r="I321">
        <v>123</v>
      </c>
      <c r="J321">
        <v>5</v>
      </c>
      <c r="K321" t="s">
        <v>1555</v>
      </c>
      <c r="L321">
        <f t="shared" si="20"/>
        <v>20.5</v>
      </c>
      <c r="M321" s="1" t="str">
        <f t="shared" si="21"/>
        <v>AndrÃ©e</v>
      </c>
      <c r="N321" s="1" t="str">
        <f t="shared" si="22"/>
        <v>2012-04-04</v>
      </c>
      <c r="O321" s="1" t="str">
        <f t="shared" si="23"/>
        <v>04-04-2012</v>
      </c>
      <c r="P321" s="1" t="str">
        <f t="shared" si="24"/>
        <v>Weekday</v>
      </c>
    </row>
    <row r="322" spans="1:16">
      <c r="A322" t="s">
        <v>1556</v>
      </c>
      <c r="B322" t="s">
        <v>1557</v>
      </c>
      <c r="D322" t="s">
        <v>277</v>
      </c>
      <c r="G322" s="1" t="s">
        <v>1558</v>
      </c>
      <c r="H322">
        <v>64</v>
      </c>
      <c r="I322">
        <v>123</v>
      </c>
      <c r="J322">
        <v>1</v>
      </c>
      <c r="K322" t="s">
        <v>1559</v>
      </c>
      <c r="L322">
        <f t="shared" si="20"/>
        <v>61.5</v>
      </c>
      <c r="M322" s="1" t="str">
        <f t="shared" si="21"/>
        <v>Aviani</v>
      </c>
      <c r="N322" s="1" t="str">
        <f t="shared" si="22"/>
        <v>2018-01-16</v>
      </c>
      <c r="O322" s="1" t="str">
        <f t="shared" si="23"/>
        <v>16-01-2018</v>
      </c>
      <c r="P322" s="1" t="str">
        <f t="shared" si="24"/>
        <v>Weekday</v>
      </c>
    </row>
    <row r="323" spans="1:16">
      <c r="A323" t="s">
        <v>1560</v>
      </c>
      <c r="B323" t="s">
        <v>1561</v>
      </c>
      <c r="D323" t="s">
        <v>19</v>
      </c>
      <c r="H323">
        <v>49</v>
      </c>
      <c r="I323">
        <v>123</v>
      </c>
      <c r="J323">
        <v>16</v>
      </c>
      <c r="K323" t="s">
        <v>1562</v>
      </c>
      <c r="L323">
        <f t="shared" ref="L323:L386" si="25">I323/(J323+1)</f>
        <v>7.23529411764706</v>
      </c>
      <c r="M323" s="1" t="str">
        <f t="shared" ref="M323:M386" si="26">RIGHT(B323,LEN(B323)-FIND(" ",B323))</f>
        <v>SegersvÃ¤rd</v>
      </c>
      <c r="N323" s="1" t="str">
        <f t="shared" ref="N323:N386" si="27">LEFT(K323,10)</f>
        <v>2011-04-01</v>
      </c>
      <c r="O323" s="1" t="str">
        <f t="shared" ref="O323:O386" si="28">TEXT(N323,"DD-MM-YYYY")</f>
        <v>01-04-2011</v>
      </c>
      <c r="P323" s="1" t="str">
        <f t="shared" ref="P323:P386" si="29">IF(OR(WEEKDAY(O323)=1,WEEKDAY(O323)=7),"Weekend","Weekday")</f>
        <v>Weekday</v>
      </c>
    </row>
    <row r="324" ht="66" spans="1:16">
      <c r="A324" t="s">
        <v>1563</v>
      </c>
      <c r="B324" t="s">
        <v>1564</v>
      </c>
      <c r="D324" t="s">
        <v>53</v>
      </c>
      <c r="E324" t="s">
        <v>1565</v>
      </c>
      <c r="H324">
        <v>62</v>
      </c>
      <c r="I324">
        <v>122</v>
      </c>
      <c r="J324">
        <v>0</v>
      </c>
      <c r="K324" t="s">
        <v>1566</v>
      </c>
      <c r="L324">
        <f t="shared" si="25"/>
        <v>122</v>
      </c>
      <c r="M324" s="1" t="str">
        <f t="shared" si="26"/>
        <v>Neuroinformatics Coordinating Facility (INCF)</v>
      </c>
      <c r="N324" s="1" t="str">
        <f t="shared" si="27"/>
        <v>2011-04-29</v>
      </c>
      <c r="O324" s="1" t="str">
        <f t="shared" si="28"/>
        <v>29-04-2011</v>
      </c>
      <c r="P324" s="1" t="str">
        <f t="shared" si="29"/>
        <v>Weekday</v>
      </c>
    </row>
    <row r="325" spans="1:16">
      <c r="A325" t="s">
        <v>1567</v>
      </c>
      <c r="B325" t="s">
        <v>1568</v>
      </c>
      <c r="C325" t="s">
        <v>961</v>
      </c>
      <c r="D325" t="s">
        <v>19</v>
      </c>
      <c r="G325" s="1" t="s">
        <v>1569</v>
      </c>
      <c r="H325">
        <v>13</v>
      </c>
      <c r="I325">
        <v>122</v>
      </c>
      <c r="J325">
        <v>21</v>
      </c>
      <c r="K325" t="s">
        <v>1570</v>
      </c>
      <c r="L325">
        <f t="shared" si="25"/>
        <v>5.54545454545455</v>
      </c>
      <c r="M325" s="1" t="str">
        <f t="shared" si="26"/>
        <v>Gram</v>
      </c>
      <c r="N325" s="1" t="str">
        <f t="shared" si="27"/>
        <v>2009-08-13</v>
      </c>
      <c r="O325" s="1" t="str">
        <f t="shared" si="28"/>
        <v>13-08-2009</v>
      </c>
      <c r="P325" s="1" t="str">
        <f t="shared" si="29"/>
        <v>Weekday</v>
      </c>
    </row>
    <row r="326" spans="1:16">
      <c r="A326" t="s">
        <v>1571</v>
      </c>
      <c r="B326" t="s">
        <v>1572</v>
      </c>
      <c r="C326" t="s">
        <v>1573</v>
      </c>
      <c r="D326" t="s">
        <v>19</v>
      </c>
      <c r="E326" t="s">
        <v>1574</v>
      </c>
      <c r="G326" s="1" t="s">
        <v>1575</v>
      </c>
      <c r="H326">
        <v>94</v>
      </c>
      <c r="I326">
        <v>121</v>
      </c>
      <c r="J326">
        <v>4</v>
      </c>
      <c r="K326" t="s">
        <v>1576</v>
      </c>
      <c r="L326">
        <f t="shared" si="25"/>
        <v>24.2</v>
      </c>
      <c r="M326" s="1" t="str">
        <f t="shared" si="26"/>
        <v>Lundberg</v>
      </c>
      <c r="N326" s="1" t="str">
        <f t="shared" si="27"/>
        <v>2012-01-22</v>
      </c>
      <c r="O326" s="1" t="str">
        <f t="shared" si="28"/>
        <v>22-01-2012</v>
      </c>
      <c r="P326" s="1" t="str">
        <f t="shared" si="29"/>
        <v>Weekend</v>
      </c>
    </row>
    <row r="327" spans="1:16">
      <c r="A327" t="s">
        <v>1577</v>
      </c>
      <c r="B327" t="s">
        <v>1578</v>
      </c>
      <c r="C327" t="s">
        <v>553</v>
      </c>
      <c r="D327" t="s">
        <v>19</v>
      </c>
      <c r="E327" t="s">
        <v>1579</v>
      </c>
      <c r="G327" s="1" t="s">
        <v>1580</v>
      </c>
      <c r="H327">
        <v>142</v>
      </c>
      <c r="I327">
        <v>121</v>
      </c>
      <c r="J327">
        <v>2</v>
      </c>
      <c r="K327" t="s">
        <v>1581</v>
      </c>
      <c r="L327">
        <f t="shared" si="25"/>
        <v>40.3333333333333</v>
      </c>
      <c r="M327" s="1" t="str">
        <f t="shared" si="26"/>
        <v>Underwood</v>
      </c>
      <c r="N327" s="1" t="str">
        <f t="shared" si="27"/>
        <v>2010-06-10</v>
      </c>
      <c r="O327" s="1" t="str">
        <f t="shared" si="28"/>
        <v>10-06-2010</v>
      </c>
      <c r="P327" s="1" t="str">
        <f t="shared" si="29"/>
        <v>Weekday</v>
      </c>
    </row>
    <row r="328" ht="26.4" spans="1:16">
      <c r="A328" t="s">
        <v>1582</v>
      </c>
      <c r="B328" t="s">
        <v>1583</v>
      </c>
      <c r="C328" t="s">
        <v>1584</v>
      </c>
      <c r="D328" t="s">
        <v>53</v>
      </c>
      <c r="E328" t="s">
        <v>1585</v>
      </c>
      <c r="G328" s="4" t="s">
        <v>1586</v>
      </c>
      <c r="H328">
        <v>73</v>
      </c>
      <c r="I328">
        <v>121</v>
      </c>
      <c r="J328">
        <v>72</v>
      </c>
      <c r="K328" t="s">
        <v>1587</v>
      </c>
      <c r="L328">
        <f t="shared" si="25"/>
        <v>1.65753424657534</v>
      </c>
      <c r="M328" s="1" t="str">
        <f t="shared" si="26"/>
        <v>Gulev</v>
      </c>
      <c r="N328" s="1" t="str">
        <f t="shared" si="27"/>
        <v>2012-08-24</v>
      </c>
      <c r="O328" s="1" t="str">
        <f t="shared" si="28"/>
        <v>24-08-2012</v>
      </c>
      <c r="P328" s="1" t="str">
        <f t="shared" si="29"/>
        <v>Weekday</v>
      </c>
    </row>
    <row r="329" ht="26.4" spans="1:16">
      <c r="A329" t="s">
        <v>1588</v>
      </c>
      <c r="B329" t="s">
        <v>1589</v>
      </c>
      <c r="C329" t="s">
        <v>1590</v>
      </c>
      <c r="D329" t="s">
        <v>1591</v>
      </c>
      <c r="G329" s="4" t="s">
        <v>1592</v>
      </c>
      <c r="H329">
        <v>79</v>
      </c>
      <c r="I329">
        <v>121</v>
      </c>
      <c r="J329">
        <v>50</v>
      </c>
      <c r="K329" t="s">
        <v>1593</v>
      </c>
      <c r="L329">
        <f t="shared" si="25"/>
        <v>2.37254901960784</v>
      </c>
      <c r="M329" s="1" t="str">
        <f t="shared" si="26"/>
        <v>Videlov</v>
      </c>
      <c r="N329" s="1" t="str">
        <f t="shared" si="27"/>
        <v>2013-04-01</v>
      </c>
      <c r="O329" s="1" t="str">
        <f t="shared" si="28"/>
        <v>01-04-2013</v>
      </c>
      <c r="P329" s="1" t="str">
        <f t="shared" si="29"/>
        <v>Weekday</v>
      </c>
    </row>
    <row r="330" spans="1:16">
      <c r="A330" t="s">
        <v>1594</v>
      </c>
      <c r="B330" t="s">
        <v>1595</v>
      </c>
      <c r="C330" t="s">
        <v>961</v>
      </c>
      <c r="D330" t="s">
        <v>53</v>
      </c>
      <c r="E330" t="s">
        <v>1596</v>
      </c>
      <c r="F330" s="5" t="s">
        <v>31</v>
      </c>
      <c r="G330" s="1" t="s">
        <v>1597</v>
      </c>
      <c r="H330">
        <v>43</v>
      </c>
      <c r="I330">
        <v>120</v>
      </c>
      <c r="J330">
        <v>49</v>
      </c>
      <c r="K330" t="s">
        <v>1598</v>
      </c>
      <c r="L330">
        <f t="shared" si="25"/>
        <v>2.4</v>
      </c>
      <c r="M330" s="1" t="str">
        <f t="shared" si="26"/>
        <v>Ranjan</v>
      </c>
      <c r="N330" s="1" t="str">
        <f t="shared" si="27"/>
        <v>2013-03-05</v>
      </c>
      <c r="O330" s="1" t="str">
        <f t="shared" si="28"/>
        <v>05-03-2013</v>
      </c>
      <c r="P330" s="1" t="str">
        <f t="shared" si="29"/>
        <v>Weekday</v>
      </c>
    </row>
    <row r="331" spans="1:16">
      <c r="A331" t="s">
        <v>1599</v>
      </c>
      <c r="B331" t="s">
        <v>1600</v>
      </c>
      <c r="C331" t="s">
        <v>1403</v>
      </c>
      <c r="D331" t="s">
        <v>19</v>
      </c>
      <c r="E331" t="s">
        <v>1601</v>
      </c>
      <c r="F331" s="5" t="s">
        <v>31</v>
      </c>
      <c r="G331" s="1" t="s">
        <v>1602</v>
      </c>
      <c r="H331">
        <v>31</v>
      </c>
      <c r="I331">
        <v>120</v>
      </c>
      <c r="J331">
        <v>172</v>
      </c>
      <c r="K331" t="s">
        <v>1603</v>
      </c>
      <c r="L331">
        <f t="shared" si="25"/>
        <v>0.69364161849711</v>
      </c>
      <c r="M331" s="1" t="str">
        <f t="shared" si="26"/>
        <v>Rahnama</v>
      </c>
      <c r="N331" s="1" t="str">
        <f t="shared" si="27"/>
        <v>2013-11-22</v>
      </c>
      <c r="O331" s="1" t="str">
        <f t="shared" si="28"/>
        <v>22-11-2013</v>
      </c>
      <c r="P331" s="1" t="str">
        <f t="shared" si="29"/>
        <v>Weekday</v>
      </c>
    </row>
    <row r="332" spans="1:16">
      <c r="A332" t="s">
        <v>1604</v>
      </c>
      <c r="B332" t="s">
        <v>1605</v>
      </c>
      <c r="C332" t="s">
        <v>1606</v>
      </c>
      <c r="D332" t="s">
        <v>53</v>
      </c>
      <c r="G332" s="1" t="s">
        <v>1607</v>
      </c>
      <c r="H332">
        <v>172</v>
      </c>
      <c r="I332">
        <v>120</v>
      </c>
      <c r="J332">
        <v>7</v>
      </c>
      <c r="K332" t="s">
        <v>1608</v>
      </c>
      <c r="L332">
        <f t="shared" si="25"/>
        <v>15</v>
      </c>
      <c r="M332" s="1" t="str">
        <f t="shared" si="26"/>
        <v>Liu</v>
      </c>
      <c r="N332" s="1" t="str">
        <f t="shared" si="27"/>
        <v>2009-12-04</v>
      </c>
      <c r="O332" s="1" t="str">
        <f t="shared" si="28"/>
        <v>04-12-2009</v>
      </c>
      <c r="P332" s="1" t="str">
        <f t="shared" si="29"/>
        <v>Weekday</v>
      </c>
    </row>
    <row r="333" spans="1:16">
      <c r="A333" t="s">
        <v>1609</v>
      </c>
      <c r="B333" t="s">
        <v>1610</v>
      </c>
      <c r="C333" t="s">
        <v>1611</v>
      </c>
      <c r="D333" t="s">
        <v>53</v>
      </c>
      <c r="E333" t="s">
        <v>1612</v>
      </c>
      <c r="G333" s="1" t="s">
        <v>1613</v>
      </c>
      <c r="H333">
        <v>99</v>
      </c>
      <c r="I333">
        <v>120</v>
      </c>
      <c r="J333">
        <v>6</v>
      </c>
      <c r="K333" t="s">
        <v>1614</v>
      </c>
      <c r="L333">
        <f t="shared" si="25"/>
        <v>17.1428571428571</v>
      </c>
      <c r="M333" s="1" t="str">
        <f t="shared" si="26"/>
        <v>DalÃ©n</v>
      </c>
      <c r="N333" s="1" t="str">
        <f t="shared" si="27"/>
        <v>2008-04-15</v>
      </c>
      <c r="O333" s="1" t="str">
        <f t="shared" si="28"/>
        <v>15-04-2008</v>
      </c>
      <c r="P333" s="1" t="str">
        <f t="shared" si="29"/>
        <v>Weekday</v>
      </c>
    </row>
    <row r="334" ht="39.6" spans="1:16">
      <c r="A334" t="s">
        <v>1615</v>
      </c>
      <c r="B334" t="s">
        <v>1616</v>
      </c>
      <c r="D334" t="s">
        <v>19</v>
      </c>
      <c r="H334">
        <v>101</v>
      </c>
      <c r="I334">
        <v>120</v>
      </c>
      <c r="J334">
        <v>0</v>
      </c>
      <c r="K334" t="s">
        <v>1617</v>
      </c>
      <c r="L334">
        <f t="shared" si="25"/>
        <v>120</v>
      </c>
      <c r="M334" s="1" t="str">
        <f t="shared" si="26"/>
        <v>of Applied Technology - Stockholm</v>
      </c>
      <c r="N334" s="1" t="str">
        <f t="shared" si="27"/>
        <v>2018-04-10</v>
      </c>
      <c r="O334" s="1" t="str">
        <f t="shared" si="28"/>
        <v>10-04-2018</v>
      </c>
      <c r="P334" s="1" t="str">
        <f t="shared" si="29"/>
        <v>Weekday</v>
      </c>
    </row>
    <row r="335" spans="1:16">
      <c r="A335" t="s">
        <v>1618</v>
      </c>
      <c r="B335" t="s">
        <v>1619</v>
      </c>
      <c r="C335" t="s">
        <v>1620</v>
      </c>
      <c r="D335" t="s">
        <v>19</v>
      </c>
      <c r="E335" t="s">
        <v>1621</v>
      </c>
      <c r="G335" s="1" t="s">
        <v>1622</v>
      </c>
      <c r="H335">
        <v>11</v>
      </c>
      <c r="I335">
        <v>120</v>
      </c>
      <c r="J335">
        <v>18</v>
      </c>
      <c r="K335" t="s">
        <v>1623</v>
      </c>
      <c r="L335">
        <f t="shared" si="25"/>
        <v>6.31578947368421</v>
      </c>
      <c r="M335" s="1" t="str">
        <f t="shared" si="26"/>
        <v>Shanahan</v>
      </c>
      <c r="N335" s="1" t="str">
        <f t="shared" si="27"/>
        <v>2017-06-23</v>
      </c>
      <c r="O335" s="1" t="str">
        <f t="shared" si="28"/>
        <v>23-06-2017</v>
      </c>
      <c r="P335" s="1" t="str">
        <f t="shared" si="29"/>
        <v>Weekday</v>
      </c>
    </row>
    <row r="336" ht="39.6" spans="1:16">
      <c r="A336" t="s">
        <v>1624</v>
      </c>
      <c r="B336" t="s">
        <v>1625</v>
      </c>
      <c r="D336" t="s">
        <v>19</v>
      </c>
      <c r="H336">
        <v>113</v>
      </c>
      <c r="I336">
        <v>119</v>
      </c>
      <c r="J336">
        <v>0</v>
      </c>
      <c r="K336" t="s">
        <v>1626</v>
      </c>
      <c r="L336">
        <f t="shared" si="25"/>
        <v>119</v>
      </c>
      <c r="M336" s="1" t="str">
        <f t="shared" si="26"/>
        <v>Content and Customized Commerce</v>
      </c>
      <c r="N336" s="1" t="str">
        <f t="shared" si="27"/>
        <v>2012-02-20</v>
      </c>
      <c r="O336" s="1" t="str">
        <f t="shared" si="28"/>
        <v>20-02-2012</v>
      </c>
      <c r="P336" s="1" t="str">
        <f t="shared" si="29"/>
        <v>Weekday</v>
      </c>
    </row>
    <row r="337" spans="1:16">
      <c r="A337" t="s">
        <v>1627</v>
      </c>
      <c r="B337" t="s">
        <v>1628</v>
      </c>
      <c r="D337" t="s">
        <v>19</v>
      </c>
      <c r="G337" s="1" t="s">
        <v>1629</v>
      </c>
      <c r="H337">
        <v>32</v>
      </c>
      <c r="I337">
        <v>119</v>
      </c>
      <c r="J337">
        <v>47</v>
      </c>
      <c r="K337" t="s">
        <v>1630</v>
      </c>
      <c r="L337">
        <f t="shared" si="25"/>
        <v>2.47916666666667</v>
      </c>
      <c r="M337" s="1" t="str">
        <f t="shared" si="26"/>
        <v>Shahbazian</v>
      </c>
      <c r="N337" s="1" t="str">
        <f t="shared" si="27"/>
        <v>2013-03-10</v>
      </c>
      <c r="O337" s="1" t="str">
        <f t="shared" si="28"/>
        <v>10-03-2013</v>
      </c>
      <c r="P337" s="1" t="str">
        <f t="shared" si="29"/>
        <v>Weekend</v>
      </c>
    </row>
    <row r="338" spans="1:16">
      <c r="A338" t="s">
        <v>1631</v>
      </c>
      <c r="B338" t="s">
        <v>1632</v>
      </c>
      <c r="C338" t="s">
        <v>1633</v>
      </c>
      <c r="D338" t="s">
        <v>53</v>
      </c>
      <c r="E338" t="s">
        <v>1634</v>
      </c>
      <c r="G338" s="1" t="s">
        <v>1635</v>
      </c>
      <c r="H338">
        <v>17</v>
      </c>
      <c r="I338">
        <v>119</v>
      </c>
      <c r="J338">
        <v>15</v>
      </c>
      <c r="K338" t="s">
        <v>1636</v>
      </c>
      <c r="L338">
        <f t="shared" si="25"/>
        <v>7.4375</v>
      </c>
      <c r="M338" s="1" t="str">
        <f t="shared" si="26"/>
        <v>Ibrahim</v>
      </c>
      <c r="N338" s="1" t="str">
        <f t="shared" si="27"/>
        <v>2016-07-26</v>
      </c>
      <c r="O338" s="1" t="str">
        <f t="shared" si="28"/>
        <v>26-07-2016</v>
      </c>
      <c r="P338" s="1" t="str">
        <f t="shared" si="29"/>
        <v>Weekday</v>
      </c>
    </row>
    <row r="339" spans="1:16">
      <c r="A339" t="s">
        <v>1637</v>
      </c>
      <c r="B339" t="s">
        <v>1638</v>
      </c>
      <c r="C339" t="s">
        <v>961</v>
      </c>
      <c r="D339" t="s">
        <v>53</v>
      </c>
      <c r="E339" t="s">
        <v>1639</v>
      </c>
      <c r="H339">
        <v>8</v>
      </c>
      <c r="I339">
        <v>119</v>
      </c>
      <c r="J339">
        <v>28</v>
      </c>
      <c r="K339" t="s">
        <v>1640</v>
      </c>
      <c r="L339">
        <f t="shared" si="25"/>
        <v>4.10344827586207</v>
      </c>
      <c r="M339" s="1" t="str">
        <f t="shared" si="26"/>
        <v>Persson</v>
      </c>
      <c r="N339" s="1" t="str">
        <f t="shared" si="27"/>
        <v>2008-03-07</v>
      </c>
      <c r="O339" s="1" t="str">
        <f t="shared" si="28"/>
        <v>07-03-2008</v>
      </c>
      <c r="P339" s="1" t="str">
        <f t="shared" si="29"/>
        <v>Weekday</v>
      </c>
    </row>
    <row r="340" spans="1:16">
      <c r="A340" t="s">
        <v>1641</v>
      </c>
      <c r="B340" t="s">
        <v>1642</v>
      </c>
      <c r="C340" t="s">
        <v>1643</v>
      </c>
      <c r="D340" t="s">
        <v>1644</v>
      </c>
      <c r="E340" t="s">
        <v>1645</v>
      </c>
      <c r="F340" s="5" t="s">
        <v>31</v>
      </c>
      <c r="G340" s="1" t="s">
        <v>1646</v>
      </c>
      <c r="H340">
        <v>67</v>
      </c>
      <c r="I340">
        <v>119</v>
      </c>
      <c r="J340">
        <v>102</v>
      </c>
      <c r="K340" t="s">
        <v>1647</v>
      </c>
      <c r="L340">
        <f t="shared" si="25"/>
        <v>1.15533980582524</v>
      </c>
      <c r="M340" s="1" t="str">
        <f t="shared" si="26"/>
        <v>Zarinfam</v>
      </c>
      <c r="N340" s="1" t="str">
        <f t="shared" si="27"/>
        <v>2011-09-15</v>
      </c>
      <c r="O340" s="1" t="str">
        <f t="shared" si="28"/>
        <v>15-09-2011</v>
      </c>
      <c r="P340" s="1" t="str">
        <f t="shared" si="29"/>
        <v>Weekday</v>
      </c>
    </row>
    <row r="341" spans="1:16">
      <c r="A341" t="s">
        <v>1648</v>
      </c>
      <c r="B341" t="s">
        <v>1649</v>
      </c>
      <c r="D341" t="s">
        <v>19</v>
      </c>
      <c r="E341" t="s">
        <v>1650</v>
      </c>
      <c r="H341">
        <v>34</v>
      </c>
      <c r="I341">
        <v>118</v>
      </c>
      <c r="J341">
        <v>113</v>
      </c>
      <c r="K341" t="s">
        <v>1651</v>
      </c>
      <c r="L341">
        <f t="shared" si="25"/>
        <v>1.03508771929825</v>
      </c>
      <c r="M341" s="1" t="str">
        <f t="shared" si="26"/>
        <v>Nordberg</v>
      </c>
      <c r="N341" s="1" t="str">
        <f t="shared" si="27"/>
        <v>2008-12-19</v>
      </c>
      <c r="O341" s="1" t="str">
        <f t="shared" si="28"/>
        <v>19-12-2008</v>
      </c>
      <c r="P341" s="1" t="str">
        <f t="shared" si="29"/>
        <v>Weekday</v>
      </c>
    </row>
    <row r="342" spans="1:16">
      <c r="A342" t="s">
        <v>1652</v>
      </c>
      <c r="B342" t="s">
        <v>1653</v>
      </c>
      <c r="C342" t="s">
        <v>1654</v>
      </c>
      <c r="D342" t="s">
        <v>1655</v>
      </c>
      <c r="E342" t="s">
        <v>1656</v>
      </c>
      <c r="G342" s="1" t="s">
        <v>1657</v>
      </c>
      <c r="H342">
        <v>38</v>
      </c>
      <c r="I342">
        <v>118</v>
      </c>
      <c r="J342">
        <v>35</v>
      </c>
      <c r="K342" t="s">
        <v>1658</v>
      </c>
      <c r="L342">
        <f t="shared" si="25"/>
        <v>3.27777777777778</v>
      </c>
      <c r="M342" s="1" t="str">
        <f t="shared" si="26"/>
        <v>LaÃ§Ä±n</v>
      </c>
      <c r="N342" s="1" t="str">
        <f t="shared" si="27"/>
        <v>2014-02-08</v>
      </c>
      <c r="O342" s="1" t="str">
        <f t="shared" si="28"/>
        <v>08-02-2014</v>
      </c>
      <c r="P342" s="1" t="str">
        <f t="shared" si="29"/>
        <v>Weekend</v>
      </c>
    </row>
    <row r="343" spans="1:16">
      <c r="A343" t="s">
        <v>1659</v>
      </c>
      <c r="B343" t="s">
        <v>1660</v>
      </c>
      <c r="D343" t="s">
        <v>19</v>
      </c>
      <c r="H343">
        <v>2</v>
      </c>
      <c r="I343">
        <v>118</v>
      </c>
      <c r="J343">
        <v>51</v>
      </c>
      <c r="K343" t="s">
        <v>1661</v>
      </c>
      <c r="L343">
        <f t="shared" si="25"/>
        <v>2.26923076923077</v>
      </c>
      <c r="M343" s="1" t="str">
        <f t="shared" si="26"/>
        <v>Olsson</v>
      </c>
      <c r="N343" s="1" t="str">
        <f t="shared" si="27"/>
        <v>2010-03-14</v>
      </c>
      <c r="O343" s="1" t="str">
        <f t="shared" si="28"/>
        <v>14-03-2010</v>
      </c>
      <c r="P343" s="1" t="str">
        <f t="shared" si="29"/>
        <v>Weekend</v>
      </c>
    </row>
    <row r="344" spans="1:16">
      <c r="A344" t="s">
        <v>1662</v>
      </c>
      <c r="B344" t="s">
        <v>1663</v>
      </c>
      <c r="D344" t="s">
        <v>53</v>
      </c>
      <c r="G344" s="1" t="s">
        <v>1664</v>
      </c>
      <c r="H344">
        <v>111</v>
      </c>
      <c r="I344">
        <v>117</v>
      </c>
      <c r="J344">
        <v>374</v>
      </c>
      <c r="K344" t="s">
        <v>1665</v>
      </c>
      <c r="L344">
        <f t="shared" si="25"/>
        <v>0.312</v>
      </c>
      <c r="M344" s="1" t="str">
        <f t="shared" si="26"/>
        <v>McMurray</v>
      </c>
      <c r="N344" s="1" t="str">
        <f t="shared" si="27"/>
        <v>2009-02-16</v>
      </c>
      <c r="O344" s="1" t="str">
        <f t="shared" si="28"/>
        <v>16-02-2009</v>
      </c>
      <c r="P344" s="1" t="str">
        <f t="shared" si="29"/>
        <v>Weekday</v>
      </c>
    </row>
    <row r="345" spans="1:16">
      <c r="A345" t="s">
        <v>1666</v>
      </c>
      <c r="B345" t="s">
        <v>1667</v>
      </c>
      <c r="C345" t="s">
        <v>1573</v>
      </c>
      <c r="D345" t="s">
        <v>19</v>
      </c>
      <c r="E345" t="s">
        <v>1668</v>
      </c>
      <c r="H345">
        <v>25</v>
      </c>
      <c r="I345">
        <v>117</v>
      </c>
      <c r="J345">
        <v>4</v>
      </c>
      <c r="K345" t="s">
        <v>1669</v>
      </c>
      <c r="L345">
        <f t="shared" si="25"/>
        <v>23.4</v>
      </c>
      <c r="M345" s="1" t="str">
        <f t="shared" si="26"/>
        <v>Nilsson</v>
      </c>
      <c r="N345" s="1" t="str">
        <f t="shared" si="27"/>
        <v>2009-10-16</v>
      </c>
      <c r="O345" s="1" t="str">
        <f t="shared" si="28"/>
        <v>16-10-2009</v>
      </c>
      <c r="P345" s="1" t="str">
        <f t="shared" si="29"/>
        <v>Weekday</v>
      </c>
    </row>
    <row r="346" spans="1:16">
      <c r="A346" t="s">
        <v>1670</v>
      </c>
      <c r="B346" t="s">
        <v>1671</v>
      </c>
      <c r="D346" t="s">
        <v>19</v>
      </c>
      <c r="E346" t="s">
        <v>1672</v>
      </c>
      <c r="H346">
        <v>22</v>
      </c>
      <c r="I346">
        <v>117</v>
      </c>
      <c r="J346">
        <v>72</v>
      </c>
      <c r="K346" t="s">
        <v>1673</v>
      </c>
      <c r="L346">
        <f t="shared" si="25"/>
        <v>1.6027397260274</v>
      </c>
      <c r="M346" s="1" t="str">
        <f t="shared" si="26"/>
        <v>Ekberg</v>
      </c>
      <c r="N346" s="1" t="str">
        <f t="shared" si="27"/>
        <v>2008-04-16</v>
      </c>
      <c r="O346" s="1" t="str">
        <f t="shared" si="28"/>
        <v>16-04-2008</v>
      </c>
      <c r="P346" s="1" t="str">
        <f t="shared" si="29"/>
        <v>Weekday</v>
      </c>
    </row>
    <row r="347" spans="1:16">
      <c r="A347" t="s">
        <v>1674</v>
      </c>
      <c r="B347" t="s">
        <v>1675</v>
      </c>
      <c r="C347" t="s">
        <v>1676</v>
      </c>
      <c r="D347" t="s">
        <v>19</v>
      </c>
      <c r="E347" t="s">
        <v>1677</v>
      </c>
      <c r="G347" s="1" t="s">
        <v>1678</v>
      </c>
      <c r="H347">
        <v>47</v>
      </c>
      <c r="I347">
        <v>116</v>
      </c>
      <c r="J347">
        <v>25</v>
      </c>
      <c r="K347" t="s">
        <v>1679</v>
      </c>
      <c r="L347">
        <f t="shared" si="25"/>
        <v>4.46153846153846</v>
      </c>
      <c r="M347" s="1" t="str">
        <f t="shared" si="26"/>
        <v>Haglund</v>
      </c>
      <c r="N347" s="1" t="str">
        <f t="shared" si="27"/>
        <v>2010-11-08</v>
      </c>
      <c r="O347" s="1" t="str">
        <f t="shared" si="28"/>
        <v>08-11-2010</v>
      </c>
      <c r="P347" s="1" t="str">
        <f t="shared" si="29"/>
        <v>Weekday</v>
      </c>
    </row>
    <row r="348" spans="1:16">
      <c r="A348" t="s">
        <v>1680</v>
      </c>
      <c r="B348" t="s">
        <v>1681</v>
      </c>
      <c r="D348" t="s">
        <v>19</v>
      </c>
      <c r="H348">
        <v>11</v>
      </c>
      <c r="I348">
        <v>116</v>
      </c>
      <c r="J348">
        <v>73</v>
      </c>
      <c r="K348" t="s">
        <v>1682</v>
      </c>
      <c r="L348">
        <f t="shared" si="25"/>
        <v>1.56756756756757</v>
      </c>
      <c r="M348" s="1" t="str">
        <f t="shared" si="26"/>
        <v>Reiman</v>
      </c>
      <c r="N348" s="1" t="str">
        <f t="shared" si="27"/>
        <v>2010-06-23</v>
      </c>
      <c r="O348" s="1" t="str">
        <f t="shared" si="28"/>
        <v>23-06-2010</v>
      </c>
      <c r="P348" s="1" t="str">
        <f t="shared" si="29"/>
        <v>Weekday</v>
      </c>
    </row>
    <row r="349" spans="1:16">
      <c r="A349" t="s">
        <v>1683</v>
      </c>
      <c r="B349" t="s">
        <v>1684</v>
      </c>
      <c r="D349" t="s">
        <v>53</v>
      </c>
      <c r="H349">
        <v>125</v>
      </c>
      <c r="I349">
        <v>116</v>
      </c>
      <c r="J349">
        <v>52</v>
      </c>
      <c r="K349" t="s">
        <v>1685</v>
      </c>
      <c r="L349">
        <f t="shared" si="25"/>
        <v>2.18867924528302</v>
      </c>
      <c r="M349" s="1" t="str">
        <f t="shared" si="26"/>
        <v>Delorme</v>
      </c>
      <c r="N349" s="1" t="str">
        <f t="shared" si="27"/>
        <v>2011-09-04</v>
      </c>
      <c r="O349" s="1" t="str">
        <f t="shared" si="28"/>
        <v>04-09-2011</v>
      </c>
      <c r="P349" s="1" t="str">
        <f t="shared" si="29"/>
        <v>Weekend</v>
      </c>
    </row>
    <row r="350" spans="1:16">
      <c r="A350" t="s">
        <v>1686</v>
      </c>
      <c r="B350" t="s">
        <v>1687</v>
      </c>
      <c r="C350" t="s">
        <v>1688</v>
      </c>
      <c r="D350" t="s">
        <v>19</v>
      </c>
      <c r="E350" t="s">
        <v>1689</v>
      </c>
      <c r="G350" s="1" t="s">
        <v>1690</v>
      </c>
      <c r="H350">
        <v>49</v>
      </c>
      <c r="I350">
        <v>115</v>
      </c>
      <c r="J350">
        <v>7</v>
      </c>
      <c r="K350" t="s">
        <v>1691</v>
      </c>
      <c r="L350">
        <f t="shared" si="25"/>
        <v>14.375</v>
      </c>
      <c r="M350" s="1" t="str">
        <f t="shared" si="26"/>
        <v>StenstrÃ¶m</v>
      </c>
      <c r="N350" s="1" t="str">
        <f t="shared" si="27"/>
        <v>2010-03-16</v>
      </c>
      <c r="O350" s="1" t="str">
        <f t="shared" si="28"/>
        <v>16-03-2010</v>
      </c>
      <c r="P350" s="1" t="str">
        <f t="shared" si="29"/>
        <v>Weekday</v>
      </c>
    </row>
    <row r="351" spans="1:16">
      <c r="A351" t="s">
        <v>1692</v>
      </c>
      <c r="B351" t="s">
        <v>1693</v>
      </c>
      <c r="C351" t="s">
        <v>1694</v>
      </c>
      <c r="D351" t="s">
        <v>19</v>
      </c>
      <c r="E351" t="s">
        <v>1695</v>
      </c>
      <c r="F351" s="5" t="s">
        <v>31</v>
      </c>
      <c r="G351" s="1" t="s">
        <v>1696</v>
      </c>
      <c r="H351">
        <v>162</v>
      </c>
      <c r="I351">
        <v>115</v>
      </c>
      <c r="J351">
        <v>132</v>
      </c>
      <c r="K351" t="s">
        <v>1697</v>
      </c>
      <c r="L351">
        <f t="shared" si="25"/>
        <v>0.864661654135338</v>
      </c>
      <c r="M351" s="1" t="e">
        <f t="shared" si="26"/>
        <v>#VALUE!</v>
      </c>
      <c r="N351" s="1" t="str">
        <f t="shared" si="27"/>
        <v>2016-08-21</v>
      </c>
      <c r="O351" s="1" t="str">
        <f t="shared" si="28"/>
        <v>21-08-2016</v>
      </c>
      <c r="P351" s="1" t="str">
        <f t="shared" si="29"/>
        <v>Weekend</v>
      </c>
    </row>
    <row r="352" spans="1:16">
      <c r="A352" t="s">
        <v>1698</v>
      </c>
      <c r="C352" t="s">
        <v>961</v>
      </c>
      <c r="D352" t="s">
        <v>53</v>
      </c>
      <c r="H352">
        <v>0</v>
      </c>
      <c r="I352">
        <v>115</v>
      </c>
      <c r="J352">
        <v>0</v>
      </c>
      <c r="K352" t="s">
        <v>1699</v>
      </c>
      <c r="L352">
        <f t="shared" si="25"/>
        <v>115</v>
      </c>
      <c r="M352" s="1" t="e">
        <f t="shared" si="26"/>
        <v>#VALUE!</v>
      </c>
      <c r="N352" s="1" t="str">
        <f t="shared" si="27"/>
        <v>2019-06-24</v>
      </c>
      <c r="O352" s="1" t="str">
        <f t="shared" si="28"/>
        <v>24-06-2019</v>
      </c>
      <c r="P352" s="1" t="str">
        <f t="shared" si="29"/>
        <v>Weekday</v>
      </c>
    </row>
    <row r="353" spans="1:16">
      <c r="A353" t="s">
        <v>1700</v>
      </c>
      <c r="B353" t="s">
        <v>1701</v>
      </c>
      <c r="C353" t="s">
        <v>1702</v>
      </c>
      <c r="D353" t="s">
        <v>53</v>
      </c>
      <c r="E353" t="s">
        <v>1703</v>
      </c>
      <c r="H353">
        <v>17</v>
      </c>
      <c r="I353">
        <v>114</v>
      </c>
      <c r="J353">
        <v>2</v>
      </c>
      <c r="K353" t="s">
        <v>1704</v>
      </c>
      <c r="L353">
        <f t="shared" si="25"/>
        <v>38</v>
      </c>
      <c r="M353" s="1" t="str">
        <f t="shared" si="26"/>
        <v>Ã–berg</v>
      </c>
      <c r="N353" s="1" t="str">
        <f t="shared" si="27"/>
        <v>2011-07-29</v>
      </c>
      <c r="O353" s="1" t="str">
        <f t="shared" si="28"/>
        <v>29-07-2011</v>
      </c>
      <c r="P353" s="1" t="str">
        <f t="shared" si="29"/>
        <v>Weekday</v>
      </c>
    </row>
    <row r="354" spans="1:16">
      <c r="A354" t="s">
        <v>1705</v>
      </c>
      <c r="B354" t="s">
        <v>1706</v>
      </c>
      <c r="D354" t="s">
        <v>19</v>
      </c>
      <c r="G354" s="1" t="s">
        <v>1707</v>
      </c>
      <c r="H354">
        <v>26</v>
      </c>
      <c r="I354">
        <v>114</v>
      </c>
      <c r="J354">
        <v>14</v>
      </c>
      <c r="K354" t="s">
        <v>1708</v>
      </c>
      <c r="L354">
        <f t="shared" si="25"/>
        <v>7.6</v>
      </c>
      <c r="M354" s="1" t="str">
        <f t="shared" si="26"/>
        <v>Tang</v>
      </c>
      <c r="N354" s="1" t="str">
        <f t="shared" si="27"/>
        <v>2016-10-07</v>
      </c>
      <c r="O354" s="1" t="str">
        <f t="shared" si="28"/>
        <v>07-10-2016</v>
      </c>
      <c r="P354" s="1" t="str">
        <f t="shared" si="29"/>
        <v>Weekday</v>
      </c>
    </row>
    <row r="355" spans="1:16">
      <c r="A355" t="s">
        <v>1709</v>
      </c>
      <c r="B355" t="s">
        <v>1710</v>
      </c>
      <c r="C355" t="s">
        <v>1711</v>
      </c>
      <c r="D355" t="s">
        <v>19</v>
      </c>
      <c r="E355" t="s">
        <v>1712</v>
      </c>
      <c r="G355" s="1" t="s">
        <v>1713</v>
      </c>
      <c r="H355">
        <v>35</v>
      </c>
      <c r="I355">
        <v>114</v>
      </c>
      <c r="J355">
        <v>19</v>
      </c>
      <c r="K355" t="s">
        <v>1714</v>
      </c>
      <c r="L355">
        <f t="shared" si="25"/>
        <v>5.7</v>
      </c>
      <c r="M355" s="1" t="str">
        <f t="shared" si="26"/>
        <v>Luks</v>
      </c>
      <c r="N355" s="1" t="str">
        <f t="shared" si="27"/>
        <v>2009-03-24</v>
      </c>
      <c r="O355" s="1" t="str">
        <f t="shared" si="28"/>
        <v>24-03-2009</v>
      </c>
      <c r="P355" s="1" t="str">
        <f t="shared" si="29"/>
        <v>Weekday</v>
      </c>
    </row>
    <row r="356" spans="1:16">
      <c r="A356" t="s">
        <v>1715</v>
      </c>
      <c r="B356" t="s">
        <v>1716</v>
      </c>
      <c r="D356" t="s">
        <v>19</v>
      </c>
      <c r="E356" t="s">
        <v>1717</v>
      </c>
      <c r="F356" s="5" t="s">
        <v>31</v>
      </c>
      <c r="G356" s="1" t="s">
        <v>1718</v>
      </c>
      <c r="H356">
        <v>72</v>
      </c>
      <c r="I356">
        <v>114</v>
      </c>
      <c r="J356">
        <v>3</v>
      </c>
      <c r="K356" t="s">
        <v>1719</v>
      </c>
      <c r="L356">
        <f t="shared" si="25"/>
        <v>28.5</v>
      </c>
      <c r="M356" s="1" t="str">
        <f t="shared" si="26"/>
        <v>Perera</v>
      </c>
      <c r="N356" s="1" t="str">
        <f t="shared" si="27"/>
        <v>2015-03-25</v>
      </c>
      <c r="O356" s="1" t="str">
        <f t="shared" si="28"/>
        <v>25-03-2015</v>
      </c>
      <c r="P356" s="1" t="str">
        <f t="shared" si="29"/>
        <v>Weekday</v>
      </c>
    </row>
    <row r="357" ht="26.4" spans="1:16">
      <c r="A357" t="s">
        <v>1720</v>
      </c>
      <c r="B357" t="s">
        <v>1721</v>
      </c>
      <c r="C357" t="s">
        <v>1722</v>
      </c>
      <c r="D357" t="s">
        <v>53</v>
      </c>
      <c r="E357" t="s">
        <v>1723</v>
      </c>
      <c r="H357">
        <v>25</v>
      </c>
      <c r="I357">
        <v>114</v>
      </c>
      <c r="J357">
        <v>12</v>
      </c>
      <c r="K357" t="s">
        <v>1724</v>
      </c>
      <c r="L357">
        <f t="shared" si="25"/>
        <v>8.76923076923077</v>
      </c>
      <c r="M357" s="1" t="str">
        <f t="shared" si="26"/>
        <v>Benites Cabral</v>
      </c>
      <c r="N357" s="1" t="str">
        <f t="shared" si="27"/>
        <v>2010-01-14</v>
      </c>
      <c r="O357" s="1" t="str">
        <f t="shared" si="28"/>
        <v>14-01-2010</v>
      </c>
      <c r="P357" s="1" t="str">
        <f t="shared" si="29"/>
        <v>Weekday</v>
      </c>
    </row>
    <row r="358" ht="26.4" spans="1:16">
      <c r="A358" t="s">
        <v>1725</v>
      </c>
      <c r="B358" t="s">
        <v>1726</v>
      </c>
      <c r="D358" t="s">
        <v>19</v>
      </c>
      <c r="E358" t="s">
        <v>1727</v>
      </c>
      <c r="F358" s="5" t="s">
        <v>31</v>
      </c>
      <c r="G358" s="1" t="s">
        <v>1728</v>
      </c>
      <c r="H358">
        <v>147</v>
      </c>
      <c r="I358">
        <v>113</v>
      </c>
      <c r="J358">
        <v>12</v>
      </c>
      <c r="K358" t="s">
        <v>1729</v>
      </c>
      <c r="L358">
        <f t="shared" si="25"/>
        <v>8.69230769230769</v>
      </c>
      <c r="M358" s="1" t="str">
        <f t="shared" si="26"/>
        <v>Mehedi Hasan</v>
      </c>
      <c r="N358" s="1" t="str">
        <f t="shared" si="27"/>
        <v>2013-09-08</v>
      </c>
      <c r="O358" s="1" t="str">
        <f t="shared" si="28"/>
        <v>08-09-2013</v>
      </c>
      <c r="P358" s="1" t="str">
        <f t="shared" si="29"/>
        <v>Weekend</v>
      </c>
    </row>
    <row r="359" spans="1:16">
      <c r="A359" t="s">
        <v>1730</v>
      </c>
      <c r="B359" t="s">
        <v>1731</v>
      </c>
      <c r="C359" t="s">
        <v>629</v>
      </c>
      <c r="D359" t="s">
        <v>19</v>
      </c>
      <c r="G359" s="1" t="s">
        <v>1732</v>
      </c>
      <c r="H359">
        <v>97</v>
      </c>
      <c r="I359">
        <v>113</v>
      </c>
      <c r="J359">
        <v>0</v>
      </c>
      <c r="K359" t="s">
        <v>1733</v>
      </c>
      <c r="L359">
        <f t="shared" si="25"/>
        <v>113</v>
      </c>
      <c r="M359" s="1" t="str">
        <f t="shared" si="26"/>
        <v>Runne</v>
      </c>
      <c r="N359" s="1" t="str">
        <f t="shared" si="27"/>
        <v>2010-10-28</v>
      </c>
      <c r="O359" s="1" t="str">
        <f t="shared" si="28"/>
        <v>28-10-2010</v>
      </c>
      <c r="P359" s="1" t="str">
        <f t="shared" si="29"/>
        <v>Weekday</v>
      </c>
    </row>
    <row r="360" ht="52.8" spans="1:16">
      <c r="A360" t="s">
        <v>1403</v>
      </c>
      <c r="B360" t="s">
        <v>1734</v>
      </c>
      <c r="D360" t="s">
        <v>19</v>
      </c>
      <c r="G360" s="1" t="s">
        <v>1735</v>
      </c>
      <c r="H360">
        <v>128</v>
      </c>
      <c r="I360">
        <v>112</v>
      </c>
      <c r="J360">
        <v>0</v>
      </c>
      <c r="K360" t="s">
        <v>1736</v>
      </c>
      <c r="L360">
        <f t="shared" si="25"/>
        <v>112</v>
      </c>
      <c r="M360" s="1" t="str">
        <f t="shared" si="26"/>
        <v>Royal Institute of Technology (Official)</v>
      </c>
      <c r="N360" s="1" t="str">
        <f t="shared" si="27"/>
        <v>2015-06-16</v>
      </c>
      <c r="O360" s="1" t="str">
        <f t="shared" si="28"/>
        <v>16-06-2015</v>
      </c>
      <c r="P360" s="1" t="str">
        <f t="shared" si="29"/>
        <v>Weekday</v>
      </c>
    </row>
    <row r="361" spans="1:16">
      <c r="A361" t="s">
        <v>1737</v>
      </c>
      <c r="B361" t="s">
        <v>1738</v>
      </c>
      <c r="D361" t="s">
        <v>53</v>
      </c>
      <c r="H361">
        <v>892</v>
      </c>
      <c r="I361">
        <v>112</v>
      </c>
      <c r="J361">
        <v>0</v>
      </c>
      <c r="K361" t="s">
        <v>1739</v>
      </c>
      <c r="L361">
        <f t="shared" si="25"/>
        <v>112</v>
      </c>
      <c r="M361" s="1" t="str">
        <f t="shared" si="26"/>
        <v>Peart</v>
      </c>
      <c r="N361" s="1" t="str">
        <f t="shared" si="27"/>
        <v>2010-02-02</v>
      </c>
      <c r="O361" s="1" t="str">
        <f t="shared" si="28"/>
        <v>02-02-2010</v>
      </c>
      <c r="P361" s="1" t="str">
        <f t="shared" si="29"/>
        <v>Weekday</v>
      </c>
    </row>
    <row r="362" ht="26.4" spans="1:16">
      <c r="A362" t="s">
        <v>1740</v>
      </c>
      <c r="B362" t="s">
        <v>1741</v>
      </c>
      <c r="C362" t="s">
        <v>1742</v>
      </c>
      <c r="D362" t="s">
        <v>325</v>
      </c>
      <c r="E362" t="s">
        <v>1743</v>
      </c>
      <c r="F362" s="5" t="s">
        <v>31</v>
      </c>
      <c r="G362" s="4" t="s">
        <v>1744</v>
      </c>
      <c r="H362">
        <v>88</v>
      </c>
      <c r="I362">
        <v>112</v>
      </c>
      <c r="J362">
        <v>58</v>
      </c>
      <c r="K362" t="s">
        <v>1745</v>
      </c>
      <c r="L362">
        <f t="shared" si="25"/>
        <v>1.89830508474576</v>
      </c>
      <c r="M362" s="1" t="str">
        <f t="shared" si="26"/>
        <v>Rodeghiero</v>
      </c>
      <c r="N362" s="1" t="str">
        <f t="shared" si="27"/>
        <v>2016-12-20</v>
      </c>
      <c r="O362" s="1" t="str">
        <f t="shared" si="28"/>
        <v>20-12-2016</v>
      </c>
      <c r="P362" s="1" t="str">
        <f t="shared" si="29"/>
        <v>Weekday</v>
      </c>
    </row>
    <row r="363" spans="1:16">
      <c r="A363" t="s">
        <v>1746</v>
      </c>
      <c r="B363" t="s">
        <v>1747</v>
      </c>
      <c r="D363" t="s">
        <v>53</v>
      </c>
      <c r="H363">
        <v>111</v>
      </c>
      <c r="I363">
        <v>111</v>
      </c>
      <c r="J363">
        <v>154</v>
      </c>
      <c r="K363" t="s">
        <v>1748</v>
      </c>
      <c r="L363">
        <f t="shared" si="25"/>
        <v>0.716129032258065</v>
      </c>
      <c r="M363" s="1" t="str">
        <f t="shared" si="26"/>
        <v>Polese</v>
      </c>
      <c r="N363" s="1" t="str">
        <f t="shared" si="27"/>
        <v>2011-08-02</v>
      </c>
      <c r="O363" s="1" t="str">
        <f t="shared" si="28"/>
        <v>02-08-2011</v>
      </c>
      <c r="P363" s="1" t="str">
        <f t="shared" si="29"/>
        <v>Weekday</v>
      </c>
    </row>
    <row r="364" ht="39.6" spans="1:16">
      <c r="A364" t="s">
        <v>1749</v>
      </c>
      <c r="B364" t="s">
        <v>1750</v>
      </c>
      <c r="C364" t="s">
        <v>961</v>
      </c>
      <c r="D364" t="s">
        <v>19</v>
      </c>
      <c r="E364" t="s">
        <v>1751</v>
      </c>
      <c r="G364" s="4" t="s">
        <v>1752</v>
      </c>
      <c r="H364">
        <v>21</v>
      </c>
      <c r="I364">
        <v>111</v>
      </c>
      <c r="J364">
        <v>19</v>
      </c>
      <c r="K364" t="s">
        <v>1753</v>
      </c>
      <c r="L364">
        <f t="shared" si="25"/>
        <v>5.55</v>
      </c>
      <c r="M364" s="1" t="str">
        <f t="shared" si="26"/>
        <v>Zoutman</v>
      </c>
      <c r="N364" s="1" t="str">
        <f t="shared" si="27"/>
        <v>2013-08-25</v>
      </c>
      <c r="O364" s="1" t="str">
        <f t="shared" si="28"/>
        <v>25-08-2013</v>
      </c>
      <c r="P364" s="1" t="str">
        <f t="shared" si="29"/>
        <v>Weekend</v>
      </c>
    </row>
    <row r="365" ht="26.4" spans="1:16">
      <c r="A365" t="s">
        <v>1754</v>
      </c>
      <c r="B365" t="s">
        <v>1755</v>
      </c>
      <c r="C365" t="s">
        <v>1756</v>
      </c>
      <c r="D365" t="s">
        <v>53</v>
      </c>
      <c r="E365" t="s">
        <v>1757</v>
      </c>
      <c r="G365" s="4" t="s">
        <v>1758</v>
      </c>
      <c r="H365">
        <v>140</v>
      </c>
      <c r="I365">
        <v>111</v>
      </c>
      <c r="J365">
        <v>15</v>
      </c>
      <c r="K365" t="s">
        <v>1759</v>
      </c>
      <c r="L365">
        <f t="shared" si="25"/>
        <v>6.9375</v>
      </c>
      <c r="M365" s="1" t="str">
        <f t="shared" si="26"/>
        <v>Dowling</v>
      </c>
      <c r="N365" s="1" t="str">
        <f t="shared" si="27"/>
        <v>2012-06-29</v>
      </c>
      <c r="O365" s="1" t="str">
        <f t="shared" si="28"/>
        <v>29-06-2012</v>
      </c>
      <c r="P365" s="1" t="str">
        <f t="shared" si="29"/>
        <v>Weekday</v>
      </c>
    </row>
    <row r="366" ht="39.6" spans="1:16">
      <c r="A366" t="s">
        <v>1760</v>
      </c>
      <c r="B366" t="s">
        <v>1761</v>
      </c>
      <c r="D366" t="s">
        <v>19</v>
      </c>
      <c r="E366" t="s">
        <v>1762</v>
      </c>
      <c r="F366" s="5" t="s">
        <v>31</v>
      </c>
      <c r="G366" s="1" t="s">
        <v>1763</v>
      </c>
      <c r="H366">
        <v>70</v>
      </c>
      <c r="I366">
        <v>111</v>
      </c>
      <c r="J366">
        <v>25</v>
      </c>
      <c r="K366" t="s">
        <v>1764</v>
      </c>
      <c r="L366">
        <f t="shared" si="25"/>
        <v>4.26923076923077</v>
      </c>
      <c r="M366" s="1" t="str">
        <f t="shared" si="26"/>
        <v>Kayali Reinholdsson</v>
      </c>
      <c r="N366" s="1" t="str">
        <f t="shared" si="27"/>
        <v>2008-07-14</v>
      </c>
      <c r="O366" s="1" t="str">
        <f t="shared" si="28"/>
        <v>14-07-2008</v>
      </c>
      <c r="P366" s="1" t="str">
        <f t="shared" si="29"/>
        <v>Weekday</v>
      </c>
    </row>
    <row r="367" ht="26.4" spans="1:16">
      <c r="A367" t="s">
        <v>1765</v>
      </c>
      <c r="B367" t="s">
        <v>1766</v>
      </c>
      <c r="C367" t="s">
        <v>1767</v>
      </c>
      <c r="D367" t="s">
        <v>19</v>
      </c>
      <c r="E367" t="s">
        <v>1768</v>
      </c>
      <c r="F367" s="5" t="s">
        <v>31</v>
      </c>
      <c r="G367" s="4" t="s">
        <v>1769</v>
      </c>
      <c r="H367">
        <v>76</v>
      </c>
      <c r="I367">
        <v>111</v>
      </c>
      <c r="J367">
        <v>71</v>
      </c>
      <c r="K367" t="s">
        <v>1770</v>
      </c>
      <c r="L367">
        <f t="shared" si="25"/>
        <v>1.54166666666667</v>
      </c>
      <c r="M367" s="1" t="e">
        <f t="shared" si="26"/>
        <v>#VALUE!</v>
      </c>
      <c r="N367" s="1" t="str">
        <f t="shared" si="27"/>
        <v>2010-06-01</v>
      </c>
      <c r="O367" s="1" t="str">
        <f t="shared" si="28"/>
        <v>01-06-2010</v>
      </c>
      <c r="P367" s="1" t="str">
        <f t="shared" si="29"/>
        <v>Weekday</v>
      </c>
    </row>
    <row r="368" spans="1:16">
      <c r="A368" t="s">
        <v>1771</v>
      </c>
      <c r="B368" t="s">
        <v>1772</v>
      </c>
      <c r="C368" t="s">
        <v>961</v>
      </c>
      <c r="D368" t="s">
        <v>19</v>
      </c>
      <c r="E368" t="s">
        <v>1773</v>
      </c>
      <c r="G368" s="1" t="s">
        <v>1774</v>
      </c>
      <c r="H368">
        <v>30</v>
      </c>
      <c r="I368">
        <v>110</v>
      </c>
      <c r="J368">
        <v>145</v>
      </c>
      <c r="K368" t="s">
        <v>1775</v>
      </c>
      <c r="L368">
        <f t="shared" si="25"/>
        <v>0.753424657534247</v>
      </c>
      <c r="M368" s="1" t="str">
        <f t="shared" si="26"/>
        <v>Livieratos</v>
      </c>
      <c r="N368" s="1" t="str">
        <f t="shared" si="27"/>
        <v>2012-10-13</v>
      </c>
      <c r="O368" s="1" t="str">
        <f t="shared" si="28"/>
        <v>13-10-2012</v>
      </c>
      <c r="P368" s="1" t="str">
        <f t="shared" si="29"/>
        <v>Weekend</v>
      </c>
    </row>
    <row r="369" spans="1:16">
      <c r="A369" t="s">
        <v>1776</v>
      </c>
      <c r="B369" t="s">
        <v>1777</v>
      </c>
      <c r="C369" t="s">
        <v>1778</v>
      </c>
      <c r="D369" t="s">
        <v>19</v>
      </c>
      <c r="E369" t="s">
        <v>1779</v>
      </c>
      <c r="F369" s="5" t="s">
        <v>31</v>
      </c>
      <c r="G369" s="1" t="s">
        <v>1780</v>
      </c>
      <c r="H369">
        <v>22</v>
      </c>
      <c r="I369">
        <v>110</v>
      </c>
      <c r="J369">
        <v>98</v>
      </c>
      <c r="K369" t="s">
        <v>1781</v>
      </c>
      <c r="L369">
        <f t="shared" si="25"/>
        <v>1.11111111111111</v>
      </c>
      <c r="M369" s="1" t="e">
        <f t="shared" si="26"/>
        <v>#VALUE!</v>
      </c>
      <c r="N369" s="1" t="str">
        <f t="shared" si="27"/>
        <v>2014-05-14</v>
      </c>
      <c r="O369" s="1" t="str">
        <f t="shared" si="28"/>
        <v>14-05-2014</v>
      </c>
      <c r="P369" s="1" t="str">
        <f t="shared" si="29"/>
        <v>Weekday</v>
      </c>
    </row>
    <row r="370" spans="1:16">
      <c r="A370" t="s">
        <v>1782</v>
      </c>
      <c r="B370" t="s">
        <v>1783</v>
      </c>
      <c r="D370" t="s">
        <v>19</v>
      </c>
      <c r="F370" s="5" t="s">
        <v>31</v>
      </c>
      <c r="G370" s="1" t="s">
        <v>1784</v>
      </c>
      <c r="H370">
        <v>0</v>
      </c>
      <c r="I370">
        <v>110</v>
      </c>
      <c r="J370">
        <v>81</v>
      </c>
      <c r="K370" t="s">
        <v>1785</v>
      </c>
      <c r="L370">
        <f t="shared" si="25"/>
        <v>1.34146341463415</v>
      </c>
      <c r="M370" s="1" t="str">
        <f t="shared" si="26"/>
        <v>Ngqakaza</v>
      </c>
      <c r="N370" s="1" t="str">
        <f t="shared" si="27"/>
        <v>2012-06-11</v>
      </c>
      <c r="O370" s="1" t="str">
        <f t="shared" si="28"/>
        <v>11-06-2012</v>
      </c>
      <c r="P370" s="1" t="str">
        <f t="shared" si="29"/>
        <v>Weekday</v>
      </c>
    </row>
    <row r="371" spans="1:16">
      <c r="A371" t="s">
        <v>1786</v>
      </c>
      <c r="B371" t="s">
        <v>1787</v>
      </c>
      <c r="C371" t="s">
        <v>1788</v>
      </c>
      <c r="D371" t="s">
        <v>19</v>
      </c>
      <c r="G371" s="1" t="s">
        <v>1789</v>
      </c>
      <c r="H371">
        <v>0</v>
      </c>
      <c r="I371">
        <v>110</v>
      </c>
      <c r="J371">
        <v>0</v>
      </c>
      <c r="K371" t="s">
        <v>1790</v>
      </c>
      <c r="L371">
        <f t="shared" si="25"/>
        <v>110</v>
      </c>
      <c r="M371" s="1" t="str">
        <f t="shared" si="26"/>
        <v>Jelbring</v>
      </c>
      <c r="N371" s="1" t="str">
        <f t="shared" si="27"/>
        <v>2012-01-03</v>
      </c>
      <c r="O371" s="1" t="str">
        <f t="shared" si="28"/>
        <v>03-01-2012</v>
      </c>
      <c r="P371" s="1" t="str">
        <f t="shared" si="29"/>
        <v>Weekday</v>
      </c>
    </row>
    <row r="372" spans="1:16">
      <c r="A372" t="s">
        <v>1791</v>
      </c>
      <c r="B372" t="s">
        <v>1792</v>
      </c>
      <c r="C372" t="s">
        <v>1793</v>
      </c>
      <c r="D372" t="s">
        <v>53</v>
      </c>
      <c r="E372" t="s">
        <v>1794</v>
      </c>
      <c r="H372">
        <v>164</v>
      </c>
      <c r="I372">
        <v>110</v>
      </c>
      <c r="J372">
        <v>5</v>
      </c>
      <c r="K372" t="s">
        <v>1795</v>
      </c>
      <c r="L372">
        <f t="shared" si="25"/>
        <v>18.3333333333333</v>
      </c>
      <c r="M372" s="1" t="str">
        <f t="shared" si="26"/>
        <v>Carlstein</v>
      </c>
      <c r="N372" s="1" t="str">
        <f t="shared" si="27"/>
        <v>2012-02-10</v>
      </c>
      <c r="O372" s="1" t="str">
        <f t="shared" si="28"/>
        <v>10-02-2012</v>
      </c>
      <c r="P372" s="1" t="str">
        <f t="shared" si="29"/>
        <v>Weekday</v>
      </c>
    </row>
    <row r="373" spans="1:16">
      <c r="A373" t="s">
        <v>1796</v>
      </c>
      <c r="B373" t="s">
        <v>1797</v>
      </c>
      <c r="D373" t="s">
        <v>19</v>
      </c>
      <c r="E373" t="s">
        <v>1798</v>
      </c>
      <c r="F373" s="5" t="s">
        <v>31</v>
      </c>
      <c r="H373">
        <v>50</v>
      </c>
      <c r="I373">
        <v>109</v>
      </c>
      <c r="J373">
        <v>105</v>
      </c>
      <c r="K373" t="s">
        <v>1799</v>
      </c>
      <c r="L373">
        <f t="shared" si="25"/>
        <v>1.02830188679245</v>
      </c>
      <c r="M373" s="1" t="str">
        <f t="shared" si="26"/>
        <v>Rocha</v>
      </c>
      <c r="N373" s="1" t="str">
        <f t="shared" si="27"/>
        <v>2012-07-06</v>
      </c>
      <c r="O373" s="1" t="str">
        <f t="shared" si="28"/>
        <v>06-07-2012</v>
      </c>
      <c r="P373" s="1" t="str">
        <f t="shared" si="29"/>
        <v>Weekday</v>
      </c>
    </row>
    <row r="374" spans="1:16">
      <c r="A374" t="s">
        <v>1800</v>
      </c>
      <c r="B374" t="s">
        <v>1801</v>
      </c>
      <c r="D374" t="s">
        <v>1802</v>
      </c>
      <c r="G374" s="1" t="s">
        <v>1803</v>
      </c>
      <c r="H374">
        <v>4</v>
      </c>
      <c r="I374">
        <v>109</v>
      </c>
      <c r="J374">
        <v>120</v>
      </c>
      <c r="K374" t="s">
        <v>1804</v>
      </c>
      <c r="L374">
        <f t="shared" si="25"/>
        <v>0.900826446280992</v>
      </c>
      <c r="M374" s="1" t="str">
        <f t="shared" si="26"/>
        <v>Celik</v>
      </c>
      <c r="N374" s="1" t="str">
        <f t="shared" si="27"/>
        <v>2023-12-25</v>
      </c>
      <c r="O374" s="1" t="str">
        <f t="shared" si="28"/>
        <v>25-12-2023</v>
      </c>
      <c r="P374" s="1" t="str">
        <f t="shared" si="29"/>
        <v>Weekday</v>
      </c>
    </row>
    <row r="375" spans="1:16">
      <c r="A375" t="s">
        <v>1805</v>
      </c>
      <c r="B375" t="s">
        <v>1806</v>
      </c>
      <c r="C375" t="s">
        <v>1807</v>
      </c>
      <c r="D375" t="s">
        <v>53</v>
      </c>
      <c r="E375" t="s">
        <v>1808</v>
      </c>
      <c r="H375">
        <v>39</v>
      </c>
      <c r="I375">
        <v>109</v>
      </c>
      <c r="J375">
        <v>0</v>
      </c>
      <c r="K375" t="s">
        <v>1809</v>
      </c>
      <c r="L375">
        <f t="shared" si="25"/>
        <v>109</v>
      </c>
      <c r="M375" s="1" t="str">
        <f t="shared" si="26"/>
        <v>Alsing</v>
      </c>
      <c r="N375" s="1" t="str">
        <f t="shared" si="27"/>
        <v>2012-09-16</v>
      </c>
      <c r="O375" s="1" t="str">
        <f t="shared" si="28"/>
        <v>16-09-2012</v>
      </c>
      <c r="P375" s="1" t="str">
        <f t="shared" si="29"/>
        <v>Weekend</v>
      </c>
    </row>
    <row r="376" spans="1:16">
      <c r="A376" t="s">
        <v>1810</v>
      </c>
      <c r="B376" t="s">
        <v>1811</v>
      </c>
      <c r="C376" t="s">
        <v>1812</v>
      </c>
      <c r="D376" t="s">
        <v>19</v>
      </c>
      <c r="F376" s="5" t="s">
        <v>31</v>
      </c>
      <c r="H376">
        <v>245</v>
      </c>
      <c r="I376">
        <v>109</v>
      </c>
      <c r="J376">
        <v>46</v>
      </c>
      <c r="K376" t="s">
        <v>1813</v>
      </c>
      <c r="L376">
        <f t="shared" si="25"/>
        <v>2.31914893617021</v>
      </c>
      <c r="M376" s="1" t="str">
        <f t="shared" si="26"/>
        <v>Dauernheim</v>
      </c>
      <c r="N376" s="1" t="str">
        <f t="shared" si="27"/>
        <v>2009-06-28</v>
      </c>
      <c r="O376" s="1" t="str">
        <f t="shared" si="28"/>
        <v>28-06-2009</v>
      </c>
      <c r="P376" s="1" t="str">
        <f t="shared" si="29"/>
        <v>Weekend</v>
      </c>
    </row>
    <row r="377" spans="1:16">
      <c r="A377" t="s">
        <v>1814</v>
      </c>
      <c r="B377" t="s">
        <v>1815</v>
      </c>
      <c r="C377" t="s">
        <v>72</v>
      </c>
      <c r="D377" t="s">
        <v>325</v>
      </c>
      <c r="E377" t="s">
        <v>1816</v>
      </c>
      <c r="G377" s="1" t="s">
        <v>1817</v>
      </c>
      <c r="H377">
        <v>1170</v>
      </c>
      <c r="I377">
        <v>108</v>
      </c>
      <c r="J377">
        <v>128</v>
      </c>
      <c r="K377" t="s">
        <v>1818</v>
      </c>
      <c r="L377">
        <f t="shared" si="25"/>
        <v>0.837209302325581</v>
      </c>
      <c r="M377" s="1" t="str">
        <f t="shared" si="26"/>
        <v>T. Duong</v>
      </c>
      <c r="N377" s="1" t="str">
        <f t="shared" si="27"/>
        <v>2016-09-23</v>
      </c>
      <c r="O377" s="1" t="str">
        <f t="shared" si="28"/>
        <v>23-09-2016</v>
      </c>
      <c r="P377" s="1" t="str">
        <f t="shared" si="29"/>
        <v>Weekday</v>
      </c>
    </row>
    <row r="378" spans="1:16">
      <c r="A378" t="s">
        <v>1819</v>
      </c>
      <c r="B378" t="s">
        <v>1820</v>
      </c>
      <c r="C378" t="s">
        <v>1821</v>
      </c>
      <c r="D378" t="s">
        <v>19</v>
      </c>
      <c r="E378" t="s">
        <v>1822</v>
      </c>
      <c r="H378">
        <v>91</v>
      </c>
      <c r="I378">
        <v>108</v>
      </c>
      <c r="J378">
        <v>54</v>
      </c>
      <c r="K378" t="s">
        <v>1823</v>
      </c>
      <c r="L378">
        <f t="shared" si="25"/>
        <v>1.96363636363636</v>
      </c>
      <c r="M378" s="1" t="str">
        <f t="shared" si="26"/>
        <v>Patel</v>
      </c>
      <c r="N378" s="1" t="str">
        <f t="shared" si="27"/>
        <v>2009-05-05</v>
      </c>
      <c r="O378" s="1" t="str">
        <f t="shared" si="28"/>
        <v>05-05-2009</v>
      </c>
      <c r="P378" s="1" t="str">
        <f t="shared" si="29"/>
        <v>Weekday</v>
      </c>
    </row>
    <row r="379" spans="1:16">
      <c r="A379" t="s">
        <v>1824</v>
      </c>
      <c r="B379" t="s">
        <v>1825</v>
      </c>
      <c r="C379" t="s">
        <v>1826</v>
      </c>
      <c r="D379" t="s">
        <v>1827</v>
      </c>
      <c r="E379" t="s">
        <v>1828</v>
      </c>
      <c r="H379">
        <v>102</v>
      </c>
      <c r="I379">
        <v>108</v>
      </c>
      <c r="J379">
        <v>5</v>
      </c>
      <c r="K379" t="s">
        <v>1829</v>
      </c>
      <c r="L379">
        <f t="shared" si="25"/>
        <v>18</v>
      </c>
      <c r="M379" s="1" t="str">
        <f t="shared" si="26"/>
        <v>Mattsson</v>
      </c>
      <c r="N379" s="1" t="str">
        <f t="shared" si="27"/>
        <v>2010-01-10</v>
      </c>
      <c r="O379" s="1" t="str">
        <f t="shared" si="28"/>
        <v>10-01-2010</v>
      </c>
      <c r="P379" s="1" t="str">
        <f t="shared" si="29"/>
        <v>Weekend</v>
      </c>
    </row>
    <row r="380" spans="1:16">
      <c r="A380" t="s">
        <v>1830</v>
      </c>
      <c r="B380" t="s">
        <v>1831</v>
      </c>
      <c r="C380" t="s">
        <v>1778</v>
      </c>
      <c r="D380" t="s">
        <v>19</v>
      </c>
      <c r="G380" s="1" t="s">
        <v>1832</v>
      </c>
      <c r="H380">
        <v>53</v>
      </c>
      <c r="I380">
        <v>108</v>
      </c>
      <c r="J380">
        <v>27</v>
      </c>
      <c r="K380" t="s">
        <v>1833</v>
      </c>
      <c r="L380">
        <f t="shared" si="25"/>
        <v>3.85714285714286</v>
      </c>
      <c r="M380" s="1" t="str">
        <f t="shared" si="26"/>
        <v>ZvonÃ­Äek</v>
      </c>
      <c r="N380" s="1" t="str">
        <f t="shared" si="27"/>
        <v>2012-03-15</v>
      </c>
      <c r="O380" s="1" t="str">
        <f t="shared" si="28"/>
        <v>15-03-2012</v>
      </c>
      <c r="P380" s="1" t="str">
        <f t="shared" si="29"/>
        <v>Weekday</v>
      </c>
    </row>
    <row r="381" spans="1:16">
      <c r="A381" t="s">
        <v>1834</v>
      </c>
      <c r="B381" t="s">
        <v>1835</v>
      </c>
      <c r="D381" t="s">
        <v>53</v>
      </c>
      <c r="H381">
        <v>38</v>
      </c>
      <c r="I381">
        <v>108</v>
      </c>
      <c r="J381">
        <v>0</v>
      </c>
      <c r="K381" t="s">
        <v>1836</v>
      </c>
      <c r="L381">
        <f t="shared" si="25"/>
        <v>108</v>
      </c>
      <c r="M381" s="1" t="str">
        <f t="shared" si="26"/>
        <v>Ogenstad</v>
      </c>
      <c r="N381" s="1" t="str">
        <f t="shared" si="27"/>
        <v>2014-02-16</v>
      </c>
      <c r="O381" s="1" t="str">
        <f t="shared" si="28"/>
        <v>16-02-2014</v>
      </c>
      <c r="P381" s="1" t="str">
        <f t="shared" si="29"/>
        <v>Weekend</v>
      </c>
    </row>
    <row r="382" spans="1:16">
      <c r="A382" t="s">
        <v>1837</v>
      </c>
      <c r="B382" t="s">
        <v>1838</v>
      </c>
      <c r="D382" t="s">
        <v>1839</v>
      </c>
      <c r="E382" t="s">
        <v>1840</v>
      </c>
      <c r="G382" s="1" t="s">
        <v>1841</v>
      </c>
      <c r="H382">
        <v>23</v>
      </c>
      <c r="I382">
        <v>107</v>
      </c>
      <c r="J382">
        <v>142</v>
      </c>
      <c r="K382" t="s">
        <v>1842</v>
      </c>
      <c r="L382">
        <f t="shared" si="25"/>
        <v>0.748251748251748</v>
      </c>
      <c r="M382" s="1" t="e">
        <f t="shared" si="26"/>
        <v>#VALUE!</v>
      </c>
      <c r="N382" s="1" t="str">
        <f t="shared" si="27"/>
        <v>2013-01-19</v>
      </c>
      <c r="O382" s="1" t="str">
        <f t="shared" si="28"/>
        <v>19-01-2013</v>
      </c>
      <c r="P382" s="1" t="str">
        <f t="shared" si="29"/>
        <v>Weekend</v>
      </c>
    </row>
    <row r="383" spans="1:16">
      <c r="A383" t="s">
        <v>1843</v>
      </c>
      <c r="B383" t="s">
        <v>1844</v>
      </c>
      <c r="D383" t="s">
        <v>19</v>
      </c>
      <c r="E383" t="s">
        <v>1845</v>
      </c>
      <c r="F383" s="5" t="s">
        <v>31</v>
      </c>
      <c r="G383" s="1" t="s">
        <v>1846</v>
      </c>
      <c r="H383">
        <v>259</v>
      </c>
      <c r="I383">
        <v>107</v>
      </c>
      <c r="J383">
        <v>61</v>
      </c>
      <c r="K383" t="s">
        <v>1847</v>
      </c>
      <c r="L383">
        <f t="shared" si="25"/>
        <v>1.7258064516129</v>
      </c>
      <c r="M383" s="1" t="str">
        <f t="shared" si="26"/>
        <v>Hallberg</v>
      </c>
      <c r="N383" s="1" t="str">
        <f t="shared" si="27"/>
        <v>2012-08-26</v>
      </c>
      <c r="O383" s="1" t="str">
        <f t="shared" si="28"/>
        <v>26-08-2012</v>
      </c>
      <c r="P383" s="1" t="str">
        <f t="shared" si="29"/>
        <v>Weekend</v>
      </c>
    </row>
    <row r="384" spans="1:16">
      <c r="A384" t="s">
        <v>1848</v>
      </c>
      <c r="B384" t="s">
        <v>1849</v>
      </c>
      <c r="D384" t="s">
        <v>19</v>
      </c>
      <c r="H384">
        <v>27</v>
      </c>
      <c r="I384">
        <v>107</v>
      </c>
      <c r="J384">
        <v>2</v>
      </c>
      <c r="K384" t="s">
        <v>1850</v>
      </c>
      <c r="L384">
        <f t="shared" si="25"/>
        <v>35.6666666666667</v>
      </c>
      <c r="M384" s="1" t="str">
        <f t="shared" si="26"/>
        <v>EkstrÃ¶m</v>
      </c>
      <c r="N384" s="1" t="str">
        <f t="shared" si="27"/>
        <v>2013-12-04</v>
      </c>
      <c r="O384" s="1" t="str">
        <f t="shared" si="28"/>
        <v>04-12-2013</v>
      </c>
      <c r="P384" s="1" t="str">
        <f t="shared" si="29"/>
        <v>Weekday</v>
      </c>
    </row>
    <row r="385" spans="1:16">
      <c r="A385" t="s">
        <v>1851</v>
      </c>
      <c r="B385" t="s">
        <v>1852</v>
      </c>
      <c r="C385" t="s">
        <v>1853</v>
      </c>
      <c r="D385" t="s">
        <v>19</v>
      </c>
      <c r="H385">
        <v>53</v>
      </c>
      <c r="I385">
        <v>107</v>
      </c>
      <c r="J385">
        <v>5</v>
      </c>
      <c r="K385" t="s">
        <v>1854</v>
      </c>
      <c r="L385">
        <f t="shared" si="25"/>
        <v>17.8333333333333</v>
      </c>
      <c r="M385" s="1" t="str">
        <f t="shared" si="26"/>
        <v>Gustafsson</v>
      </c>
      <c r="N385" s="1" t="str">
        <f t="shared" si="27"/>
        <v>2013-02-07</v>
      </c>
      <c r="O385" s="1" t="str">
        <f t="shared" si="28"/>
        <v>07-02-2013</v>
      </c>
      <c r="P385" s="1" t="str">
        <f t="shared" si="29"/>
        <v>Weekday</v>
      </c>
    </row>
    <row r="386" spans="1:16">
      <c r="A386" t="s">
        <v>1855</v>
      </c>
      <c r="B386" t="s">
        <v>1856</v>
      </c>
      <c r="C386" t="s">
        <v>710</v>
      </c>
      <c r="D386" t="s">
        <v>19</v>
      </c>
      <c r="G386" s="1" t="s">
        <v>1857</v>
      </c>
      <c r="H386">
        <v>59</v>
      </c>
      <c r="I386">
        <v>106</v>
      </c>
      <c r="J386">
        <v>23</v>
      </c>
      <c r="K386" t="s">
        <v>1858</v>
      </c>
      <c r="L386">
        <f t="shared" si="25"/>
        <v>4.41666666666667</v>
      </c>
      <c r="M386" s="1" t="str">
        <f t="shared" si="26"/>
        <v>Gustafsson</v>
      </c>
      <c r="N386" s="1" t="str">
        <f t="shared" si="27"/>
        <v>2010-07-03</v>
      </c>
      <c r="O386" s="1" t="str">
        <f t="shared" si="28"/>
        <v>03-07-2010</v>
      </c>
      <c r="P386" s="1" t="str">
        <f t="shared" si="29"/>
        <v>Weekend</v>
      </c>
    </row>
    <row r="387" spans="1:16">
      <c r="A387" t="s">
        <v>1859</v>
      </c>
      <c r="B387" t="s">
        <v>1860</v>
      </c>
      <c r="C387" t="s">
        <v>1861</v>
      </c>
      <c r="D387" t="s">
        <v>53</v>
      </c>
      <c r="E387" t="s">
        <v>1862</v>
      </c>
      <c r="G387" s="1" t="s">
        <v>1863</v>
      </c>
      <c r="H387">
        <v>47</v>
      </c>
      <c r="I387">
        <v>106</v>
      </c>
      <c r="J387">
        <v>17</v>
      </c>
      <c r="K387" t="s">
        <v>1864</v>
      </c>
      <c r="L387">
        <f>I387/(J387+1)</f>
        <v>5.88888888888889</v>
      </c>
      <c r="M387" s="1" t="str">
        <f>RIGHT(B387,LEN(B387)-FIND(" ",B387))</f>
        <v>Karon</v>
      </c>
      <c r="N387" s="1" t="str">
        <f>LEFT(K387,10)</f>
        <v>2010-11-12</v>
      </c>
      <c r="O387" s="1" t="str">
        <f>TEXT(N387,"DD-MM-YYYY")</f>
        <v>12-11-2010</v>
      </c>
      <c r="P387" s="1" t="str">
        <f>IF(OR(WEEKDAY(O387)=1,WEEKDAY(O387)=7),"Weekend","Weekday")</f>
        <v>Weekday</v>
      </c>
    </row>
    <row r="388" spans="1:16">
      <c r="A388" t="s">
        <v>1865</v>
      </c>
      <c r="B388" t="s">
        <v>1866</v>
      </c>
      <c r="D388" t="s">
        <v>53</v>
      </c>
      <c r="E388" t="s">
        <v>1867</v>
      </c>
      <c r="F388" s="5" t="s">
        <v>31</v>
      </c>
      <c r="G388" s="1" t="s">
        <v>1868</v>
      </c>
      <c r="H388">
        <v>49</v>
      </c>
      <c r="I388">
        <v>106</v>
      </c>
      <c r="J388">
        <v>195</v>
      </c>
      <c r="K388" t="s">
        <v>1869</v>
      </c>
      <c r="L388">
        <f>I388/(J388+1)</f>
        <v>0.540816326530612</v>
      </c>
      <c r="M388" s="1" t="e">
        <f>RIGHT(B388,LEN(B388)-FIND(" ",B388))</f>
        <v>#VALUE!</v>
      </c>
      <c r="N388" s="1" t="str">
        <f>LEFT(K388,10)</f>
        <v>2014-01-05</v>
      </c>
      <c r="O388" s="1" t="str">
        <f>TEXT(N388,"DD-MM-YYYY")</f>
        <v>05-01-2014</v>
      </c>
      <c r="P388" s="1" t="str">
        <f>IF(OR(WEEKDAY(O388)=1,WEEKDAY(O388)=7),"Weekend","Weekday")</f>
        <v>Weekend</v>
      </c>
    </row>
    <row r="389" spans="1:16">
      <c r="A389" t="s">
        <v>1870</v>
      </c>
      <c r="B389" t="s">
        <v>1871</v>
      </c>
      <c r="D389" t="s">
        <v>19</v>
      </c>
      <c r="E389" t="s">
        <v>1872</v>
      </c>
      <c r="H389">
        <v>4</v>
      </c>
      <c r="I389">
        <v>106</v>
      </c>
      <c r="J389">
        <v>0</v>
      </c>
      <c r="K389" t="s">
        <v>1873</v>
      </c>
      <c r="L389">
        <f>I389/(J389+1)</f>
        <v>106</v>
      </c>
      <c r="M389" s="1" t="str">
        <f>RIGHT(B389,LEN(B389)-FIND(" ",B389))</f>
        <v>Jenwald</v>
      </c>
      <c r="N389" s="1" t="str">
        <f>LEFT(K389,10)</f>
        <v>2012-10-31</v>
      </c>
      <c r="O389" s="1" t="str">
        <f>TEXT(N389,"DD-MM-YYYY")</f>
        <v>31-10-2012</v>
      </c>
      <c r="P389" s="1" t="str">
        <f>IF(OR(WEEKDAY(O389)=1,WEEKDAY(O389)=7),"Weekend","Weekday")</f>
        <v>Weekday</v>
      </c>
    </row>
    <row r="390" ht="26.4" spans="1:16">
      <c r="A390" t="s">
        <v>1874</v>
      </c>
      <c r="B390" t="s">
        <v>1875</v>
      </c>
      <c r="C390" t="s">
        <v>1876</v>
      </c>
      <c r="D390" t="s">
        <v>53</v>
      </c>
      <c r="E390" t="s">
        <v>1877</v>
      </c>
      <c r="G390" s="1" t="s">
        <v>1878</v>
      </c>
      <c r="H390">
        <v>33</v>
      </c>
      <c r="I390">
        <v>105</v>
      </c>
      <c r="J390">
        <v>45</v>
      </c>
      <c r="K390" t="s">
        <v>1879</v>
      </c>
      <c r="L390">
        <f>I390/(J390+1)</f>
        <v>2.28260869565217</v>
      </c>
      <c r="M390" s="1" t="str">
        <f>RIGHT(B390,LEN(B390)-FIND(" ",B390))</f>
        <v>Barcha Garutti</v>
      </c>
      <c r="N390" s="1" t="str">
        <f>LEFT(K390,10)</f>
        <v>2020-02-12</v>
      </c>
      <c r="O390" s="1" t="str">
        <f>TEXT(N390,"DD-MM-YYYY")</f>
        <v>12-02-2020</v>
      </c>
      <c r="P390" s="1" t="str">
        <f>IF(OR(WEEKDAY(O390)=1,WEEKDAY(O390)=7),"Weekend","Weekday")</f>
        <v>Weekday</v>
      </c>
    </row>
    <row r="391" spans="1:16">
      <c r="A391" t="s">
        <v>1880</v>
      </c>
      <c r="B391" t="s">
        <v>1881</v>
      </c>
      <c r="C391" t="s">
        <v>1882</v>
      </c>
      <c r="D391" t="s">
        <v>19</v>
      </c>
      <c r="E391" t="s">
        <v>1883</v>
      </c>
      <c r="H391">
        <v>48</v>
      </c>
      <c r="I391">
        <v>105</v>
      </c>
      <c r="J391">
        <v>0</v>
      </c>
      <c r="K391" t="s">
        <v>1884</v>
      </c>
      <c r="L391">
        <f>I391/(J391+1)</f>
        <v>105</v>
      </c>
      <c r="M391" s="1" t="str">
        <f>RIGHT(B391,LEN(B391)-FIND(" ",B391))</f>
        <v>Eriksson</v>
      </c>
      <c r="N391" s="1" t="str">
        <f>LEFT(K391,10)</f>
        <v>2010-10-03</v>
      </c>
      <c r="O391" s="1" t="str">
        <f>TEXT(N391,"DD-MM-YYYY")</f>
        <v>03-10-2010</v>
      </c>
      <c r="P391" s="1" t="str">
        <f>IF(OR(WEEKDAY(O391)=1,WEEKDAY(O391)=7),"Weekend","Weekday")</f>
        <v>Weekend</v>
      </c>
    </row>
    <row r="392" spans="1:16">
      <c r="A392" t="s">
        <v>1885</v>
      </c>
      <c r="B392" t="s">
        <v>1886</v>
      </c>
      <c r="D392" t="s">
        <v>53</v>
      </c>
      <c r="E392" t="s">
        <v>1887</v>
      </c>
      <c r="G392" s="1" t="s">
        <v>1888</v>
      </c>
      <c r="H392">
        <v>114</v>
      </c>
      <c r="I392">
        <v>105</v>
      </c>
      <c r="J392">
        <v>0</v>
      </c>
      <c r="K392" t="s">
        <v>1889</v>
      </c>
      <c r="L392">
        <f>I392/(J392+1)</f>
        <v>105</v>
      </c>
      <c r="M392" s="1" t="e">
        <f>RIGHT(B392,LEN(B392)-FIND(" ",B392))</f>
        <v>#VALUE!</v>
      </c>
      <c r="N392" s="1" t="str">
        <f>LEFT(K392,10)</f>
        <v>2017-03-30</v>
      </c>
      <c r="O392" s="1" t="str">
        <f>TEXT(N392,"DD-MM-YYYY")</f>
        <v>30-03-2017</v>
      </c>
      <c r="P392" s="1" t="str">
        <f>IF(OR(WEEKDAY(O392)=1,WEEKDAY(O392)=7),"Weekend","Weekday")</f>
        <v>Weekday</v>
      </c>
    </row>
    <row r="393" spans="1:16">
      <c r="A393" t="s">
        <v>1890</v>
      </c>
      <c r="B393" t="s">
        <v>1891</v>
      </c>
      <c r="D393" t="s">
        <v>53</v>
      </c>
      <c r="E393" t="s">
        <v>1892</v>
      </c>
      <c r="F393" s="5" t="s">
        <v>31</v>
      </c>
      <c r="G393" s="1" t="s">
        <v>1893</v>
      </c>
      <c r="H393">
        <v>19</v>
      </c>
      <c r="I393">
        <v>104</v>
      </c>
      <c r="J393">
        <v>0</v>
      </c>
      <c r="K393" t="s">
        <v>1894</v>
      </c>
      <c r="L393">
        <f>I393/(J393+1)</f>
        <v>104</v>
      </c>
      <c r="M393" s="1" t="e">
        <f>RIGHT(B393,LEN(B393)-FIND(" ",B393))</f>
        <v>#VALUE!</v>
      </c>
      <c r="N393" s="1" t="str">
        <f>LEFT(K393,10)</f>
        <v>2014-01-30</v>
      </c>
      <c r="O393" s="1" t="str">
        <f>TEXT(N393,"DD-MM-YYYY")</f>
        <v>30-01-2014</v>
      </c>
      <c r="P393" s="1" t="str">
        <f>IF(OR(WEEKDAY(O393)=1,WEEKDAY(O393)=7),"Weekend","Weekday")</f>
        <v>Weekday</v>
      </c>
    </row>
    <row r="394" spans="1:16">
      <c r="A394" t="s">
        <v>1895</v>
      </c>
      <c r="B394" t="s">
        <v>1896</v>
      </c>
      <c r="C394" t="s">
        <v>1876</v>
      </c>
      <c r="D394" t="s">
        <v>53</v>
      </c>
      <c r="E394" t="s">
        <v>1897</v>
      </c>
      <c r="F394" s="5" t="s">
        <v>31</v>
      </c>
      <c r="H394">
        <v>78</v>
      </c>
      <c r="I394">
        <v>104</v>
      </c>
      <c r="J394">
        <v>157</v>
      </c>
      <c r="K394" t="s">
        <v>1898</v>
      </c>
      <c r="L394">
        <f>I394/(J394+1)</f>
        <v>0.658227848101266</v>
      </c>
      <c r="M394" s="1" t="str">
        <f>RIGHT(B394,LEN(B394)-FIND(" ",B394))</f>
        <v>Subbota</v>
      </c>
      <c r="N394" s="1" t="str">
        <f>LEFT(K394,10)</f>
        <v>2009-05-08</v>
      </c>
      <c r="O394" s="1" t="str">
        <f>TEXT(N394,"DD-MM-YYYY")</f>
        <v>08-05-2009</v>
      </c>
      <c r="P394" s="1" t="str">
        <f>IF(OR(WEEKDAY(O394)=1,WEEKDAY(O394)=7),"Weekend","Weekday")</f>
        <v>Weekday</v>
      </c>
    </row>
    <row r="395" spans="1:16">
      <c r="A395" t="s">
        <v>1899</v>
      </c>
      <c r="B395" t="s">
        <v>1900</v>
      </c>
      <c r="D395" t="s">
        <v>19</v>
      </c>
      <c r="H395">
        <v>145</v>
      </c>
      <c r="I395">
        <v>103</v>
      </c>
      <c r="J395">
        <v>40</v>
      </c>
      <c r="K395" t="s">
        <v>1901</v>
      </c>
      <c r="L395">
        <f>I395/(J395+1)</f>
        <v>2.51219512195122</v>
      </c>
      <c r="M395" s="1" t="str">
        <f>RIGHT(B395,LEN(B395)-FIND(" ",B395))</f>
        <v>Engstrom</v>
      </c>
      <c r="N395" s="1" t="str">
        <f>LEFT(K395,10)</f>
        <v>2010-07-07</v>
      </c>
      <c r="O395" s="1" t="str">
        <f>TEXT(N395,"DD-MM-YYYY")</f>
        <v>07-07-2010</v>
      </c>
      <c r="P395" s="1" t="str">
        <f>IF(OR(WEEKDAY(O395)=1,WEEKDAY(O395)=7),"Weekend","Weekday")</f>
        <v>Weekday</v>
      </c>
    </row>
    <row r="396" ht="39.6" spans="1:16">
      <c r="A396" t="s">
        <v>1902</v>
      </c>
      <c r="B396" t="s">
        <v>1903</v>
      </c>
      <c r="C396" t="s">
        <v>1904</v>
      </c>
      <c r="D396" t="s">
        <v>19</v>
      </c>
      <c r="G396" s="4" t="s">
        <v>1905</v>
      </c>
      <c r="H396">
        <v>377</v>
      </c>
      <c r="I396">
        <v>103</v>
      </c>
      <c r="J396">
        <v>79</v>
      </c>
      <c r="K396" t="s">
        <v>1906</v>
      </c>
      <c r="L396">
        <f>I396/(J396+1)</f>
        <v>1.2875</v>
      </c>
      <c r="M396" s="1" t="str">
        <f>RIGHT(B396,LEN(B396)-FIND(" ",B396))</f>
        <v>Cyon</v>
      </c>
      <c r="N396" s="1" t="str">
        <f>LEFT(K396,10)</f>
        <v>2011-06-21</v>
      </c>
      <c r="O396" s="1" t="str">
        <f>TEXT(N396,"DD-MM-YYYY")</f>
        <v>21-06-2011</v>
      </c>
      <c r="P396" s="1" t="str">
        <f>IF(OR(WEEKDAY(O396)=1,WEEKDAY(O396)=7),"Weekend","Weekday")</f>
        <v>Weekday</v>
      </c>
    </row>
    <row r="397" spans="1:16">
      <c r="A397" t="s">
        <v>1907</v>
      </c>
      <c r="B397" t="s">
        <v>1908</v>
      </c>
      <c r="C397" t="s">
        <v>1909</v>
      </c>
      <c r="D397" t="s">
        <v>19</v>
      </c>
      <c r="E397" t="s">
        <v>1910</v>
      </c>
      <c r="G397" s="1" t="s">
        <v>1911</v>
      </c>
      <c r="H397">
        <v>4</v>
      </c>
      <c r="I397">
        <v>102</v>
      </c>
      <c r="J397">
        <v>15</v>
      </c>
      <c r="K397" t="s">
        <v>1912</v>
      </c>
      <c r="L397">
        <f>I397/(J397+1)</f>
        <v>6.375</v>
      </c>
      <c r="M397" s="1" t="str">
        <f>RIGHT(B397,LEN(B397)-FIND(" ",B397))</f>
        <v>GirÃ£o</v>
      </c>
      <c r="N397" s="1" t="str">
        <f>LEFT(K397,10)</f>
        <v>2009-04-05</v>
      </c>
      <c r="O397" s="1" t="str">
        <f>TEXT(N397,"DD-MM-YYYY")</f>
        <v>05-04-2009</v>
      </c>
      <c r="P397" s="1" t="str">
        <f>IF(OR(WEEKDAY(O397)=1,WEEKDAY(O397)=7),"Weekend","Weekday")</f>
        <v>Weekend</v>
      </c>
    </row>
    <row r="398" ht="26.4" spans="1:16">
      <c r="A398" t="s">
        <v>1913</v>
      </c>
      <c r="B398" t="s">
        <v>1914</v>
      </c>
      <c r="C398" t="s">
        <v>1778</v>
      </c>
      <c r="D398" t="s">
        <v>53</v>
      </c>
      <c r="G398" s="4" t="s">
        <v>1915</v>
      </c>
      <c r="H398">
        <v>68</v>
      </c>
      <c r="I398">
        <v>102</v>
      </c>
      <c r="J398">
        <v>71</v>
      </c>
      <c r="K398" t="s">
        <v>1916</v>
      </c>
      <c r="L398">
        <f>I398/(J398+1)</f>
        <v>1.41666666666667</v>
      </c>
      <c r="M398" s="1" t="e">
        <f>RIGHT(B398,LEN(B398)-FIND(" ",B398))</f>
        <v>#VALUE!</v>
      </c>
      <c r="N398" s="1" t="str">
        <f>LEFT(K398,10)</f>
        <v>2016-06-16</v>
      </c>
      <c r="O398" s="1" t="str">
        <f>TEXT(N398,"DD-MM-YYYY")</f>
        <v>16-06-2016</v>
      </c>
      <c r="P398" s="1" t="str">
        <f>IF(OR(WEEKDAY(O398)=1,WEEKDAY(O398)=7),"Weekend","Weekday")</f>
        <v>Weekday</v>
      </c>
    </row>
    <row r="399" spans="1:16">
      <c r="A399" t="s">
        <v>1917</v>
      </c>
      <c r="B399" t="s">
        <v>1918</v>
      </c>
      <c r="D399" t="s">
        <v>19</v>
      </c>
      <c r="E399" t="s">
        <v>1919</v>
      </c>
      <c r="G399" s="1" t="s">
        <v>1920</v>
      </c>
      <c r="H399">
        <v>75</v>
      </c>
      <c r="I399">
        <v>102</v>
      </c>
      <c r="J399">
        <v>103</v>
      </c>
      <c r="K399" t="s">
        <v>1921</v>
      </c>
      <c r="L399">
        <f>I399/(J399+1)</f>
        <v>0.980769230769231</v>
      </c>
      <c r="M399" s="1" t="e">
        <f>RIGHT(B399,LEN(B399)-FIND(" ",B399))</f>
        <v>#VALUE!</v>
      </c>
      <c r="N399" s="1" t="str">
        <f>LEFT(K399,10)</f>
        <v>2010-02-10</v>
      </c>
      <c r="O399" s="1" t="str">
        <f>TEXT(N399,"DD-MM-YYYY")</f>
        <v>10-02-2010</v>
      </c>
      <c r="P399" s="1" t="str">
        <f>IF(OR(WEEKDAY(O399)=1,WEEKDAY(O399)=7),"Weekend","Weekday")</f>
        <v>Weekday</v>
      </c>
    </row>
    <row r="400" spans="1:16">
      <c r="A400" t="s">
        <v>1922</v>
      </c>
      <c r="B400" t="s">
        <v>1923</v>
      </c>
      <c r="D400" t="s">
        <v>53</v>
      </c>
      <c r="F400" s="5" t="s">
        <v>31</v>
      </c>
      <c r="H400">
        <v>32</v>
      </c>
      <c r="I400">
        <v>101</v>
      </c>
      <c r="J400">
        <v>3</v>
      </c>
      <c r="K400" t="s">
        <v>1924</v>
      </c>
      <c r="L400">
        <f>I400/(J400+1)</f>
        <v>25.25</v>
      </c>
      <c r="M400" s="1" t="str">
        <f>RIGHT(B400,LEN(B400)-FIND(" ",B400))</f>
        <v>Ubah</v>
      </c>
      <c r="N400" s="1" t="str">
        <f>LEFT(K400,10)</f>
        <v>2014-06-06</v>
      </c>
      <c r="O400" s="1" t="str">
        <f>TEXT(N400,"DD-MM-YYYY")</f>
        <v>06-06-2014</v>
      </c>
      <c r="P400" s="1" t="str">
        <f>IF(OR(WEEKDAY(O400)=1,WEEKDAY(O400)=7),"Weekend","Weekday")</f>
        <v>Weekday</v>
      </c>
    </row>
    <row r="401" spans="1:16">
      <c r="A401" t="s">
        <v>1925</v>
      </c>
      <c r="B401" t="s">
        <v>1926</v>
      </c>
      <c r="C401" t="s">
        <v>1927</v>
      </c>
      <c r="D401" t="s">
        <v>19</v>
      </c>
      <c r="E401" t="s">
        <v>1928</v>
      </c>
      <c r="G401" s="1" t="s">
        <v>1929</v>
      </c>
      <c r="H401">
        <v>35</v>
      </c>
      <c r="I401">
        <v>101</v>
      </c>
      <c r="J401">
        <v>8</v>
      </c>
      <c r="K401" t="s">
        <v>1930</v>
      </c>
      <c r="L401">
        <f>I401/(J401+1)</f>
        <v>11.2222222222222</v>
      </c>
      <c r="M401" s="1" t="str">
        <f>RIGHT(B401,LEN(B401)-FIND(" ",B401))</f>
        <v>Wiledal</v>
      </c>
      <c r="N401" s="1" t="str">
        <f>LEFT(K401,10)</f>
        <v>2011-09-08</v>
      </c>
      <c r="O401" s="1" t="str">
        <f>TEXT(N401,"DD-MM-YYYY")</f>
        <v>08-09-2011</v>
      </c>
      <c r="P401" s="1" t="str">
        <f>IF(OR(WEEKDAY(O401)=1,WEEKDAY(O401)=7),"Weekend","Weekday")</f>
        <v>Weekday</v>
      </c>
    </row>
    <row r="402" spans="1:16">
      <c r="A402" t="s">
        <v>1931</v>
      </c>
      <c r="B402" t="s">
        <v>1932</v>
      </c>
      <c r="D402" t="s">
        <v>53</v>
      </c>
      <c r="G402" s="1" t="s">
        <v>1933</v>
      </c>
      <c r="H402">
        <v>73</v>
      </c>
      <c r="I402">
        <v>101</v>
      </c>
      <c r="J402">
        <v>20</v>
      </c>
      <c r="K402" t="s">
        <v>1934</v>
      </c>
      <c r="L402">
        <f>I402/(J402+1)</f>
        <v>4.80952380952381</v>
      </c>
      <c r="M402" s="1" t="str">
        <f>RIGHT(B402,LEN(B402)-FIND(" ",B402))</f>
        <v>Guan</v>
      </c>
      <c r="N402" s="1" t="str">
        <f>LEFT(K402,10)</f>
        <v>2010-06-05</v>
      </c>
      <c r="O402" s="1" t="str">
        <f>TEXT(N402,"DD-MM-YYYY")</f>
        <v>05-06-2010</v>
      </c>
      <c r="P402" s="1" t="str">
        <f>IF(OR(WEEKDAY(O402)=1,WEEKDAY(O402)=7),"Weekend","Weekday")</f>
        <v>Weekend</v>
      </c>
    </row>
    <row r="403" ht="26.4" spans="1:16">
      <c r="A403" t="s">
        <v>1935</v>
      </c>
      <c r="B403" t="s">
        <v>1936</v>
      </c>
      <c r="C403" t="s">
        <v>1937</v>
      </c>
      <c r="D403" t="s">
        <v>325</v>
      </c>
      <c r="E403" t="s">
        <v>1938</v>
      </c>
      <c r="F403" s="5" t="s">
        <v>31</v>
      </c>
      <c r="G403" s="1" t="s">
        <v>1939</v>
      </c>
      <c r="H403">
        <v>134</v>
      </c>
      <c r="I403">
        <v>101</v>
      </c>
      <c r="J403">
        <v>305</v>
      </c>
      <c r="K403" t="s">
        <v>1940</v>
      </c>
      <c r="L403">
        <f>I403/(J403+1)</f>
        <v>0.330065359477124</v>
      </c>
      <c r="M403" s="1" t="str">
        <f>RIGHT(B403,LEN(B403)-FIND(" ",B403))</f>
        <v>Cavalcante Filho</v>
      </c>
      <c r="N403" s="1" t="str">
        <f>LEFT(K403,10)</f>
        <v>2015-03-24</v>
      </c>
      <c r="O403" s="1" t="str">
        <f>TEXT(N403,"DD-MM-YYYY")</f>
        <v>24-03-2015</v>
      </c>
      <c r="P403" s="1" t="str">
        <f>IF(OR(WEEKDAY(O403)=1,WEEKDAY(O403)=7),"Weekend","Weekday")</f>
        <v>Weekday</v>
      </c>
    </row>
    <row r="404" spans="1:16">
      <c r="A404" t="s">
        <v>1941</v>
      </c>
      <c r="B404" t="s">
        <v>1942</v>
      </c>
      <c r="C404" t="s">
        <v>1943</v>
      </c>
      <c r="D404" t="s">
        <v>19</v>
      </c>
      <c r="E404" t="s">
        <v>1944</v>
      </c>
      <c r="H404">
        <v>60</v>
      </c>
      <c r="I404">
        <v>101</v>
      </c>
      <c r="J404">
        <v>153</v>
      </c>
      <c r="K404" t="s">
        <v>1945</v>
      </c>
      <c r="L404">
        <f>I404/(J404+1)</f>
        <v>0.655844155844156</v>
      </c>
      <c r="M404" s="1" t="str">
        <f>RIGHT(B404,LEN(B404)-FIND(" ",B404))</f>
        <v>Ljungberg</v>
      </c>
      <c r="N404" s="1" t="str">
        <f>LEFT(K404,10)</f>
        <v>2011-04-29</v>
      </c>
      <c r="O404" s="1" t="str">
        <f>TEXT(N404,"DD-MM-YYYY")</f>
        <v>29-04-2011</v>
      </c>
      <c r="P404" s="1" t="str">
        <f>IF(OR(WEEKDAY(O404)=1,WEEKDAY(O404)=7),"Weekend","Weekday")</f>
        <v>Weekday</v>
      </c>
    </row>
    <row r="405" spans="1:16">
      <c r="A405" t="s">
        <v>1946</v>
      </c>
      <c r="B405" t="s">
        <v>1947</v>
      </c>
      <c r="D405" t="s">
        <v>19</v>
      </c>
      <c r="G405" s="1" t="s">
        <v>1948</v>
      </c>
      <c r="H405">
        <v>36</v>
      </c>
      <c r="I405">
        <v>101</v>
      </c>
      <c r="J405">
        <v>7</v>
      </c>
      <c r="K405" t="s">
        <v>1949</v>
      </c>
      <c r="L405">
        <f>I405/(J405+1)</f>
        <v>12.625</v>
      </c>
      <c r="M405" s="1" t="str">
        <f>RIGHT(B405,LEN(B405)-FIND(" ",B405))</f>
        <v>W</v>
      </c>
      <c r="N405" s="1" t="str">
        <f>LEFT(K405,10)</f>
        <v>2020-02-29</v>
      </c>
      <c r="O405" s="1" t="str">
        <f>TEXT(N405,"DD-MM-YYYY")</f>
        <v>29-02-2020</v>
      </c>
      <c r="P405" s="1" t="str">
        <f>IF(OR(WEEKDAY(O405)=1,WEEKDAY(O405)=7),"Weekend","Weekday")</f>
        <v>Weekend</v>
      </c>
    </row>
    <row r="406" spans="1:16">
      <c r="A406" t="s">
        <v>1950</v>
      </c>
      <c r="B406" t="s">
        <v>1951</v>
      </c>
      <c r="D406" t="s">
        <v>19</v>
      </c>
      <c r="H406">
        <v>1</v>
      </c>
      <c r="I406">
        <v>101</v>
      </c>
      <c r="J406">
        <v>0</v>
      </c>
      <c r="K406" t="s">
        <v>1952</v>
      </c>
      <c r="L406">
        <f>I406/(J406+1)</f>
        <v>101</v>
      </c>
      <c r="M406" s="1" t="str">
        <f>RIGHT(B406,LEN(B406)-FIND(" ",B406))</f>
        <v>Ridgers</v>
      </c>
      <c r="N406" s="1" t="str">
        <f>LEFT(K406,10)</f>
        <v>2012-02-12</v>
      </c>
      <c r="O406" s="1" t="str">
        <f>TEXT(N406,"DD-MM-YYYY")</f>
        <v>12-02-2012</v>
      </c>
      <c r="P406" s="1" t="str">
        <f>IF(OR(WEEKDAY(O406)=1,WEEKDAY(O406)=7),"Weekend","Weekday")</f>
        <v>Weekend</v>
      </c>
    </row>
    <row r="407" spans="1:16">
      <c r="A407" t="s">
        <v>1953</v>
      </c>
      <c r="B407" t="s">
        <v>1954</v>
      </c>
      <c r="D407" t="s">
        <v>19</v>
      </c>
      <c r="E407" t="s">
        <v>1955</v>
      </c>
      <c r="F407" s="5" t="s">
        <v>31</v>
      </c>
      <c r="G407" s="1" t="s">
        <v>1956</v>
      </c>
      <c r="H407">
        <v>18</v>
      </c>
      <c r="I407">
        <v>101</v>
      </c>
      <c r="J407">
        <v>63</v>
      </c>
      <c r="K407" t="s">
        <v>1957</v>
      </c>
      <c r="L407">
        <f>I407/(J407+1)</f>
        <v>1.578125</v>
      </c>
      <c r="M407" s="1" t="str">
        <f>RIGHT(B407,LEN(B407)-FIND(" ",B407))</f>
        <v>Åžahin</v>
      </c>
      <c r="N407" s="1" t="str">
        <f>LEFT(K407,10)</f>
        <v>2016-11-11</v>
      </c>
      <c r="O407" s="1" t="str">
        <f>TEXT(N407,"DD-MM-YYYY")</f>
        <v>11-11-2016</v>
      </c>
      <c r="P407" s="1" t="str">
        <f>IF(OR(WEEKDAY(O407)=1,WEEKDAY(O407)=7),"Weekend","Weekday")</f>
        <v>Weekday</v>
      </c>
    </row>
    <row r="408" ht="26.4" spans="1:16">
      <c r="A408" t="s">
        <v>1958</v>
      </c>
      <c r="B408" t="s">
        <v>1959</v>
      </c>
      <c r="C408" t="s">
        <v>1960</v>
      </c>
      <c r="D408" t="s">
        <v>53</v>
      </c>
      <c r="E408" t="s">
        <v>1961</v>
      </c>
      <c r="F408" s="5" t="s">
        <v>31</v>
      </c>
      <c r="G408" s="4" t="s">
        <v>1962</v>
      </c>
      <c r="H408">
        <v>25</v>
      </c>
      <c r="I408">
        <v>101</v>
      </c>
      <c r="J408">
        <v>31</v>
      </c>
      <c r="K408" t="s">
        <v>1963</v>
      </c>
      <c r="L408">
        <f>I408/(J408+1)</f>
        <v>3.15625</v>
      </c>
      <c r="M408" s="1" t="str">
        <f>RIGHT(B408,LEN(B408)-FIND(" ",B408))</f>
        <v>Hallqvist</v>
      </c>
      <c r="N408" s="1" t="str">
        <f>LEFT(K408,10)</f>
        <v>2014-03-20</v>
      </c>
      <c r="O408" s="1" t="str">
        <f>TEXT(N408,"DD-MM-YYYY")</f>
        <v>20-03-2014</v>
      </c>
      <c r="P408" s="1" t="str">
        <f>IF(OR(WEEKDAY(O408)=1,WEEKDAY(O408)=7),"Weekend","Weekday")</f>
        <v>Weekday</v>
      </c>
    </row>
    <row r="411" ht="13.8" spans="1:3">
      <c r="A411" s="6" t="s">
        <v>1964</v>
      </c>
      <c r="B411" s="7" t="s">
        <v>1965</v>
      </c>
      <c r="C411" cm="1">
        <f t="array" ref="C411">CORREL(I2:I408,H2:H408)</f>
        <v>0.0331767342352599</v>
      </c>
    </row>
    <row r="412" ht="27.6" spans="2:3">
      <c r="B412" s="8" t="s">
        <v>1966</v>
      </c>
      <c r="C412">
        <v>0.217</v>
      </c>
    </row>
    <row r="414" ht="69" spans="1:3">
      <c r="A414" s="9" t="s">
        <v>1967</v>
      </c>
      <c r="B414" s="10" t="s">
        <v>1968</v>
      </c>
      <c r="C414">
        <v>97.848</v>
      </c>
    </row>
    <row r="415" ht="19.2" spans="2:3">
      <c r="B415" s="10" t="s">
        <v>1969</v>
      </c>
      <c r="C415">
        <v>49.457</v>
      </c>
    </row>
    <row r="416" spans="2:2">
      <c r="B416">
        <f>C414-C415</f>
        <v>48.391</v>
      </c>
    </row>
    <row r="419" ht="55.2" spans="1:2">
      <c r="A419" s="9" t="s">
        <v>1970</v>
      </c>
      <c r="B419" s="7" t="s">
        <v>961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LibreOffice/7.4.7.2$Linux_X86_64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</cp:lastModifiedBy>
  <cp:revision>0</cp:revision>
  <dcterms:created xsi:type="dcterms:W3CDTF">2024-10-30T19:38:10Z</dcterms:created>
  <dcterms:modified xsi:type="dcterms:W3CDTF">2024-10-31T13:11:10Z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1033-12.2.0.18607</vt:lpwstr>
  </property>
  <property fmtid="{D5CDD505-2E9C-101B-9397-08002B2CF9AE}" pid="3" name="ICV">
    <vt:lpwstr>B611FD3D7C4E480AA1F260BF39F73ED3_12</vt:lpwstr>
  </property>
</Properties>
</file>