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Desktop\Sem 3\Advanced Calculus\"/>
    </mc:Choice>
  </mc:AlternateContent>
  <xr:revisionPtr revIDLastSave="0" documentId="13_ncr:1_{CAAC17D5-7762-4324-BC7D-8A5BEBF697C5}" xr6:coauthVersionLast="47" xr6:coauthVersionMax="47" xr10:uidLastSave="{00000000-0000-0000-0000-000000000000}"/>
  <bookViews>
    <workbookView xWindow="-28035" yWindow="7020" windowWidth="17190" windowHeight="8835" xr2:uid="{F9AE2FF9-76F6-47E4-8F69-EF16EE6C43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G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<sst xmlns="http://schemas.openxmlformats.org/spreadsheetml/2006/main" count="9" uniqueCount="9">
  <si>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Year</t>
  </si>
  <si>
    <t>USA</t>
  </si>
  <si>
    <t>China</t>
  </si>
  <si>
    <t>Australia</t>
  </si>
  <si>
    <t>World</t>
  </si>
  <si>
    <t>USA Pred</t>
  </si>
  <si>
    <t>China Pred</t>
  </si>
  <si>
    <t>Aus Pred</t>
  </si>
  <si>
    <t>World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</si>
</sst>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F963-FFA6-42AE-969E-18401A027763}">
  <dimension ref="A1:I20"/>
  <sheetViews>
    <sheetView tabSelected="1" zoomScaleNormal="100" workbookViewId="0">
      <selection activeCell="J6" sqref="J6"/>
    </sheetView>
  </sheetViews>
  <sheetFormatPr defaultRowHeight="14.4" x14ac:dyDescent="0.3"/>
  <cols>
    <col min="2" max="2" width="14.5546875" customWidth="1"/>
    <col min="3" max="3" width="12.5546875" customWidth="1"/>
    <col min="4" max="4" width="14.109375" customWidth="1"/>
    <col min="5" max="5" width="15.88671875" customWidth="1"/>
    <col min="6" max="6" width="14.6640625" customWidth="1"/>
    <col min="7" max="7" width="17.5546875" customWidth="1"/>
    <col min="8" max="8" width="15.33203125" customWidth="1"/>
    <col min="9" max="9" width="16.6640625" customWidth="1"/>
  </cols>
  <sheetData>
    <row r="1" spans="1:9" x14ac:dyDescent="0.3">
      <c r="A1" t="s">
        <v>0</v>
      </c>
      <c r="B1" t="s">
        <v>1</v>
      </c>
      <c r="C1" s="3" t="s">
        <v>5</v>
      </c>
      <c r="D1" t="s">
        <v>2</v>
      </c>
      <c r="E1" t="s">
        <v>6</v>
      </c>
      <c r="F1" t="s">
        <v>3</v>
      </c>
      <c r="G1" t="s">
        <v>7</v>
      </c>
      <c r="H1" t="s">
        <v>4</v>
      </c>
      <c r="I1" t="s">
        <v>8</v>
      </c>
    </row>
    <row r="2" spans="1:9" x14ac:dyDescent="0.3">
      <c r="A2">
        <v>2006</v>
      </c>
      <c r="B2">
        <v>11070.9091796875</v>
      </c>
      <c r="C2" s="1">
        <v>10155.576477819999</v>
      </c>
      <c r="D2">
        <v>4116.76904296875</v>
      </c>
      <c r="E2" s="2">
        <f>2926.37134135*2</f>
        <v>5852.7426826999999</v>
      </c>
      <c r="F2">
        <v>493.64181518554602</v>
      </c>
      <c r="G2" s="1">
        <f>2717.34747335/6</f>
        <v>452.89124555833337</v>
      </c>
      <c r="H2">
        <v>47172.609375</v>
      </c>
      <c r="I2" s="1">
        <v>46723.995777459997</v>
      </c>
    </row>
    <row r="3" spans="1:9" x14ac:dyDescent="0.3">
      <c r="A3">
        <v>2007</v>
      </c>
      <c r="B3">
        <v>11001.755859375</v>
      </c>
      <c r="C3" s="1">
        <v>10134.60702652</v>
      </c>
      <c r="D3">
        <v>4313.5673828125</v>
      </c>
      <c r="E3" s="2">
        <f>2*3002.16675535</f>
        <v>6004.3335107000003</v>
      </c>
      <c r="F3">
        <v>506.27029418945301</v>
      </c>
      <c r="G3" s="1">
        <f>2784.54110152/6</f>
        <v>464.09018358666668</v>
      </c>
      <c r="H3">
        <v>47758.875</v>
      </c>
      <c r="I3" s="1">
        <v>47274.496284569999</v>
      </c>
    </row>
    <row r="4" spans="1:9" x14ac:dyDescent="0.3">
      <c r="A4">
        <v>2008</v>
      </c>
      <c r="B4">
        <v>10273.6953125</v>
      </c>
      <c r="C4" s="1">
        <v>10113.637575209999</v>
      </c>
      <c r="D4">
        <v>4408.091796875</v>
      </c>
      <c r="E4" s="2">
        <f>2*3077.96216936</f>
        <v>6155.9243387200004</v>
      </c>
      <c r="F4">
        <v>512.71594238281205</v>
      </c>
      <c r="G4" s="1">
        <f>2851.73472967999/6</f>
        <v>475.28912161333164</v>
      </c>
      <c r="H4">
        <v>47338.6875</v>
      </c>
      <c r="I4" s="1">
        <v>47824.996791680001</v>
      </c>
    </row>
    <row r="5" spans="1:9" x14ac:dyDescent="0.3">
      <c r="A5">
        <v>2009</v>
      </c>
      <c r="B5">
        <v>9737.244140625</v>
      </c>
      <c r="C5" s="1">
        <v>10092.66812391</v>
      </c>
      <c r="D5">
        <v>4580.29833984375</v>
      </c>
      <c r="E5" s="2">
        <f>2*3153.75758336</f>
        <v>6307.5151667199998</v>
      </c>
      <c r="F5">
        <v>504.14077758789</v>
      </c>
      <c r="G5" s="1">
        <f>2918.92835784/6</f>
        <v>486.48805964000002</v>
      </c>
      <c r="H5">
        <v>46371.56640625</v>
      </c>
      <c r="I5" s="1">
        <v>48375.497298800001</v>
      </c>
    </row>
    <row r="6" spans="1:9" x14ac:dyDescent="0.3">
      <c r="A6">
        <v>2010</v>
      </c>
      <c r="B6">
        <v>9891.2275390625</v>
      </c>
      <c r="C6" s="1">
        <v>10071.69867261</v>
      </c>
      <c r="D6">
        <v>5214.490234375</v>
      </c>
      <c r="E6" s="2">
        <f>2*3229.55299736</f>
        <v>6459.1059947200001</v>
      </c>
      <c r="F6">
        <v>519.30682373046795</v>
      </c>
      <c r="G6" s="1">
        <f>2986.12198601/6</f>
        <v>497.68699766833333</v>
      </c>
      <c r="H6">
        <v>47895.07421875</v>
      </c>
      <c r="I6" s="1">
        <v>48925.997805910003</v>
      </c>
    </row>
    <row r="7" spans="1:9" x14ac:dyDescent="0.3">
      <c r="A7">
        <v>2011</v>
      </c>
      <c r="B7">
        <v>9694.556640625</v>
      </c>
      <c r="C7" s="1">
        <v>10050.729221310001</v>
      </c>
      <c r="D7">
        <v>5390.73388671875</v>
      </c>
      <c r="E7" s="2">
        <f>2*3305.34841137</f>
        <v>6610.6968227400002</v>
      </c>
      <c r="F7">
        <v>547.060302734375</v>
      </c>
      <c r="G7" s="1">
        <f>3053.31561417/6</f>
        <v>508.885935695</v>
      </c>
      <c r="H7">
        <v>48307.65625</v>
      </c>
      <c r="I7" s="1">
        <v>49476.498313019998</v>
      </c>
    </row>
    <row r="8" spans="1:9" x14ac:dyDescent="0.3">
      <c r="A8">
        <v>2012</v>
      </c>
      <c r="B8">
        <v>9472.587890625</v>
      </c>
      <c r="C8" s="1">
        <v>10029.75977001</v>
      </c>
      <c r="D8">
        <v>5654.2998046875</v>
      </c>
      <c r="E8" s="2">
        <f>2*3381.14382537</f>
        <v>6762.2876507399997</v>
      </c>
      <c r="F8">
        <v>561.41906738281205</v>
      </c>
      <c r="G8" s="1">
        <f>3120.50924233/6</f>
        <v>520.08487372166667</v>
      </c>
      <c r="H8">
        <v>49010.70703125</v>
      </c>
      <c r="I8" s="1">
        <v>50026.99882013</v>
      </c>
    </row>
    <row r="9" spans="1:9" x14ac:dyDescent="0.3">
      <c r="A9">
        <v>2013</v>
      </c>
      <c r="B9">
        <v>9627.552734375</v>
      </c>
      <c r="C9" s="1">
        <v>10008.79031871</v>
      </c>
      <c r="D9">
        <v>5907.4697265625</v>
      </c>
      <c r="E9" s="2">
        <f>2*3456.93923937</f>
        <v>6913.87847874</v>
      </c>
      <c r="F9">
        <v>578.03704833984295</v>
      </c>
      <c r="G9" s="1">
        <f>3187.70287049/6</f>
        <v>531.28381174833328</v>
      </c>
      <c r="H9">
        <v>49520.15625</v>
      </c>
      <c r="I9" s="1">
        <v>50577.499327240002</v>
      </c>
    </row>
    <row r="10" spans="1:9" x14ac:dyDescent="0.3">
      <c r="A10">
        <v>2014</v>
      </c>
      <c r="B10">
        <v>9693.265625</v>
      </c>
      <c r="C10" s="1">
        <v>9987.8208673999998</v>
      </c>
      <c r="D10">
        <v>6142.5166015625</v>
      </c>
      <c r="E10" s="2">
        <f>2*3532.73465338</f>
        <v>7065.4693067600001</v>
      </c>
      <c r="F10">
        <v>575.42822265625</v>
      </c>
      <c r="G10" s="1">
        <f>3254.89649866/6</f>
        <v>542.48274977666665</v>
      </c>
      <c r="H10">
        <v>49832.44140625</v>
      </c>
      <c r="I10" s="1">
        <v>51127.999834349997</v>
      </c>
    </row>
    <row r="11" spans="1:9" x14ac:dyDescent="0.3">
      <c r="A11">
        <v>2015</v>
      </c>
      <c r="B11">
        <v>9890.71875</v>
      </c>
      <c r="C11" s="1">
        <v>9966.8514161000003</v>
      </c>
      <c r="D11">
        <v>6609.8955078125</v>
      </c>
      <c r="E11" s="2">
        <f>2*3608.53006738</f>
        <v>7217.0601347600004</v>
      </c>
      <c r="F11">
        <v>570.57861328125</v>
      </c>
      <c r="G11" s="1">
        <f>3322.09012682/6</f>
        <v>553.68168780333338</v>
      </c>
      <c r="H11">
        <v>50796.26171875</v>
      </c>
      <c r="I11" s="1">
        <v>51678.50034146</v>
      </c>
    </row>
    <row r="12" spans="1:9" x14ac:dyDescent="0.3">
      <c r="A12">
        <v>2016</v>
      </c>
      <c r="B12">
        <v>9961.576171875</v>
      </c>
      <c r="C12" s="1">
        <v>9945.8819648000008</v>
      </c>
      <c r="D12">
        <v>6823.578125</v>
      </c>
      <c r="E12" s="2">
        <f>2*3684.32548138</f>
        <v>7368.6509627599999</v>
      </c>
      <c r="F12">
        <v>571.72302246093705</v>
      </c>
      <c r="G12" s="1">
        <f>3389.28375498/6</f>
        <v>564.88062582999999</v>
      </c>
      <c r="H12">
        <v>51760.77734375</v>
      </c>
      <c r="I12" s="1">
        <v>52229.000848570002</v>
      </c>
    </row>
    <row r="13" spans="1:9" x14ac:dyDescent="0.3">
      <c r="A13">
        <v>2017</v>
      </c>
      <c r="B13">
        <v>10057.775390625</v>
      </c>
      <c r="C13" s="1">
        <v>9924.9125134999995</v>
      </c>
      <c r="D13">
        <v>7183.171875</v>
      </c>
      <c r="E13" s="2">
        <f>2*3760.12089539</f>
        <v>7520.24179078</v>
      </c>
      <c r="F13">
        <v>599.57977294921795</v>
      </c>
      <c r="G13" s="1">
        <f>3456.47738315/6</f>
        <v>576.07956385833336</v>
      </c>
      <c r="H13">
        <v>52515.54296875</v>
      </c>
      <c r="I13" s="1">
        <v>52779.501355679997</v>
      </c>
    </row>
    <row r="14" spans="1:9" x14ac:dyDescent="0.3">
      <c r="A14">
        <v>2018</v>
      </c>
      <c r="B14">
        <v>10299.73046875</v>
      </c>
      <c r="C14" s="1">
        <v>9903.9430622</v>
      </c>
      <c r="D14">
        <v>7534.662109375</v>
      </c>
      <c r="E14" s="2">
        <f>2*3835.91630939</f>
        <v>7671.8326187800003</v>
      </c>
      <c r="F14">
        <v>610.11120605468705</v>
      </c>
      <c r="G14" s="1">
        <f>3523.67101131/6</f>
        <v>587.27850188499997</v>
      </c>
      <c r="H14">
        <v>53250.62109375</v>
      </c>
      <c r="I14" s="1">
        <v>53330.001862789999</v>
      </c>
    </row>
    <row r="15" spans="1:9" x14ac:dyDescent="0.3">
      <c r="A15">
        <v>2019</v>
      </c>
      <c r="B15">
        <v>10283.9326171875</v>
      </c>
      <c r="C15" s="1">
        <v>9882.9736109000005</v>
      </c>
      <c r="D15">
        <v>7915.177734375</v>
      </c>
      <c r="E15" s="2">
        <f>2*3911.71172339</f>
        <v>7823.4234467799997</v>
      </c>
      <c r="F15">
        <v>604.19445800781205</v>
      </c>
      <c r="G15" s="1">
        <f>3590.86463947/6</f>
        <v>598.47743991166669</v>
      </c>
      <c r="H15">
        <v>53368.62890625</v>
      </c>
      <c r="I15" s="1">
        <v>53880.502369900001</v>
      </c>
    </row>
    <row r="16" spans="1:9" x14ac:dyDescent="0.3">
      <c r="A16">
        <v>2020</v>
      </c>
      <c r="B16">
        <v>9032.3974609375</v>
      </c>
      <c r="C16" s="1">
        <v>9862.0041595999992</v>
      </c>
      <c r="D16">
        <v>7984.45263671875</v>
      </c>
      <c r="E16" s="2">
        <f>2*3987.5071374</f>
        <v>7975.0142747999998</v>
      </c>
      <c r="F16">
        <v>522.167236328125</v>
      </c>
      <c r="G16" s="1">
        <f>3658.05826764/6</f>
        <v>609.67637793999995</v>
      </c>
      <c r="H16">
        <v>48380.7109375</v>
      </c>
      <c r="I16" s="1">
        <v>54431.002877010003</v>
      </c>
    </row>
    <row r="17" spans="1:9" x14ac:dyDescent="0.3">
      <c r="A17">
        <v>2021</v>
      </c>
      <c r="B17">
        <v>9813.041015625</v>
      </c>
      <c r="C17" s="1">
        <v>9841.0347082900007</v>
      </c>
      <c r="D17">
        <v>8499.5830078125</v>
      </c>
      <c r="E17" s="2">
        <f>2*4063.3025514</f>
        <v>8126.6051028000002</v>
      </c>
      <c r="F17">
        <v>536.34899902343705</v>
      </c>
      <c r="G17" s="1">
        <f>3725.2518958/6</f>
        <v>620.87531596666668</v>
      </c>
      <c r="H17">
        <v>51170.47265625</v>
      </c>
      <c r="I17" s="1">
        <v>54981.503384130003</v>
      </c>
    </row>
    <row r="20" spans="1:9" x14ac:dyDescent="0.3">
      <c r="C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2022-11-30T07:12:20Z</dcterms:created>
  <dcterms:modified xsi:type="dcterms:W3CDTF">2022-12-04T13:58:59Z</dcterms:modified>
</cp:coreProperties>
</file>