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418E8AB-D570-431C-94E6-7D11BA135CE1}" xr6:coauthVersionLast="47" xr6:coauthVersionMax="47" xr10:uidLastSave="{00000000-0000-0000-0000-000000000000}"/>
  <bookViews>
    <workbookView showVerticalScroll="0" xWindow="-120" yWindow="-120" windowWidth="19440" windowHeight="11040" firstSheet="2" activeTab="2" xr2:uid="{3CA6D9D7-6B2F-491B-B97B-1A7C21B8D0A3}"/>
  </bookViews>
  <sheets>
    <sheet name="Sheet1" sheetId="1" r:id="rId1"/>
    <sheet name="Dashboard1" sheetId="3" r:id="rId2"/>
    <sheet name="Sheet3" sheetId="4" r:id="rId3"/>
    <sheet name="Dashboard" sheetId="2" r:id="rId4"/>
  </sheets>
  <definedNames>
    <definedName name="_xlnm._FilterDatabase" localSheetId="0" hidden="1">Sheet1!$B$2:$E$32</definedName>
    <definedName name="_xlnm.Extract" localSheetId="0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E14" i="4" s="1"/>
  <c r="C12" i="4"/>
  <c r="I9" i="4" s="1"/>
  <c r="C13" i="4"/>
  <c r="G9" i="4" s="1"/>
  <c r="C14" i="4"/>
  <c r="E20" i="4" s="1"/>
  <c r="C15" i="4"/>
  <c r="E9" i="4" s="1"/>
  <c r="C16" i="4"/>
  <c r="G20" i="4" s="1"/>
  <c r="C17" i="4"/>
  <c r="I20" i="4" s="1"/>
  <c r="C18" i="4"/>
  <c r="I14" i="4" s="1"/>
  <c r="C10" i="4"/>
  <c r="C10" i="2"/>
  <c r="C18" i="2"/>
  <c r="C14" i="2"/>
  <c r="C15" i="2"/>
  <c r="C16" i="2"/>
  <c r="C17" i="2"/>
  <c r="C11" i="2"/>
  <c r="C12" i="2"/>
  <c r="C13" i="2"/>
  <c r="G14" i="4" l="1"/>
  <c r="C19" i="4"/>
  <c r="C19" i="2"/>
</calcChain>
</file>

<file path=xl/sharedStrings.xml><?xml version="1.0" encoding="utf-8"?>
<sst xmlns="http://schemas.openxmlformats.org/spreadsheetml/2006/main" count="158" uniqueCount="49">
  <si>
    <t>Date</t>
  </si>
  <si>
    <t>Category</t>
  </si>
  <si>
    <t>Description</t>
  </si>
  <si>
    <t>Amount</t>
  </si>
  <si>
    <t>Travel</t>
  </si>
  <si>
    <t xml:space="preserve">Delhi To Goa </t>
  </si>
  <si>
    <t>Food and Dining</t>
  </si>
  <si>
    <t>Pizza, Pasta and Dinner at xyz</t>
  </si>
  <si>
    <t>Shopping</t>
  </si>
  <si>
    <t xml:space="preserve">New Mobile Phone </t>
  </si>
  <si>
    <t>Education</t>
  </si>
  <si>
    <t>Kids Tution Fee</t>
  </si>
  <si>
    <t>Rent</t>
  </si>
  <si>
    <t>House Rent Paid</t>
  </si>
  <si>
    <t>Health care</t>
  </si>
  <si>
    <t>Medicine of Parents</t>
  </si>
  <si>
    <t>Goa To Delhi</t>
  </si>
  <si>
    <t>Bills</t>
  </si>
  <si>
    <t>Electricity</t>
  </si>
  <si>
    <t>Insurance</t>
  </si>
  <si>
    <t>Bike Insurance</t>
  </si>
  <si>
    <t>Car Insurance</t>
  </si>
  <si>
    <t>Complete Family Checkup</t>
  </si>
  <si>
    <t>Kids School Fee</t>
  </si>
  <si>
    <t>Kids Stationary</t>
  </si>
  <si>
    <t>Mouse and Keyboard</t>
  </si>
  <si>
    <t>Water Bill</t>
  </si>
  <si>
    <t xml:space="preserve">Lunch With Family at xyz </t>
  </si>
  <si>
    <t>Mobile Bill</t>
  </si>
  <si>
    <t>Shop 1 Rent Paid</t>
  </si>
  <si>
    <t xml:space="preserve">Breakfast </t>
  </si>
  <si>
    <t>Dinner at Xyz Hotel</t>
  </si>
  <si>
    <t>Health Insurance</t>
  </si>
  <si>
    <t>airpods</t>
  </si>
  <si>
    <t xml:space="preserve">Birthday Celebration </t>
  </si>
  <si>
    <t>Cloaths For Kids</t>
  </si>
  <si>
    <t>Kids Books and Pens</t>
  </si>
  <si>
    <t>Shop 2 Rent Paid</t>
  </si>
  <si>
    <t>Family Checkup</t>
  </si>
  <si>
    <t>Transport</t>
  </si>
  <si>
    <t>Delhi to Faridabad</t>
  </si>
  <si>
    <t>Faridabad to delhi</t>
  </si>
  <si>
    <r>
      <rPr>
        <sz val="48"/>
        <color rgb="FF000000"/>
        <rFont val="Book Antiqua"/>
      </rPr>
      <t xml:space="preserve">EXPENSE TRACKER </t>
    </r>
    <r>
      <rPr>
        <i/>
        <sz val="48"/>
        <color rgb="FF000000"/>
        <rFont val="Book Antiqua"/>
      </rPr>
      <t>SOFTWARE</t>
    </r>
    <r>
      <rPr>
        <sz val="48"/>
        <color rgb="FF000000"/>
        <rFont val="Book Antiqua"/>
      </rPr>
      <t xml:space="preserve"> 2022</t>
    </r>
  </si>
  <si>
    <t>Start Date</t>
  </si>
  <si>
    <t>End Date</t>
  </si>
  <si>
    <t>AMOUNT</t>
  </si>
  <si>
    <t>TOTAL</t>
  </si>
  <si>
    <r>
      <rPr>
        <sz val="43"/>
        <color rgb="FF000000"/>
        <rFont val="Eras Bold ITC"/>
      </rPr>
      <t>EXPENSE TRACKER</t>
    </r>
    <r>
      <rPr>
        <sz val="43"/>
        <color rgb="FF000000"/>
        <rFont val="Eras Demi ITC"/>
      </rPr>
      <t xml:space="preserve"> </t>
    </r>
    <r>
      <rPr>
        <sz val="43"/>
        <color rgb="FF000000"/>
        <rFont val="Cambria"/>
      </rPr>
      <t>SOFTWARE</t>
    </r>
    <r>
      <rPr>
        <sz val="43"/>
        <color rgb="FF000000"/>
        <rFont val="Eras Demi ITC"/>
      </rPr>
      <t xml:space="preserve"> </t>
    </r>
    <r>
      <rPr>
        <sz val="43"/>
        <color rgb="FF000000"/>
        <rFont val="Eras Bold ITC"/>
      </rPr>
      <t>2022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</si>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</sst>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_ ;_ &quot;₹&quot;\ * \-#,##0_ ;_ &quot;₹&quot;\ * &quot;-&quot;_ ;_ @_ "/>
    <numFmt numFmtId="165" formatCode="_ &quot;₹&quot;\ * #,##0_ ;_ &quot;₹&quot;\ * \-#,##0_ ;_ &quot;₹&quot;\ * &quot;-&quot;??_ ;_ @_ "/>
  </numFmts>
  <fonts count="12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8"/>
      <color theme="1"/>
      <name val="Book Antiqua"/>
    </font>
    <font>
      <sz val="48"/>
      <color rgb="FF000000"/>
      <name val="Book Antiqua"/>
    </font>
    <font>
      <i/>
      <sz val="48"/>
      <color rgb="FF000000"/>
      <name val="Book Antiqua"/>
    </font>
    <font>
      <sz val="47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43"/>
      <color rgb="FF000000"/>
      <name val="Eras Bold ITC"/>
    </font>
    <font>
      <sz val="43"/>
      <color rgb="FF000000"/>
      <name val="Eras Demi ITC"/>
    </font>
    <font>
      <sz val="43"/>
      <color rgb="FF000000"/>
      <name val="Cambria"/>
    </font>
    <font>
      <sz val="43"/>
      <color rgb="FF000000"/>
      <name val="Eras Demi IT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14" fontId="0" fillId="0" borderId="6" xfId="0" applyNumberFormat="1" applyBorder="1" applyAlignment="1">
      <alignment horizontal="left"/>
    </xf>
    <xf numFmtId="164" fontId="0" fillId="0" borderId="7" xfId="0" applyNumberFormat="1" applyBorder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14" fontId="0" fillId="0" borderId="11" xfId="0" applyNumberFormat="1" applyBorder="1" applyAlignment="1">
      <alignment horizontal="left"/>
    </xf>
    <xf numFmtId="0" fontId="0" fillId="0" borderId="12" xfId="0" applyBorder="1"/>
    <xf numFmtId="164" fontId="0" fillId="0" borderId="13" xfId="0" applyNumberFormat="1" applyBorder="1"/>
    <xf numFmtId="14" fontId="0" fillId="3" borderId="3" xfId="0" applyNumberFormat="1" applyFill="1" applyBorder="1"/>
    <xf numFmtId="14" fontId="0" fillId="3" borderId="5" xfId="0" applyNumberFormat="1" applyFill="1" applyBorder="1"/>
    <xf numFmtId="164" fontId="0" fillId="0" borderId="12" xfId="0" applyNumberFormat="1" applyBorder="1"/>
    <xf numFmtId="0" fontId="1" fillId="2" borderId="14" xfId="0" applyFont="1" applyFill="1" applyBorder="1"/>
    <xf numFmtId="164" fontId="1" fillId="2" borderId="15" xfId="0" applyNumberFormat="1" applyFont="1" applyFill="1" applyBorder="1"/>
    <xf numFmtId="14" fontId="0" fillId="0" borderId="16" xfId="0" applyNumberFormat="1" applyBorder="1" applyAlignment="1">
      <alignment horizontal="left"/>
    </xf>
    <xf numFmtId="0" fontId="0" fillId="0" borderId="16" xfId="0" applyBorder="1"/>
    <xf numFmtId="164" fontId="0" fillId="0" borderId="16" xfId="0" applyNumberFormat="1" applyBorder="1"/>
    <xf numFmtId="0" fontId="1" fillId="2" borderId="17" xfId="0" applyFont="1" applyFill="1" applyBorder="1" applyAlignment="1">
      <alignment horizontal="left"/>
    </xf>
    <xf numFmtId="0" fontId="1" fillId="2" borderId="18" xfId="0" applyFont="1" applyFill="1" applyBorder="1"/>
    <xf numFmtId="0" fontId="1" fillId="2" borderId="19" xfId="0" applyFont="1" applyFill="1" applyBorder="1"/>
    <xf numFmtId="0" fontId="0" fillId="0" borderId="20" xfId="0" applyBorder="1"/>
    <xf numFmtId="0" fontId="0" fillId="0" borderId="22" xfId="0" applyBorder="1"/>
    <xf numFmtId="0" fontId="0" fillId="2" borderId="16" xfId="0" applyFill="1" applyBorder="1"/>
    <xf numFmtId="14" fontId="0" fillId="0" borderId="21" xfId="0" applyNumberFormat="1" applyBorder="1"/>
    <xf numFmtId="14" fontId="0" fillId="0" borderId="23" xfId="0" applyNumberFormat="1" applyBorder="1"/>
    <xf numFmtId="165" fontId="0" fillId="0" borderId="16" xfId="0" applyNumberFormat="1" applyBorder="1" applyAlignment="1">
      <alignment wrapText="1"/>
    </xf>
    <xf numFmtId="0" fontId="0" fillId="0" borderId="0" xfId="0" applyNumberFormat="1"/>
    <xf numFmtId="0" fontId="0" fillId="3" borderId="0" xfId="0" applyFill="1"/>
    <xf numFmtId="0" fontId="6" fillId="0" borderId="0" xfId="0" applyFont="1"/>
    <xf numFmtId="165" fontId="7" fillId="0" borderId="0" xfId="0" applyNumberFormat="1" applyFont="1"/>
    <xf numFmtId="0" fontId="4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numFmt numFmtId="164" formatCode="_ &quot;₹&quot;\ * #,##0_ ;_ &quot;₹&quot;\ * \-#,##0_ ;_ &quot;₹&quot;\ * &quot;-&quot;_ ;_ 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6" formatCode="dd/mm/yyyy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numFmt numFmtId="164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66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D9-4EBC-8CFA-BE4180504736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D9-4EBC-8CFA-BE4180504736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D9-4EBC-8CFA-BE4180504736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D9-4EBC-8CFA-BE4180504736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D9-4EBC-8CFA-BE4180504736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D9-4EBC-8CFA-BE4180504736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D9-4EBC-8CFA-BE4180504736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D9-4EBC-8CFA-BE4180504736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D9-4EBC-8CFA-BE41805047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Sheet3!$C$10:$C$18</c:f>
              <c:numCache>
                <c:formatCode>_ "₹"\ * #,##0_ ;_ "₹"\ * \-#,##0_ ;_ "₹"\ * "-"??_ ;_ @_ 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8200</c:v>
                </c:pt>
                <c:pt idx="4">
                  <c:v>9500</c:v>
                </c:pt>
                <c:pt idx="5">
                  <c:v>6400</c:v>
                </c:pt>
                <c:pt idx="6">
                  <c:v>6500</c:v>
                </c:pt>
                <c:pt idx="7">
                  <c:v>10500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D-486E-AB5C-4EBF669F65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8431228811249"/>
          <c:y val="0.13133163225202318"/>
          <c:w val="0.22861178716296829"/>
          <c:h val="0.8686682075188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Sheet3!$C$10:$C$18</c:f>
              <c:numCache>
                <c:formatCode>_ "₹"\ * #,##0_ ;_ "₹"\ * \-#,##0_ ;_ "₹"\ * "-"??_ ;_ @_ 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8200</c:v>
                </c:pt>
                <c:pt idx="4">
                  <c:v>9500</c:v>
                </c:pt>
                <c:pt idx="5">
                  <c:v>6400</c:v>
                </c:pt>
                <c:pt idx="6">
                  <c:v>6500</c:v>
                </c:pt>
                <c:pt idx="7">
                  <c:v>10500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1-4F0C-8E6A-9697A4DB7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7295111"/>
        <c:axId val="1637297159"/>
      </c:barChart>
      <c:catAx>
        <c:axId val="1637295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97159"/>
        <c:crosses val="autoZero"/>
        <c:auto val="1"/>
        <c:lblAlgn val="ctr"/>
        <c:lblOffset val="100"/>
        <c:noMultiLvlLbl val="0"/>
      </c:catAx>
      <c:valAx>
        <c:axId val="1637297159"/>
        <c:scaling>
          <c:orientation val="minMax"/>
        </c:scaling>
        <c:delete val="1"/>
        <c:axPos val="b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crossAx val="1637295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CB-4D0F-BE8B-FA0D1A9C8B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CB-4D0F-BE8B-FA0D1A9C8B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CB-4D0F-BE8B-FA0D1A9C8B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CB-4D0F-BE8B-FA0D1A9C8B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CB-4D0F-BE8B-FA0D1A9C8B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CB-4D0F-BE8B-FA0D1A9C8B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CB-4D0F-BE8B-FA0D1A9C8B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BCB-4D0F-BE8B-FA0D1A9C8B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BCB-4D0F-BE8B-FA0D1A9C8B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 "₹"\ * #,##0_ ;_ "₹"\ * \-#,##0_ ;_ "₹"\ * "-"_ ;_ @_ 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8630</c:v>
                </c:pt>
                <c:pt idx="4">
                  <c:v>10700</c:v>
                </c:pt>
                <c:pt idx="5">
                  <c:v>6999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 "₹"\ * #,##0_ ;_ "₹"\ * \-#,##0_ ;_ "₹"\ * "-"_ ;_ @_ 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8630</c:v>
                </c:pt>
                <c:pt idx="4">
                  <c:v>10700</c:v>
                </c:pt>
                <c:pt idx="5">
                  <c:v>6999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 &quot;₹&quot;\ * #,##0_ ;_ &quot;₹&quot;\ * \-#,##0_ ;_ &quot;₹&quot;\ * &quot;-&quot;_ ;_ @_ 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svg"/><Relationship Id="rId3" Type="http://schemas.openxmlformats.org/officeDocument/2006/relationships/image" Target="../media/image11.svg"/><Relationship Id="rId7" Type="http://schemas.openxmlformats.org/officeDocument/2006/relationships/image" Target="../media/image15.svg"/><Relationship Id="rId12" Type="http://schemas.openxmlformats.org/officeDocument/2006/relationships/image" Target="../media/image20.png"/><Relationship Id="rId17" Type="http://schemas.openxmlformats.org/officeDocument/2006/relationships/chart" Target="../charts/chart4.xml"/><Relationship Id="rId2" Type="http://schemas.openxmlformats.org/officeDocument/2006/relationships/image" Target="../media/image10.png"/><Relationship Id="rId16" Type="http://schemas.openxmlformats.org/officeDocument/2006/relationships/image" Target="../media/image24.jpeg"/><Relationship Id="rId1" Type="http://schemas.openxmlformats.org/officeDocument/2006/relationships/chart" Target="../charts/chart3.xml"/><Relationship Id="rId6" Type="http://schemas.openxmlformats.org/officeDocument/2006/relationships/image" Target="../media/image14.png"/><Relationship Id="rId11" Type="http://schemas.openxmlformats.org/officeDocument/2006/relationships/image" Target="../media/image19.svg"/><Relationship Id="rId5" Type="http://schemas.openxmlformats.org/officeDocument/2006/relationships/image" Target="../media/image13.sv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sv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209550</xdr:rowOff>
    </xdr:from>
    <xdr:to>
      <xdr:col>14</xdr:col>
      <xdr:colOff>266700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0D67C-6F49-9ADA-9766-2F23ADA0D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12</xdr:row>
      <xdr:rowOff>171450</xdr:rowOff>
    </xdr:from>
    <xdr:to>
      <xdr:col>14</xdr:col>
      <xdr:colOff>276225</xdr:colOff>
      <xdr:row>19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19F58-8BA5-DB6C-088A-FD762259DE2F}"/>
            </a:ext>
            <a:ext uri="{147F2762-F138-4A5C-976F-8EAC2B608ADB}">
              <a16:predDERef xmlns:a16="http://schemas.microsoft.com/office/drawing/2014/main" pred="{62F0D67C-6F49-9ADA-9766-2F23ADA0D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6</xdr:row>
      <xdr:rowOff>190500</xdr:rowOff>
    </xdr:from>
    <xdr:to>
      <xdr:col>5</xdr:col>
      <xdr:colOff>238125</xdr:colOff>
      <xdr:row>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B708D63-4EBA-AD28-1DDE-229404F64D91}"/>
            </a:ext>
            <a:ext uri="{147F2762-F138-4A5C-976F-8EAC2B608ADB}">
              <a16:predDERef xmlns:a16="http://schemas.microsoft.com/office/drawing/2014/main" pred="{636DEA3A-DB8F-629C-1947-61A95F9F4183}"/>
            </a:ext>
          </a:extLst>
        </xdr:cNvPr>
        <xdr:cNvSpPr/>
      </xdr:nvSpPr>
      <xdr:spPr>
        <a:xfrm>
          <a:off x="4324350" y="1619250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Health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Car</a:t>
          </a:r>
          <a:r>
            <a:rPr lang="en-US" sz="1400" b="0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</a:t>
          </a:r>
        </a:p>
      </xdr:txBody>
    </xdr:sp>
    <xdr:clientData/>
  </xdr:twoCellAnchor>
  <xdr:twoCellAnchor editAs="oneCell">
    <xdr:from>
      <xdr:col>6</xdr:col>
      <xdr:colOff>19050</xdr:colOff>
      <xdr:row>4</xdr:row>
      <xdr:rowOff>47625</xdr:rowOff>
    </xdr:from>
    <xdr:to>
      <xdr:col>6</xdr:col>
      <xdr:colOff>771525</xdr:colOff>
      <xdr:row>7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F2F8A4-C76B-7EB6-E588-508A32E1CEBA}"/>
            </a:ext>
            <a:ext uri="{147F2762-F138-4A5C-976F-8EAC2B608ADB}">
              <a16:predDERef xmlns:a16="http://schemas.microsoft.com/office/drawing/2014/main" pred="{0B708D63-4EBA-AD28-1DDE-229404F6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5525" y="1000125"/>
          <a:ext cx="752475" cy="752475"/>
        </a:xfrm>
        <a:prstGeom prst="rect">
          <a:avLst/>
        </a:prstGeom>
      </xdr:spPr>
    </xdr:pic>
    <xdr:clientData/>
  </xdr:twoCellAnchor>
  <xdr:twoCellAnchor>
    <xdr:from>
      <xdr:col>5</xdr:col>
      <xdr:colOff>666750</xdr:colOff>
      <xdr:row>6</xdr:row>
      <xdr:rowOff>190500</xdr:rowOff>
    </xdr:from>
    <xdr:to>
      <xdr:col>7</xdr:col>
      <xdr:colOff>152400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2D225E-7967-4CA3-9852-18764148367F}"/>
            </a:ext>
            <a:ext uri="{147F2762-F138-4A5C-976F-8EAC2B608ADB}">
              <a16:predDERef xmlns:a16="http://schemas.microsoft.com/office/drawing/2014/main" pred="{DAF2F8A4-C76B-7EB6-E588-508A32E1CEBA}"/>
            </a:ext>
          </a:extLst>
        </xdr:cNvPr>
        <xdr:cNvSpPr/>
      </xdr:nvSpPr>
      <xdr:spPr>
        <a:xfrm>
          <a:off x="5915025" y="1619250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Education</a:t>
          </a:r>
        </a:p>
      </xdr:txBody>
    </xdr:sp>
    <xdr:clientData/>
  </xdr:twoCellAnchor>
  <xdr:twoCellAnchor editAs="oneCell">
    <xdr:from>
      <xdr:col>8</xdr:col>
      <xdr:colOff>47625</xdr:colOff>
      <xdr:row>4</xdr:row>
      <xdr:rowOff>57150</xdr:rowOff>
    </xdr:from>
    <xdr:to>
      <xdr:col>8</xdr:col>
      <xdr:colOff>628650</xdr:colOff>
      <xdr:row>6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0C7227-49F3-6E56-1A65-70BEA9F35C0F}"/>
            </a:ext>
            <a:ext uri="{147F2762-F138-4A5C-976F-8EAC2B608ADB}">
              <a16:predDERef xmlns:a16="http://schemas.microsoft.com/office/drawing/2014/main" pred="{4F2D225E-7967-4CA3-9852-18764148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1009650"/>
          <a:ext cx="581025" cy="581025"/>
        </a:xfrm>
        <a:prstGeom prst="rect">
          <a:avLst/>
        </a:prstGeom>
      </xdr:spPr>
    </xdr:pic>
    <xdr:clientData/>
  </xdr:twoCellAnchor>
  <xdr:twoCellAnchor>
    <xdr:from>
      <xdr:col>7</xdr:col>
      <xdr:colOff>628650</xdr:colOff>
      <xdr:row>6</xdr:row>
      <xdr:rowOff>171450</xdr:rowOff>
    </xdr:from>
    <xdr:to>
      <xdr:col>9</xdr:col>
      <xdr:colOff>114300</xdr:colOff>
      <xdr:row>7</xdr:row>
      <xdr:rowOff>219075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F75B3B3-A2A5-409D-B132-5F6A2453B89F}"/>
            </a:ext>
            <a:ext uri="{147F2762-F138-4A5C-976F-8EAC2B608ADB}">
              <a16:predDERef xmlns:a16="http://schemas.microsoft.com/office/drawing/2014/main" pred="{A50C7227-49F3-6E56-1A65-70BEA9F35C0F}"/>
            </a:ext>
          </a:extLst>
        </xdr:cNvPr>
        <xdr:cNvSpPr/>
      </xdr:nvSpPr>
      <xdr:spPr>
        <a:xfrm>
          <a:off x="7553325" y="1600200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Shopping</a:t>
          </a:r>
        </a:p>
      </xdr:txBody>
    </xdr:sp>
    <xdr:clientData/>
  </xdr:twoCellAnchor>
  <xdr:twoCellAnchor editAs="oneCell">
    <xdr:from>
      <xdr:col>4</xdr:col>
      <xdr:colOff>66675</xdr:colOff>
      <xdr:row>9</xdr:row>
      <xdr:rowOff>76200</xdr:rowOff>
    </xdr:from>
    <xdr:to>
      <xdr:col>4</xdr:col>
      <xdr:colOff>762000</xdr:colOff>
      <xdr:row>11</xdr:row>
      <xdr:rowOff>228600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8BDD572-DC71-9958-1284-80DD91CF5E20}"/>
            </a:ext>
            <a:ext uri="{147F2762-F138-4A5C-976F-8EAC2B608ADB}">
              <a16:predDERef xmlns:a16="http://schemas.microsoft.com/office/drawing/2014/main" pred="{BF75B3B3-A2A5-409D-B132-5F6A2453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76750" y="2219325"/>
          <a:ext cx="695325" cy="6953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9</xdr:row>
      <xdr:rowOff>19050</xdr:rowOff>
    </xdr:from>
    <xdr:to>
      <xdr:col>7</xdr:col>
      <xdr:colOff>9525</xdr:colOff>
      <xdr:row>12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1330938-D343-1AA2-5420-D4298D578B38}"/>
            </a:ext>
            <a:ext uri="{147F2762-F138-4A5C-976F-8EAC2B608ADB}">
              <a16:predDERef xmlns:a16="http://schemas.microsoft.com/office/drawing/2014/main" pred="{38BDD572-DC71-9958-1284-80DD91CF5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62675" y="21621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9</xdr:row>
      <xdr:rowOff>85725</xdr:rowOff>
    </xdr:from>
    <xdr:to>
      <xdr:col>9</xdr:col>
      <xdr:colOff>0</xdr:colOff>
      <xdr:row>12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4B68EC-CBCC-3105-98A5-ED2AC16F9832}"/>
            </a:ext>
            <a:ext uri="{147F2762-F138-4A5C-976F-8EAC2B608ADB}">
              <a16:predDERef xmlns:a16="http://schemas.microsoft.com/office/drawing/2014/main" pred="{A1330938-D343-1AA2-5420-D4298D57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86700" y="2228850"/>
          <a:ext cx="714375" cy="7143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14</xdr:row>
      <xdr:rowOff>219075</xdr:rowOff>
    </xdr:from>
    <xdr:to>
      <xdr:col>4</xdr:col>
      <xdr:colOff>733425</xdr:colOff>
      <xdr:row>17</xdr:row>
      <xdr:rowOff>209550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384F14-8C32-C4C5-9227-AD17FEB302B4}"/>
            </a:ext>
            <a:ext uri="{147F2762-F138-4A5C-976F-8EAC2B608ADB}">
              <a16:predDERef xmlns:a16="http://schemas.microsoft.com/office/drawing/2014/main" pred="{874B68EC-CBCC-3105-98A5-ED2AC16F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8650" y="3619500"/>
          <a:ext cx="704850" cy="7048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14</xdr:row>
      <xdr:rowOff>152400</xdr:rowOff>
    </xdr:from>
    <xdr:to>
      <xdr:col>6</xdr:col>
      <xdr:colOff>781050</xdr:colOff>
      <xdr:row>17</xdr:row>
      <xdr:rowOff>200025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80F6F6-C5AF-4D02-AADD-07D86914F030}"/>
            </a:ext>
            <a:ext uri="{147F2762-F138-4A5C-976F-8EAC2B608ADB}">
              <a16:predDERef xmlns:a16="http://schemas.microsoft.com/office/drawing/2014/main" pred="{03384F14-8C32-C4C5-9227-AD17FEB30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35528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14</xdr:row>
      <xdr:rowOff>142875</xdr:rowOff>
    </xdr:from>
    <xdr:to>
      <xdr:col>8</xdr:col>
      <xdr:colOff>800100</xdr:colOff>
      <xdr:row>17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71E6203-0397-D83E-C7C2-351E4776AE9C}"/>
            </a:ext>
            <a:ext uri="{147F2762-F138-4A5C-976F-8EAC2B608ADB}">
              <a16:predDERef xmlns:a16="http://schemas.microsoft.com/office/drawing/2014/main" pred="{3080F6F6-C5AF-4D02-AADD-07D86914F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39075" y="3543300"/>
          <a:ext cx="723900" cy="723900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11</xdr:row>
      <xdr:rowOff>200025</xdr:rowOff>
    </xdr:from>
    <xdr:to>
      <xdr:col>5</xdr:col>
      <xdr:colOff>266700</xdr:colOff>
      <xdr:row>13</xdr:row>
      <xdr:rowOff>9525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815544C-91AE-47D1-8293-3124F8AA402E}"/>
            </a:ext>
            <a:ext uri="{147F2762-F138-4A5C-976F-8EAC2B608ADB}">
              <a16:predDERef xmlns:a16="http://schemas.microsoft.com/office/drawing/2014/main" pred="{971E6203-0397-D83E-C7C2-351E4776AE9C}"/>
            </a:ext>
          </a:extLst>
        </xdr:cNvPr>
        <xdr:cNvSpPr/>
      </xdr:nvSpPr>
      <xdr:spPr>
        <a:xfrm>
          <a:off x="4248150" y="2886075"/>
          <a:ext cx="12668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Food &amp; Dining</a:t>
          </a:r>
        </a:p>
      </xdr:txBody>
    </xdr:sp>
    <xdr:clientData/>
  </xdr:twoCellAnchor>
  <xdr:twoCellAnchor>
    <xdr:from>
      <xdr:col>5</xdr:col>
      <xdr:colOff>771525</xdr:colOff>
      <xdr:row>11</xdr:row>
      <xdr:rowOff>209550</xdr:rowOff>
    </xdr:from>
    <xdr:to>
      <xdr:col>7</xdr:col>
      <xdr:colOff>257175</xdr:colOff>
      <xdr:row>13</xdr:row>
      <xdr:rowOff>19050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4A81A1E-20FC-4323-8D0D-61A145CA8406}"/>
            </a:ext>
            <a:ext uri="{147F2762-F138-4A5C-976F-8EAC2B608ADB}">
              <a16:predDERef xmlns:a16="http://schemas.microsoft.com/office/drawing/2014/main" pred="{8815544C-91AE-47D1-8293-3124F8AA402E}"/>
            </a:ext>
          </a:extLst>
        </xdr:cNvPr>
        <xdr:cNvSpPr/>
      </xdr:nvSpPr>
      <xdr:spPr>
        <a:xfrm>
          <a:off x="6019800" y="2895600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Travel</a:t>
          </a:r>
        </a:p>
      </xdr:txBody>
    </xdr:sp>
    <xdr:clientData/>
  </xdr:twoCellAnchor>
  <xdr:twoCellAnchor>
    <xdr:from>
      <xdr:col>7</xdr:col>
      <xdr:colOff>733425</xdr:colOff>
      <xdr:row>11</xdr:row>
      <xdr:rowOff>190500</xdr:rowOff>
    </xdr:from>
    <xdr:to>
      <xdr:col>9</xdr:col>
      <xdr:colOff>219075</xdr:colOff>
      <xdr:row>13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5486928-4B50-453A-8984-2898250991AC}"/>
            </a:ext>
            <a:ext uri="{147F2762-F138-4A5C-976F-8EAC2B608ADB}">
              <a16:predDERef xmlns:a16="http://schemas.microsoft.com/office/drawing/2014/main" pred="{D4A81A1E-20FC-4323-8D0D-61A145CA8406}"/>
            </a:ext>
          </a:extLst>
        </xdr:cNvPr>
        <xdr:cNvSpPr/>
      </xdr:nvSpPr>
      <xdr:spPr>
        <a:xfrm>
          <a:off x="7658100" y="2876550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Transport</a:t>
          </a:r>
        </a:p>
      </xdr:txBody>
    </xdr:sp>
    <xdr:clientData/>
  </xdr:twoCellAnchor>
  <xdr:twoCellAnchor>
    <xdr:from>
      <xdr:col>3</xdr:col>
      <xdr:colOff>666750</xdr:colOff>
      <xdr:row>17</xdr:row>
      <xdr:rowOff>219075</xdr:rowOff>
    </xdr:from>
    <xdr:to>
      <xdr:col>5</xdr:col>
      <xdr:colOff>152400</xdr:colOff>
      <xdr:row>19</xdr:row>
      <xdr:rowOff>28575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2AE378E-2B4C-4CE1-8FFA-D7306B52CA30}"/>
            </a:ext>
            <a:ext uri="{147F2762-F138-4A5C-976F-8EAC2B608ADB}">
              <a16:predDERef xmlns:a16="http://schemas.microsoft.com/office/drawing/2014/main" pred="{F5486928-4B50-453A-8984-2898250991AC}"/>
            </a:ext>
          </a:extLst>
        </xdr:cNvPr>
        <xdr:cNvSpPr/>
      </xdr:nvSpPr>
      <xdr:spPr>
        <a:xfrm>
          <a:off x="4238625" y="4333875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Rent</a:t>
          </a:r>
        </a:p>
      </xdr:txBody>
    </xdr:sp>
    <xdr:clientData/>
  </xdr:twoCellAnchor>
  <xdr:twoCellAnchor>
    <xdr:from>
      <xdr:col>5</xdr:col>
      <xdr:colOff>619125</xdr:colOff>
      <xdr:row>17</xdr:row>
      <xdr:rowOff>228600</xdr:rowOff>
    </xdr:from>
    <xdr:to>
      <xdr:col>7</xdr:col>
      <xdr:colOff>104775</xdr:colOff>
      <xdr:row>19</xdr:row>
      <xdr:rowOff>38100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D35B92E-70BA-4FBA-AFAD-DF3A735D8576}"/>
            </a:ext>
            <a:ext uri="{147F2762-F138-4A5C-976F-8EAC2B608ADB}">
              <a16:predDERef xmlns:a16="http://schemas.microsoft.com/office/drawing/2014/main" pred="{82AE378E-2B4C-4CE1-8FFA-D7306B52CA30}"/>
            </a:ext>
          </a:extLst>
        </xdr:cNvPr>
        <xdr:cNvSpPr/>
      </xdr:nvSpPr>
      <xdr:spPr>
        <a:xfrm>
          <a:off x="5867400" y="4343400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Bills</a:t>
          </a:r>
        </a:p>
      </xdr:txBody>
    </xdr:sp>
    <xdr:clientData/>
  </xdr:twoCellAnchor>
  <xdr:twoCellAnchor>
    <xdr:from>
      <xdr:col>7</xdr:col>
      <xdr:colOff>685800</xdr:colOff>
      <xdr:row>17</xdr:row>
      <xdr:rowOff>161925</xdr:rowOff>
    </xdr:from>
    <xdr:to>
      <xdr:col>9</xdr:col>
      <xdr:colOff>171450</xdr:colOff>
      <xdr:row>18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7CDE3C4-8467-4FF9-A3FE-8D673FC56678}"/>
            </a:ext>
            <a:ext uri="{147F2762-F138-4A5C-976F-8EAC2B608ADB}">
              <a16:predDERef xmlns:a16="http://schemas.microsoft.com/office/drawing/2014/main" pred="{2D35B92E-70BA-4FBA-AFAD-DF3A735D8576}"/>
            </a:ext>
          </a:extLst>
        </xdr:cNvPr>
        <xdr:cNvSpPr/>
      </xdr:nvSpPr>
      <xdr:spPr>
        <a:xfrm>
          <a:off x="7610475" y="4276725"/>
          <a:ext cx="1162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Insurance</a:t>
          </a:r>
        </a:p>
      </xdr:txBody>
    </xdr:sp>
    <xdr:clientData/>
  </xdr:twoCellAnchor>
  <xdr:twoCellAnchor editAs="oneCell">
    <xdr:from>
      <xdr:col>4</xdr:col>
      <xdr:colOff>161925</xdr:colOff>
      <xdr:row>4</xdr:row>
      <xdr:rowOff>57150</xdr:rowOff>
    </xdr:from>
    <xdr:to>
      <xdr:col>4</xdr:col>
      <xdr:colOff>771525</xdr:colOff>
      <xdr:row>6</xdr:row>
      <xdr:rowOff>161925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56AD7D8-86A8-CC19-B6BF-2DBA930DA2BE}"/>
            </a:ext>
            <a:ext uri="{147F2762-F138-4A5C-976F-8EAC2B608ADB}">
              <a16:predDERef xmlns:a16="http://schemas.microsoft.com/office/drawing/2014/main" pred="{57CDE3C4-8467-4FF9-A3FE-8D673FC56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0" y="1009650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906782" y="1143828"/>
          <a:ext cx="3961572" cy="3582639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279911"/>
            <a:chOff x="3072847" y="646045"/>
            <a:chExt cx="3925959" cy="3346162"/>
          </a:xfrm>
        </xdr:grpSpPr>
        <xdr:pic>
          <xdr:nvPicPr>
            <xdr:cNvPr id="3" name="Graphic 2" descr="Airplane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4504265" y="1976818"/>
              <a:ext cx="590311" cy="440467"/>
            </a:xfrm>
            <a:prstGeom prst="rect">
              <a:avLst/>
            </a:prstGeom>
          </xdr:spPr>
        </xdr:pic>
        <xdr:pic>
          <xdr:nvPicPr>
            <xdr:cNvPr id="5" name="Graphic 4" descr="Car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5666217" y="1813887"/>
              <a:ext cx="861390" cy="86139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Air 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Transport</a:t>
              </a: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group, symbol, Hands, Protection, Business, Family, Familiar, insurance icon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14022" y="3128703"/>
              <a:ext cx="646043" cy="65230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406350" y="3735447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Insurance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6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6,999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8,630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12,699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3,700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  <a:ext uri="{147F2762-F138-4A5C-976F-8EAC2B608ADB}">
              <a16:predDERef xmlns:a16="http://schemas.microsoft.com/office/drawing/2014/main" pred="{B11DCC7B-1BFF-4F50-8C21-4B7FFD406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2" totalsRowShown="0" headerRowDxfId="15" headerRowBorderDxfId="13" tableBorderDxfId="14" totalsRowBorderDxfId="12">
  <autoFilter ref="B2:E32" xr:uid="{7573AF42-DA16-4021-8EFC-6CB8652DD703}"/>
  <tableColumns count="4">
    <tableColumn id="1" xr3:uid="{AB62D561-D92B-462A-BF90-174BB57A76AF}" name="Date" dataDxfId="11"/>
    <tableColumn id="2" xr3:uid="{D3ED33ED-AB6A-4027-A34B-4173084B97A5}" name="Category" dataDxfId="10"/>
    <tableColumn id="3" xr3:uid="{CD26C3C5-8CE7-4803-AD68-11C809A87817}" name="Description" dataDxfId="9"/>
    <tableColumn id="4" xr3:uid="{B29F6924-4802-400F-B717-496478B868A8}" name="Amount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F1A3F-FC89-42FD-8682-F05DEE2AC43C}" name="Table13" displayName="Table13" ref="B2:E32" totalsRowShown="0" headerRowDxfId="7" headerRowBorderDxfId="5" tableBorderDxfId="6" totalsRowBorderDxfId="4">
  <autoFilter ref="B2:E32" xr:uid="{052F1A3F-FC89-42FD-8682-F05DEE2AC43C}">
    <filterColumn colId="0" hiddenButton="1"/>
    <filterColumn colId="1" hiddenButton="1"/>
    <filterColumn colId="2" hiddenButton="1"/>
    <filterColumn colId="3" hiddenButton="1"/>
  </autoFilter>
  <tableColumns count="4">
    <tableColumn id="1" xr3:uid="{4C82E774-6F98-4177-B54C-5C6A8F7D5E64}" name="Date" dataDxfId="3"/>
    <tableColumn id="2" xr3:uid="{01013575-0AD2-4677-B1F9-25C149145D59}" name="Category" dataDxfId="2"/>
    <tableColumn id="3" xr3:uid="{D5F10047-7B80-4E25-BB54-EA9B51C6F394}" name="Description" dataDxfId="1"/>
    <tableColumn id="4" xr3:uid="{106B9A72-31FA-49DE-9FC0-22C0E0B4234A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32"/>
  <sheetViews>
    <sheetView zoomScaleNormal="100" workbookViewId="0">
      <selection activeCell="B34" sqref="B34"/>
    </sheetView>
  </sheetViews>
  <sheetFormatPr defaultRowHeight="18.75"/>
  <cols>
    <col min="2" max="2" width="15.8984375" style="1" customWidth="1"/>
    <col min="3" max="3" width="15.8984375" customWidth="1"/>
    <col min="4" max="4" width="32.8984375" customWidth="1"/>
    <col min="5" max="5" width="15.8984375" customWidth="1"/>
  </cols>
  <sheetData>
    <row r="2" spans="2:5">
      <c r="B2" s="9" t="s">
        <v>0</v>
      </c>
      <c r="C2" s="10" t="s">
        <v>1</v>
      </c>
      <c r="D2" s="10" t="s">
        <v>2</v>
      </c>
      <c r="E2" s="11" t="s">
        <v>3</v>
      </c>
    </row>
    <row r="3" spans="2:5">
      <c r="B3" s="7">
        <v>44621</v>
      </c>
      <c r="C3" s="2" t="s">
        <v>4</v>
      </c>
      <c r="D3" s="2" t="s">
        <v>5</v>
      </c>
      <c r="E3" s="8">
        <v>5500</v>
      </c>
    </row>
    <row r="4" spans="2:5">
      <c r="B4" s="7">
        <v>44621</v>
      </c>
      <c r="C4" s="2" t="s">
        <v>6</v>
      </c>
      <c r="D4" s="2" t="s">
        <v>7</v>
      </c>
      <c r="E4" s="8">
        <v>780</v>
      </c>
    </row>
    <row r="5" spans="2:5">
      <c r="B5" s="7">
        <v>44621</v>
      </c>
      <c r="C5" s="2" t="s">
        <v>8</v>
      </c>
      <c r="D5" s="2" t="s">
        <v>9</v>
      </c>
      <c r="E5" s="8">
        <v>10000</v>
      </c>
    </row>
    <row r="6" spans="2:5">
      <c r="B6" s="7">
        <v>44622</v>
      </c>
      <c r="C6" s="2" t="s">
        <v>10</v>
      </c>
      <c r="D6" s="2" t="s">
        <v>11</v>
      </c>
      <c r="E6" s="8">
        <v>4000</v>
      </c>
    </row>
    <row r="7" spans="2:5">
      <c r="B7" s="7">
        <v>44623</v>
      </c>
      <c r="C7" s="2" t="s">
        <v>12</v>
      </c>
      <c r="D7" s="2" t="s">
        <v>13</v>
      </c>
      <c r="E7" s="8">
        <v>5000</v>
      </c>
    </row>
    <row r="8" spans="2:5">
      <c r="B8" s="7">
        <v>44624</v>
      </c>
      <c r="C8" s="2" t="s">
        <v>14</v>
      </c>
      <c r="D8" s="2" t="s">
        <v>15</v>
      </c>
      <c r="E8" s="8">
        <v>3400</v>
      </c>
    </row>
    <row r="9" spans="2:5">
      <c r="B9" s="7">
        <v>44624</v>
      </c>
      <c r="C9" s="2" t="s">
        <v>4</v>
      </c>
      <c r="D9" s="2" t="s">
        <v>16</v>
      </c>
      <c r="E9" s="8">
        <v>2500</v>
      </c>
    </row>
    <row r="10" spans="2:5">
      <c r="B10" s="7">
        <v>44624</v>
      </c>
      <c r="C10" s="2" t="s">
        <v>17</v>
      </c>
      <c r="D10" s="2" t="s">
        <v>18</v>
      </c>
      <c r="E10" s="8">
        <v>300</v>
      </c>
    </row>
    <row r="11" spans="2:5">
      <c r="B11" s="7">
        <v>44625</v>
      </c>
      <c r="C11" s="2" t="s">
        <v>19</v>
      </c>
      <c r="D11" s="2" t="s">
        <v>20</v>
      </c>
      <c r="E11" s="8">
        <v>1450</v>
      </c>
    </row>
    <row r="12" spans="2:5">
      <c r="B12" s="7">
        <v>44625</v>
      </c>
      <c r="C12" s="2" t="s">
        <v>19</v>
      </c>
      <c r="D12" s="2" t="s">
        <v>21</v>
      </c>
      <c r="E12" s="8">
        <v>8000</v>
      </c>
    </row>
    <row r="13" spans="2:5">
      <c r="B13" s="7">
        <v>44625</v>
      </c>
      <c r="C13" s="2" t="s">
        <v>14</v>
      </c>
      <c r="D13" s="2" t="s">
        <v>22</v>
      </c>
      <c r="E13" s="8">
        <v>3000</v>
      </c>
    </row>
    <row r="14" spans="2:5">
      <c r="B14" s="7">
        <v>44625</v>
      </c>
      <c r="C14" s="2" t="s">
        <v>10</v>
      </c>
      <c r="D14" s="2" t="s">
        <v>23</v>
      </c>
      <c r="E14" s="8">
        <v>4000</v>
      </c>
    </row>
    <row r="15" spans="2:5">
      <c r="B15" s="7">
        <v>44625</v>
      </c>
      <c r="C15" s="2" t="s">
        <v>10</v>
      </c>
      <c r="D15" s="2" t="s">
        <v>24</v>
      </c>
      <c r="E15" s="8">
        <v>200</v>
      </c>
    </row>
    <row r="16" spans="2:5">
      <c r="B16" s="7">
        <v>44626</v>
      </c>
      <c r="C16" s="2" t="s">
        <v>8</v>
      </c>
      <c r="D16" s="2" t="s">
        <v>25</v>
      </c>
      <c r="E16" s="8">
        <v>500</v>
      </c>
    </row>
    <row r="17" spans="2:5">
      <c r="B17" s="7">
        <v>44627</v>
      </c>
      <c r="C17" s="2" t="s">
        <v>17</v>
      </c>
      <c r="D17" s="2" t="s">
        <v>26</v>
      </c>
      <c r="E17" s="8">
        <v>4000</v>
      </c>
    </row>
    <row r="18" spans="2:5">
      <c r="B18" s="7">
        <v>44628</v>
      </c>
      <c r="C18" s="2" t="s">
        <v>6</v>
      </c>
      <c r="D18" s="2" t="s">
        <v>27</v>
      </c>
      <c r="E18" s="8">
        <v>800</v>
      </c>
    </row>
    <row r="19" spans="2:5">
      <c r="B19" s="7">
        <v>44629</v>
      </c>
      <c r="C19" s="2" t="s">
        <v>17</v>
      </c>
      <c r="D19" s="2" t="s">
        <v>28</v>
      </c>
      <c r="E19" s="8">
        <v>2200</v>
      </c>
    </row>
    <row r="20" spans="2:5">
      <c r="B20" s="7">
        <v>44629</v>
      </c>
      <c r="C20" s="2" t="s">
        <v>12</v>
      </c>
      <c r="D20" s="2" t="s">
        <v>29</v>
      </c>
      <c r="E20" s="8">
        <v>4500</v>
      </c>
    </row>
    <row r="21" spans="2:5">
      <c r="B21" s="7">
        <v>44629</v>
      </c>
      <c r="C21" s="2" t="s">
        <v>6</v>
      </c>
      <c r="D21" s="2" t="s">
        <v>30</v>
      </c>
      <c r="E21" s="8">
        <v>230</v>
      </c>
    </row>
    <row r="22" spans="2:5">
      <c r="B22" s="7">
        <v>44630</v>
      </c>
      <c r="C22" s="2" t="s">
        <v>6</v>
      </c>
      <c r="D22" s="2" t="s">
        <v>31</v>
      </c>
      <c r="E22" s="8">
        <v>760</v>
      </c>
    </row>
    <row r="23" spans="2:5">
      <c r="B23" s="7">
        <v>44631</v>
      </c>
      <c r="C23" s="2" t="s">
        <v>19</v>
      </c>
      <c r="D23" s="2" t="s">
        <v>32</v>
      </c>
      <c r="E23" s="8">
        <v>1050</v>
      </c>
    </row>
    <row r="24" spans="2:5">
      <c r="B24" s="7">
        <v>44632</v>
      </c>
      <c r="C24" s="2" t="s">
        <v>8</v>
      </c>
      <c r="D24" s="2" t="s">
        <v>33</v>
      </c>
      <c r="E24" s="8">
        <v>799</v>
      </c>
    </row>
    <row r="25" spans="2:5">
      <c r="B25" s="7">
        <v>44633</v>
      </c>
      <c r="C25" s="2" t="s">
        <v>6</v>
      </c>
      <c r="D25" s="2" t="s">
        <v>34</v>
      </c>
      <c r="E25" s="8">
        <v>2000</v>
      </c>
    </row>
    <row r="26" spans="2:5">
      <c r="B26" s="7">
        <v>44634</v>
      </c>
      <c r="C26" s="2" t="s">
        <v>8</v>
      </c>
      <c r="D26" s="2" t="s">
        <v>35</v>
      </c>
      <c r="E26" s="8">
        <v>1400</v>
      </c>
    </row>
    <row r="27" spans="2:5">
      <c r="B27" s="7">
        <v>44635</v>
      </c>
      <c r="C27" s="2" t="s">
        <v>10</v>
      </c>
      <c r="D27" s="2" t="s">
        <v>36</v>
      </c>
      <c r="E27" s="8">
        <v>430</v>
      </c>
    </row>
    <row r="28" spans="2:5">
      <c r="B28" s="7">
        <v>44636</v>
      </c>
      <c r="C28" s="2" t="s">
        <v>12</v>
      </c>
      <c r="D28" s="2" t="s">
        <v>37</v>
      </c>
      <c r="E28" s="8">
        <v>1200</v>
      </c>
    </row>
    <row r="29" spans="2:5">
      <c r="B29" s="7">
        <v>44636</v>
      </c>
      <c r="C29" s="2" t="s">
        <v>14</v>
      </c>
      <c r="D29" s="2" t="s">
        <v>38</v>
      </c>
      <c r="E29" s="8">
        <v>599</v>
      </c>
    </row>
    <row r="30" spans="2:5">
      <c r="B30" s="12">
        <v>44630</v>
      </c>
      <c r="C30" s="13" t="s">
        <v>39</v>
      </c>
      <c r="D30" s="13" t="s">
        <v>40</v>
      </c>
      <c r="E30" s="14">
        <v>1200</v>
      </c>
    </row>
    <row r="31" spans="2:5">
      <c r="B31" s="12">
        <v>44635</v>
      </c>
      <c r="C31" s="13" t="s">
        <v>39</v>
      </c>
      <c r="D31" s="13" t="s">
        <v>40</v>
      </c>
      <c r="E31" s="14">
        <v>1200</v>
      </c>
    </row>
    <row r="32" spans="2:5">
      <c r="B32" s="12">
        <v>44630</v>
      </c>
      <c r="C32" s="13" t="s">
        <v>39</v>
      </c>
      <c r="D32" s="13" t="s">
        <v>41</v>
      </c>
      <c r="E32" s="14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3F6A-284D-48DC-8A8B-0F3B421A4985}">
  <dimension ref="B2:E32"/>
  <sheetViews>
    <sheetView workbookViewId="0">
      <selection activeCell="C7" sqref="C7"/>
    </sheetView>
  </sheetViews>
  <sheetFormatPr defaultRowHeight="18.75"/>
  <cols>
    <col min="2" max="2" width="9.69921875" bestFit="1" customWidth="1"/>
    <col min="3" max="3" width="13.3984375" bestFit="1" customWidth="1"/>
    <col min="4" max="4" width="23.5" bestFit="1" customWidth="1"/>
  </cols>
  <sheetData>
    <row r="2" spans="2:5">
      <c r="B2" s="23" t="s">
        <v>0</v>
      </c>
      <c r="C2" s="24" t="s">
        <v>1</v>
      </c>
      <c r="D2" s="24" t="s">
        <v>2</v>
      </c>
      <c r="E2" s="25" t="s">
        <v>3</v>
      </c>
    </row>
    <row r="3" spans="2:5">
      <c r="B3" s="20">
        <v>44621</v>
      </c>
      <c r="C3" s="21" t="s">
        <v>4</v>
      </c>
      <c r="D3" s="21" t="s">
        <v>5</v>
      </c>
      <c r="E3" s="22">
        <v>5500</v>
      </c>
    </row>
    <row r="4" spans="2:5">
      <c r="B4" s="20">
        <v>44621</v>
      </c>
      <c r="C4" s="21" t="s">
        <v>6</v>
      </c>
      <c r="D4" s="21" t="s">
        <v>7</v>
      </c>
      <c r="E4" s="22">
        <v>780</v>
      </c>
    </row>
    <row r="5" spans="2:5">
      <c r="B5" s="20">
        <v>44621</v>
      </c>
      <c r="C5" s="21" t="s">
        <v>8</v>
      </c>
      <c r="D5" s="21" t="s">
        <v>9</v>
      </c>
      <c r="E5" s="22">
        <v>10000</v>
      </c>
    </row>
    <row r="6" spans="2:5">
      <c r="B6" s="20">
        <v>44622</v>
      </c>
      <c r="C6" s="21" t="s">
        <v>10</v>
      </c>
      <c r="D6" s="21" t="s">
        <v>11</v>
      </c>
      <c r="E6" s="22">
        <v>4000</v>
      </c>
    </row>
    <row r="7" spans="2:5">
      <c r="B7" s="20">
        <v>44623</v>
      </c>
      <c r="C7" s="21" t="s">
        <v>12</v>
      </c>
      <c r="D7" s="21" t="s">
        <v>13</v>
      </c>
      <c r="E7" s="22">
        <v>5000</v>
      </c>
    </row>
    <row r="8" spans="2:5">
      <c r="B8" s="20">
        <v>44624</v>
      </c>
      <c r="C8" s="21" t="s">
        <v>14</v>
      </c>
      <c r="D8" s="21" t="s">
        <v>15</v>
      </c>
      <c r="E8" s="22">
        <v>3400</v>
      </c>
    </row>
    <row r="9" spans="2:5">
      <c r="B9" s="20">
        <v>44624</v>
      </c>
      <c r="C9" s="21" t="s">
        <v>4</v>
      </c>
      <c r="D9" s="21" t="s">
        <v>16</v>
      </c>
      <c r="E9" s="22">
        <v>2500</v>
      </c>
    </row>
    <row r="10" spans="2:5">
      <c r="B10" s="20">
        <v>44624</v>
      </c>
      <c r="C10" s="21" t="s">
        <v>17</v>
      </c>
      <c r="D10" s="21" t="s">
        <v>18</v>
      </c>
      <c r="E10" s="22">
        <v>300</v>
      </c>
    </row>
    <row r="11" spans="2:5">
      <c r="B11" s="20">
        <v>44625</v>
      </c>
      <c r="C11" s="21" t="s">
        <v>19</v>
      </c>
      <c r="D11" s="21" t="s">
        <v>20</v>
      </c>
      <c r="E11" s="22">
        <v>1450</v>
      </c>
    </row>
    <row r="12" spans="2:5">
      <c r="B12" s="20">
        <v>44625</v>
      </c>
      <c r="C12" s="21" t="s">
        <v>19</v>
      </c>
      <c r="D12" s="21" t="s">
        <v>21</v>
      </c>
      <c r="E12" s="22">
        <v>8000</v>
      </c>
    </row>
    <row r="13" spans="2:5">
      <c r="B13" s="20">
        <v>44625</v>
      </c>
      <c r="C13" s="21" t="s">
        <v>14</v>
      </c>
      <c r="D13" s="21" t="s">
        <v>22</v>
      </c>
      <c r="E13" s="22">
        <v>3000</v>
      </c>
    </row>
    <row r="14" spans="2:5">
      <c r="B14" s="20">
        <v>44625</v>
      </c>
      <c r="C14" s="21" t="s">
        <v>10</v>
      </c>
      <c r="D14" s="21" t="s">
        <v>23</v>
      </c>
      <c r="E14" s="22">
        <v>4000</v>
      </c>
    </row>
    <row r="15" spans="2:5">
      <c r="B15" s="20">
        <v>44625</v>
      </c>
      <c r="C15" s="21" t="s">
        <v>10</v>
      </c>
      <c r="D15" s="21" t="s">
        <v>24</v>
      </c>
      <c r="E15" s="22">
        <v>200</v>
      </c>
    </row>
    <row r="16" spans="2:5">
      <c r="B16" s="20">
        <v>44626</v>
      </c>
      <c r="C16" s="21" t="s">
        <v>8</v>
      </c>
      <c r="D16" s="21" t="s">
        <v>25</v>
      </c>
      <c r="E16" s="22">
        <v>500</v>
      </c>
    </row>
    <row r="17" spans="2:5">
      <c r="B17" s="20">
        <v>44627</v>
      </c>
      <c r="C17" s="21" t="s">
        <v>17</v>
      </c>
      <c r="D17" s="21" t="s">
        <v>26</v>
      </c>
      <c r="E17" s="22">
        <v>4000</v>
      </c>
    </row>
    <row r="18" spans="2:5">
      <c r="B18" s="20">
        <v>44628</v>
      </c>
      <c r="C18" s="21" t="s">
        <v>6</v>
      </c>
      <c r="D18" s="21" t="s">
        <v>27</v>
      </c>
      <c r="E18" s="22">
        <v>800</v>
      </c>
    </row>
    <row r="19" spans="2:5">
      <c r="B19" s="20">
        <v>44629</v>
      </c>
      <c r="C19" s="21" t="s">
        <v>17</v>
      </c>
      <c r="D19" s="21" t="s">
        <v>28</v>
      </c>
      <c r="E19" s="22">
        <v>2200</v>
      </c>
    </row>
    <row r="20" spans="2:5">
      <c r="B20" s="20">
        <v>44629</v>
      </c>
      <c r="C20" s="21" t="s">
        <v>12</v>
      </c>
      <c r="D20" s="21" t="s">
        <v>29</v>
      </c>
      <c r="E20" s="22">
        <v>4500</v>
      </c>
    </row>
    <row r="21" spans="2:5">
      <c r="B21" s="20">
        <v>44629</v>
      </c>
      <c r="C21" s="21" t="s">
        <v>6</v>
      </c>
      <c r="D21" s="21" t="s">
        <v>30</v>
      </c>
      <c r="E21" s="22">
        <v>230</v>
      </c>
    </row>
    <row r="22" spans="2:5">
      <c r="B22" s="20">
        <v>44630</v>
      </c>
      <c r="C22" s="21" t="s">
        <v>6</v>
      </c>
      <c r="D22" s="21" t="s">
        <v>31</v>
      </c>
      <c r="E22" s="22">
        <v>760</v>
      </c>
    </row>
    <row r="23" spans="2:5">
      <c r="B23" s="20">
        <v>44631</v>
      </c>
      <c r="C23" s="21" t="s">
        <v>19</v>
      </c>
      <c r="D23" s="21" t="s">
        <v>32</v>
      </c>
      <c r="E23" s="22">
        <v>1050</v>
      </c>
    </row>
    <row r="24" spans="2:5">
      <c r="B24" s="20">
        <v>44632</v>
      </c>
      <c r="C24" s="21" t="s">
        <v>8</v>
      </c>
      <c r="D24" s="21" t="s">
        <v>33</v>
      </c>
      <c r="E24" s="22">
        <v>799</v>
      </c>
    </row>
    <row r="25" spans="2:5">
      <c r="B25" s="20">
        <v>44633</v>
      </c>
      <c r="C25" s="21" t="s">
        <v>6</v>
      </c>
      <c r="D25" s="21" t="s">
        <v>34</v>
      </c>
      <c r="E25" s="22">
        <v>2000</v>
      </c>
    </row>
    <row r="26" spans="2:5">
      <c r="B26" s="20">
        <v>44634</v>
      </c>
      <c r="C26" s="21" t="s">
        <v>8</v>
      </c>
      <c r="D26" s="21" t="s">
        <v>35</v>
      </c>
      <c r="E26" s="22">
        <v>1400</v>
      </c>
    </row>
    <row r="27" spans="2:5">
      <c r="B27" s="20">
        <v>44635</v>
      </c>
      <c r="C27" s="21" t="s">
        <v>10</v>
      </c>
      <c r="D27" s="21" t="s">
        <v>36</v>
      </c>
      <c r="E27" s="22">
        <v>430</v>
      </c>
    </row>
    <row r="28" spans="2:5">
      <c r="B28" s="20">
        <v>44636</v>
      </c>
      <c r="C28" s="21" t="s">
        <v>12</v>
      </c>
      <c r="D28" s="21" t="s">
        <v>37</v>
      </c>
      <c r="E28" s="22">
        <v>1200</v>
      </c>
    </row>
    <row r="29" spans="2:5">
      <c r="B29" s="20">
        <v>44636</v>
      </c>
      <c r="C29" s="21" t="s">
        <v>14</v>
      </c>
      <c r="D29" s="21" t="s">
        <v>38</v>
      </c>
      <c r="E29" s="22">
        <v>599</v>
      </c>
    </row>
    <row r="30" spans="2:5">
      <c r="B30" s="20">
        <v>44630</v>
      </c>
      <c r="C30" s="21" t="s">
        <v>39</v>
      </c>
      <c r="D30" s="21" t="s">
        <v>40</v>
      </c>
      <c r="E30" s="22">
        <v>1200</v>
      </c>
    </row>
    <row r="31" spans="2:5">
      <c r="B31" s="20">
        <v>44635</v>
      </c>
      <c r="C31" s="21" t="s">
        <v>39</v>
      </c>
      <c r="D31" s="21" t="s">
        <v>40</v>
      </c>
      <c r="E31" s="22">
        <v>1200</v>
      </c>
    </row>
    <row r="32" spans="2:5">
      <c r="B32" s="20">
        <v>44630</v>
      </c>
      <c r="C32" s="21" t="s">
        <v>39</v>
      </c>
      <c r="D32" s="21" t="s">
        <v>41</v>
      </c>
      <c r="E32" s="22">
        <v>1300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BCD9-5B8A-49D8-B33A-DBEE6AB6BA70}">
  <dimension ref="A2:O20"/>
  <sheetViews>
    <sheetView showGridLines="0" showRowColHeaders="0" tabSelected="1" workbookViewId="0">
      <selection activeCell="S18" sqref="S18"/>
    </sheetView>
  </sheetViews>
  <sheetFormatPr defaultRowHeight="18.75"/>
  <cols>
    <col min="2" max="2" width="13.296875" customWidth="1"/>
    <col min="3" max="3" width="15.3984375" customWidth="1"/>
    <col min="14" max="14" width="12" customWidth="1"/>
  </cols>
  <sheetData>
    <row r="2" spans="1:15" ht="29.25" customHeight="1">
      <c r="A2" s="36" t="s">
        <v>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3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3"/>
    </row>
    <row r="4" spans="1: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3"/>
    </row>
    <row r="5" spans="1:15" ht="22.5" customHeight="1"/>
    <row r="6" spans="1:15" ht="17.25" customHeight="1">
      <c r="A6" s="34"/>
      <c r="B6" s="26" t="s">
        <v>43</v>
      </c>
      <c r="C6" s="29">
        <v>44621</v>
      </c>
    </row>
    <row r="7" spans="1:15">
      <c r="B7" s="27" t="s">
        <v>44</v>
      </c>
      <c r="C7" s="30">
        <v>44634</v>
      </c>
    </row>
    <row r="9" spans="1:15">
      <c r="B9" s="28" t="s">
        <v>1</v>
      </c>
      <c r="C9" s="28" t="s">
        <v>45</v>
      </c>
      <c r="E9" s="35">
        <f>$C$15</f>
        <v>6400</v>
      </c>
      <c r="G9" s="35">
        <f>$C$13</f>
        <v>8200</v>
      </c>
      <c r="I9" s="35">
        <f>$C$12</f>
        <v>12699</v>
      </c>
    </row>
    <row r="10" spans="1:15" ht="24" customHeight="1">
      <c r="B10" s="21" t="s">
        <v>4</v>
      </c>
      <c r="C10" s="31">
        <f>SUMIFS(Table13[Amount],Table13[Category],Sheet3!B10,Table13[Date],"&gt;="&amp;Sheet3!$C$6,Table13[Date],"&lt;="&amp;Sheet3!$C$7)</f>
        <v>8000</v>
      </c>
      <c r="F10" s="32"/>
    </row>
    <row r="11" spans="1:15">
      <c r="B11" s="21" t="s">
        <v>6</v>
      </c>
      <c r="C11" s="31">
        <f>SUMIFS(Table13[Amount],Table13[Category],Sheet3!B11,Table13[Date],"&gt;="&amp;Sheet3!$C$6,Table13[Date],"&lt;="&amp;Sheet3!$C$7)</f>
        <v>4570</v>
      </c>
    </row>
    <row r="12" spans="1:15">
      <c r="B12" s="21" t="s">
        <v>8</v>
      </c>
      <c r="C12" s="31">
        <f>SUMIFS(Table13[Amount],Table13[Category],Sheet3!B12,Table13[Date],"&gt;="&amp;Sheet3!$C$6,Table13[Date],"&lt;="&amp;Sheet3!$C$7)</f>
        <v>12699</v>
      </c>
    </row>
    <row r="13" spans="1:15">
      <c r="B13" s="21" t="s">
        <v>10</v>
      </c>
      <c r="C13" s="31">
        <f>SUMIFS(Table13[Amount],Table13[Category],Sheet3!B13,Table13[Date],"&gt;="&amp;Sheet3!$C$6,Table13[Date],"&lt;="&amp;Sheet3!$C$7)</f>
        <v>8200</v>
      </c>
    </row>
    <row r="14" spans="1:15">
      <c r="B14" s="21" t="s">
        <v>12</v>
      </c>
      <c r="C14" s="31">
        <f>SUMIFS(Table13[Amount],Table13[Category],Sheet3!B14,Table13[Date],"&gt;="&amp;Sheet3!$C$6,Table13[Date],"&lt;="&amp;Sheet3!$C$7)</f>
        <v>9500</v>
      </c>
      <c r="E14" s="35">
        <f>$C$11</f>
        <v>4570</v>
      </c>
      <c r="G14" s="35">
        <f>$C$10</f>
        <v>8000</v>
      </c>
      <c r="I14" s="35">
        <f>$C$18</f>
        <v>2500</v>
      </c>
    </row>
    <row r="15" spans="1:15">
      <c r="B15" s="21" t="s">
        <v>14</v>
      </c>
      <c r="C15" s="31">
        <f>SUMIFS(Table13[Amount],Table13[Category],Sheet3!B15,Table13[Date],"&gt;="&amp;Sheet3!$C$6,Table13[Date],"&lt;="&amp;Sheet3!$C$7)</f>
        <v>6400</v>
      </c>
    </row>
    <row r="16" spans="1:15">
      <c r="B16" s="21" t="s">
        <v>17</v>
      </c>
      <c r="C16" s="31">
        <f>SUMIFS(Table13[Amount],Table13[Category],Sheet3!B16,Table13[Date],"&gt;="&amp;Sheet3!$C$6,Table13[Date],"&lt;="&amp;Sheet3!$C$7)</f>
        <v>6500</v>
      </c>
    </row>
    <row r="17" spans="2:9">
      <c r="B17" s="21" t="s">
        <v>19</v>
      </c>
      <c r="C17" s="31">
        <f>SUMIFS(Table13[Amount],Table13[Category],Sheet3!B17,Table13[Date],"&gt;="&amp;Sheet3!$C$6,Table13[Date],"&lt;="&amp;Sheet3!$C$7)</f>
        <v>10500</v>
      </c>
    </row>
    <row r="18" spans="2:9">
      <c r="B18" s="21" t="s">
        <v>39</v>
      </c>
      <c r="C18" s="31">
        <f>SUMIFS(Table13[Amount],Table13[Category],Sheet3!B18,Table13[Date],"&gt;="&amp;Sheet3!$C$6,Table13[Date],"&lt;="&amp;Sheet3!$C$7)</f>
        <v>2500</v>
      </c>
    </row>
    <row r="19" spans="2:9">
      <c r="B19" s="28" t="s">
        <v>46</v>
      </c>
      <c r="C19" s="31">
        <f>SUM(C10:C18)</f>
        <v>68869</v>
      </c>
    </row>
    <row r="20" spans="2:9">
      <c r="E20" s="35">
        <f>$C$14</f>
        <v>9500</v>
      </c>
      <c r="G20" s="35">
        <f>$C$16</f>
        <v>6500</v>
      </c>
      <c r="I20" s="35">
        <f>$C$17</f>
        <v>10500</v>
      </c>
    </row>
  </sheetData>
  <mergeCells count="1">
    <mergeCell ref="A2:N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zoomScale="115" zoomScaleNormal="115" workbookViewId="0">
      <selection activeCell="B2" sqref="B2:L4"/>
    </sheetView>
  </sheetViews>
  <sheetFormatPr defaultRowHeight="18.75"/>
  <cols>
    <col min="1" max="1" width="2.09765625" customWidth="1"/>
    <col min="2" max="2" width="14.09765625" customWidth="1"/>
    <col min="3" max="3" width="11.09765625" customWidth="1"/>
    <col min="6" max="6" width="13.796875" customWidth="1"/>
    <col min="8" max="8" width="13.09765625" customWidth="1"/>
    <col min="12" max="12" width="2.3984375" customWidth="1"/>
  </cols>
  <sheetData>
    <row r="1" spans="2:12" ht="14.25" customHeight="1"/>
    <row r="2" spans="2:12">
      <c r="B2" s="38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12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2:12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2:12" ht="32.25" customHeight="1" thickBot="1"/>
    <row r="6" spans="2:12" ht="19.5" thickBot="1">
      <c r="B6" s="5" t="s">
        <v>43</v>
      </c>
      <c r="C6" s="15">
        <v>44621</v>
      </c>
    </row>
    <row r="7" spans="2:12" ht="19.5" thickBot="1">
      <c r="B7" s="6" t="s">
        <v>44</v>
      </c>
      <c r="C7" s="16">
        <v>44636</v>
      </c>
    </row>
    <row r="9" spans="2:12">
      <c r="B9" s="3" t="s">
        <v>48</v>
      </c>
      <c r="C9" s="3" t="s">
        <v>45</v>
      </c>
    </row>
    <row r="10" spans="2:12">
      <c r="B10" s="2" t="s">
        <v>4</v>
      </c>
      <c r="C10" s="4">
        <f>SUMIFS(Table1[Amount],Table1[Category],Dashboard!B10,Table1[Date],"&gt;="&amp;Dashboard!$C$6,Table1[Date],"&lt;="&amp;Dashboard!$C$7)</f>
        <v>8000</v>
      </c>
    </row>
    <row r="11" spans="2:12">
      <c r="B11" s="2" t="s">
        <v>6</v>
      </c>
      <c r="C11" s="4">
        <f>SUMIFS(Table1[Amount],Table1[Category],Dashboard!B11,Table1[Date],"&gt;="&amp;Dashboard!$C$6,Table1[Date],"&lt;="&amp;Dashboard!$C$7)</f>
        <v>4570</v>
      </c>
    </row>
    <row r="12" spans="2:12">
      <c r="B12" s="2" t="s">
        <v>8</v>
      </c>
      <c r="C12" s="4">
        <f>SUMIFS(Table1[Amount],Table1[Category],Dashboard!B12,Table1[Date],"&gt;="&amp;Dashboard!$C$6,Table1[Date],"&lt;="&amp;Dashboard!$C$7)</f>
        <v>12699</v>
      </c>
    </row>
    <row r="13" spans="2:12">
      <c r="B13" s="2" t="s">
        <v>10</v>
      </c>
      <c r="C13" s="4">
        <f>SUMIFS(Table1[Amount],Table1[Category],Dashboard!B13,Table1[Date],"&gt;="&amp;Dashboard!$C$6,Table1[Date],"&lt;="&amp;Dashboard!$C$7)</f>
        <v>8630</v>
      </c>
    </row>
    <row r="14" spans="2:12">
      <c r="B14" s="2" t="s">
        <v>12</v>
      </c>
      <c r="C14" s="4">
        <f>SUMIFS(Table1[Amount],Table1[Category],Dashboard!B14,Table1[Date],"&gt;="&amp;Dashboard!$C$6,Table1[Date],"&lt;="&amp;Dashboard!$C$7)</f>
        <v>10700</v>
      </c>
    </row>
    <row r="15" spans="2:12">
      <c r="B15" s="2" t="s">
        <v>14</v>
      </c>
      <c r="C15" s="4">
        <f>SUMIFS(Table1[Amount],Table1[Category],Dashboard!B15,Table1[Date],"&gt;="&amp;Dashboard!$C$6,Table1[Date],"&lt;="&amp;Dashboard!$C$7)</f>
        <v>6999</v>
      </c>
    </row>
    <row r="16" spans="2:12">
      <c r="B16" s="2" t="s">
        <v>17</v>
      </c>
      <c r="C16" s="4">
        <f>SUMIFS(Table1[Amount],Table1[Category],Dashboard!B16,Table1[Date],"&gt;="&amp;Dashboard!$C$6,Table1[Date],"&lt;="&amp;Dashboard!$C$7)</f>
        <v>6500</v>
      </c>
    </row>
    <row r="17" spans="2:3">
      <c r="B17" s="2" t="s">
        <v>19</v>
      </c>
      <c r="C17" s="4">
        <f>SUMIFS(Table1[Amount],Table1[Category],Dashboard!B17,Table1[Date],"&gt;="&amp;Dashboard!$C$6,Table1[Date],"&lt;="&amp;Dashboard!$C$7)</f>
        <v>10500</v>
      </c>
    </row>
    <row r="18" spans="2:3" ht="19.5" thickBot="1">
      <c r="B18" s="13" t="s">
        <v>39</v>
      </c>
      <c r="C18" s="17">
        <f>SUMIFS(Table1[Amount],Table1[Category],Dashboard!B18,Table1[Date],"&gt;="&amp;Dashboard!$C$6,Table1[Date],"&lt;="&amp;Dashboard!$C$7)</f>
        <v>3700</v>
      </c>
    </row>
    <row r="19" spans="2:3" ht="19.5" thickBot="1">
      <c r="B19" s="18" t="s">
        <v>46</v>
      </c>
      <c r="C19" s="19">
        <f>SUM(C10:C18)</f>
        <v>72298</v>
      </c>
    </row>
  </sheetData>
  <mergeCells count="1">
    <mergeCell ref="B2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Nehra</dc:creator>
  <cp:keywords/>
  <dc:description/>
  <cp:lastModifiedBy/>
  <cp:revision/>
  <dcterms:created xsi:type="dcterms:W3CDTF">2022-03-14T02:32:07Z</dcterms:created>
  <dcterms:modified xsi:type="dcterms:W3CDTF">2025-10-18T19:05:43Z</dcterms:modified>
  <cp:category/>
  <cp:contentStatus/>
</cp:coreProperties>
</file>