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8567\Python related stuff\myproject\data\"/>
    </mc:Choice>
  </mc:AlternateContent>
  <xr:revisionPtr revIDLastSave="0" documentId="13_ncr:1_{349ABC65-5317-4D17-9EC6-C651F7ECF3B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Sheet1!$A$1:$H$673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4" l="1"/>
  <c r="I20" i="4"/>
  <c r="F21" i="4"/>
  <c r="J8" i="4"/>
  <c r="K7" i="4"/>
  <c r="J7" i="4"/>
  <c r="F20" i="4"/>
  <c r="D20" i="4"/>
  <c r="I451" i="1"/>
  <c r="AQ7" i="4"/>
  <c r="AR7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2" i="1"/>
  <c r="B20" i="4"/>
  <c r="G25" i="4"/>
  <c r="G20" i="4" l="1"/>
  <c r="J20" i="4"/>
  <c r="AS7" i="4"/>
</calcChain>
</file>

<file path=xl/sharedStrings.xml><?xml version="1.0" encoding="utf-8"?>
<sst xmlns="http://schemas.openxmlformats.org/spreadsheetml/2006/main" count="2724" uniqueCount="46">
  <si>
    <t>date</t>
  </si>
  <si>
    <t>market</t>
  </si>
  <si>
    <t>channel</t>
  </si>
  <si>
    <t>category</t>
  </si>
  <si>
    <t>brand</t>
  </si>
  <si>
    <t>value_sales</t>
  </si>
  <si>
    <t>unit_sales</t>
  </si>
  <si>
    <t>share</t>
  </si>
  <si>
    <t>India</t>
  </si>
  <si>
    <t>Modern Trade</t>
  </si>
  <si>
    <t>Biscuits</t>
  </si>
  <si>
    <t>Alpha</t>
  </si>
  <si>
    <t>Beta</t>
  </si>
  <si>
    <t>Gamma</t>
  </si>
  <si>
    <t>Delta</t>
  </si>
  <si>
    <t>Beverages</t>
  </si>
  <si>
    <t>Fizz</t>
  </si>
  <si>
    <t>Splash</t>
  </si>
  <si>
    <t>Hydra</t>
  </si>
  <si>
    <t>Quench</t>
  </si>
  <si>
    <t>Row Labels</t>
  </si>
  <si>
    <t>Grand Total</t>
  </si>
  <si>
    <t>Column Labels</t>
  </si>
  <si>
    <t>Month-Year</t>
  </si>
  <si>
    <t>2019</t>
  </si>
  <si>
    <t>2020</t>
  </si>
  <si>
    <t>2021</t>
  </si>
  <si>
    <t>2022</t>
  </si>
  <si>
    <t>2023</t>
  </si>
  <si>
    <t>2024</t>
  </si>
  <si>
    <t>2025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</si>
  <si>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</si>
  <si>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</si>
  <si>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</si>
  <si>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</si>
  <si>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</si>
  <si>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</si>
  <si>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</si>
  <si>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</si>
  <si>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</si>
  <si>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</si>
  <si>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</si>
  <si>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</si>
  <si>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MAT</t>
  </si>
  <si>
    <t>YTD</t>
  </si>
  <si>
    <t>Sum of unit_sales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</si>
</sst>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 Singh" refreshedDate="45921.668879976853" createdVersion="8" refreshedVersion="8" minRefreshableVersion="3" recordCount="673" xr:uid="{65617FF7-3237-4C2C-A1E6-C493556BC8AE}">
  <cacheSource type="worksheet">
    <worksheetSource ref="A1:I1048576" sheet="Sheet1"/>
  </cacheSource>
  <cacheFields count="11">
    <cacheField name="date" numFmtId="0">
      <sharedItems containsNonDate="0" containsDate="1" containsString="0" containsBlank="1" minDate="2019-01-01T00:00:00" maxDate="2025-12-02T00:00:00" count="85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m/>
      </sharedItems>
      <fieldGroup par="10"/>
    </cacheField>
    <cacheField name="market" numFmtId="0">
      <sharedItems containsBlank="1"/>
    </cacheField>
    <cacheField name="channel" numFmtId="0">
      <sharedItems containsBlank="1"/>
    </cacheField>
    <cacheField name="category" numFmtId="0">
      <sharedItems containsBlank="1"/>
    </cacheField>
    <cacheField name="brand" numFmtId="0">
      <sharedItems containsBlank="1" count="9">
        <s v="Alpha"/>
        <s v="Beta"/>
        <s v="Gamma"/>
        <s v="Delta"/>
        <s v="Fizz"/>
        <s v="Splash"/>
        <s v="Hydra"/>
        <s v="Quench"/>
        <m/>
      </sharedItems>
    </cacheField>
    <cacheField name="value_sales" numFmtId="0">
      <sharedItems containsString="0" containsBlank="1" containsNumber="1" minValue="643909.06000000006" maxValue="4435832.57"/>
    </cacheField>
    <cacheField name="unit_sales" numFmtId="0">
      <sharedItems containsString="0" containsBlank="1" containsNumber="1" minValue="66393.66" maxValue="237074.97"/>
    </cacheField>
    <cacheField name="share" numFmtId="0">
      <sharedItems containsString="0" containsBlank="1" containsNumber="1" minValue="15.3" maxValue="34.94"/>
    </cacheField>
    <cacheField name="Month-Year" numFmtId="0">
      <sharedItems containsBlank="1"/>
    </cacheField>
    <cacheField name="Months (date)" numFmtId="0" databaseField="0">
      <fieldGroup base="0">
        <rangePr groupBy="months" startDate="2019-01-01T00:00:00" endDate="2025-12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5"/>
        </groupItems>
      </fieldGroup>
    </cacheField>
    <cacheField name="Years (date)" numFmtId="0" databaseField="0">
      <fieldGroup base="0">
        <rangePr groupBy="years" startDate="2019-01-01T00:00:00" endDate="2025-12-02T00:00:00"/>
        <groupItems count="9">
          <s v="&lt;01-01-2019"/>
          <s v="2019"/>
          <s v="2020"/>
          <s v="2021"/>
          <s v="2022"/>
          <s v="2023"/>
          <s v="2024"/>
          <s v="2025"/>
          <s v="&gt;02-12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x v="0"/>
    <s v="India"/>
    <s v="Modern Trade"/>
    <s v="Biscuits"/>
    <x v="0"/>
    <n v="1278536.23"/>
    <n v="130574.52"/>
    <n v="30.97"/>
    <s v="Jan-2019"/>
  </r>
  <r>
    <x v="0"/>
    <s v="India"/>
    <s v="Modern Trade"/>
    <s v="Biscuits"/>
    <x v="1"/>
    <n v="1080513.18"/>
    <n v="110350.79"/>
    <n v="26.17"/>
    <s v="Jan-2019"/>
  </r>
  <r>
    <x v="0"/>
    <s v="India"/>
    <s v="Modern Trade"/>
    <s v="Biscuits"/>
    <x v="2"/>
    <n v="967086.19"/>
    <n v="98766.7"/>
    <n v="23.43"/>
    <s v="Jan-2019"/>
  </r>
  <r>
    <x v="0"/>
    <s v="India"/>
    <s v="Modern Trade"/>
    <s v="Biscuits"/>
    <x v="3"/>
    <n v="802164.15"/>
    <n v="81923.53"/>
    <n v="19.43"/>
    <s v="Jan-2019"/>
  </r>
  <r>
    <x v="0"/>
    <s v="India"/>
    <s v="Modern Trade"/>
    <s v="Beverages"/>
    <x v="4"/>
    <n v="3155632.13"/>
    <n v="179043.78"/>
    <n v="34.56"/>
    <s v="Jan-2019"/>
  </r>
  <r>
    <x v="0"/>
    <s v="India"/>
    <s v="Modern Trade"/>
    <s v="Beverages"/>
    <x v="5"/>
    <n v="2584920.71"/>
    <n v="146662.85"/>
    <n v="28.31"/>
    <s v="Jan-2019"/>
  </r>
  <r>
    <x v="0"/>
    <s v="India"/>
    <s v="Modern Trade"/>
    <s v="Beverages"/>
    <x v="6"/>
    <n v="1846574.36"/>
    <n v="104770.66"/>
    <n v="20.23"/>
    <s v="Jan-2019"/>
  </r>
  <r>
    <x v="0"/>
    <s v="India"/>
    <s v="Modern Trade"/>
    <s v="Beverages"/>
    <x v="7"/>
    <n v="1542735.48"/>
    <n v="87531.5"/>
    <n v="16.899999999999999"/>
    <s v="Jan-2019"/>
  </r>
  <r>
    <x v="1"/>
    <s v="India"/>
    <s v="Modern Trade"/>
    <s v="Biscuits"/>
    <x v="0"/>
    <n v="1316210.8899999999"/>
    <n v="132357.54999999999"/>
    <n v="31.87"/>
    <s v="Feb-2019"/>
  </r>
  <r>
    <x v="1"/>
    <s v="India"/>
    <s v="Modern Trade"/>
    <s v="Biscuits"/>
    <x v="1"/>
    <n v="1039731.05"/>
    <n v="104554.87"/>
    <n v="25.17"/>
    <s v="Feb-2019"/>
  </r>
  <r>
    <x v="1"/>
    <s v="India"/>
    <s v="Modern Trade"/>
    <s v="Biscuits"/>
    <x v="2"/>
    <n v="1051029.44"/>
    <n v="105691.03"/>
    <n v="25.45"/>
    <s v="Feb-2019"/>
  </r>
  <r>
    <x v="1"/>
    <s v="India"/>
    <s v="Modern Trade"/>
    <s v="Biscuits"/>
    <x v="3"/>
    <n v="723453.26"/>
    <n v="72750.12"/>
    <n v="17.52"/>
    <s v="Feb-2019"/>
  </r>
  <r>
    <x v="1"/>
    <s v="India"/>
    <s v="Modern Trade"/>
    <s v="Beverages"/>
    <x v="4"/>
    <n v="2989753.74"/>
    <n v="167026.79999999999"/>
    <n v="32.06"/>
    <s v="Feb-2019"/>
  </r>
  <r>
    <x v="1"/>
    <s v="India"/>
    <s v="Modern Trade"/>
    <s v="Beverages"/>
    <x v="5"/>
    <n v="2441685.5499999998"/>
    <n v="136408.20000000001"/>
    <n v="26.18"/>
    <s v="Feb-2019"/>
  </r>
  <r>
    <x v="1"/>
    <s v="India"/>
    <s v="Modern Trade"/>
    <s v="Beverages"/>
    <x v="6"/>
    <n v="2129768.46"/>
    <n v="118982.51"/>
    <n v="22.84"/>
    <s v="Feb-2019"/>
  </r>
  <r>
    <x v="1"/>
    <s v="India"/>
    <s v="Modern Trade"/>
    <s v="Beverages"/>
    <x v="7"/>
    <n v="1763781.92"/>
    <n v="98536.16"/>
    <n v="18.91"/>
    <s v="Feb-2019"/>
  </r>
  <r>
    <x v="2"/>
    <s v="India"/>
    <s v="Modern Trade"/>
    <s v="Biscuits"/>
    <x v="0"/>
    <n v="1394086.55"/>
    <n v="138916.57999999999"/>
    <n v="31.18"/>
    <s v="Mar-2019"/>
  </r>
  <r>
    <x v="2"/>
    <s v="India"/>
    <s v="Modern Trade"/>
    <s v="Biscuits"/>
    <x v="1"/>
    <n v="1123040.6599999999"/>
    <n v="111907.66"/>
    <n v="25.12"/>
    <s v="Mar-2019"/>
  </r>
  <r>
    <x v="2"/>
    <s v="India"/>
    <s v="Modern Trade"/>
    <s v="Biscuits"/>
    <x v="2"/>
    <n v="1115505.52"/>
    <n v="111156.81"/>
    <n v="24.95"/>
    <s v="Mar-2019"/>
  </r>
  <r>
    <x v="2"/>
    <s v="India"/>
    <s v="Modern Trade"/>
    <s v="Biscuits"/>
    <x v="3"/>
    <n v="838454.83"/>
    <n v="83549.53"/>
    <n v="18.75"/>
    <s v="Mar-2019"/>
  </r>
  <r>
    <x v="2"/>
    <s v="India"/>
    <s v="Modern Trade"/>
    <s v="Beverages"/>
    <x v="4"/>
    <n v="2889094.68"/>
    <n v="159938.72"/>
    <n v="31.66"/>
    <s v="Mar-2019"/>
  </r>
  <r>
    <x v="2"/>
    <s v="India"/>
    <s v="Modern Trade"/>
    <s v="Beverages"/>
    <x v="5"/>
    <n v="2552846.77"/>
    <n v="141324.22"/>
    <n v="27.97"/>
    <s v="Mar-2019"/>
  </r>
  <r>
    <x v="2"/>
    <s v="India"/>
    <s v="Modern Trade"/>
    <s v="Beverages"/>
    <x v="6"/>
    <n v="2168757.85"/>
    <n v="120061.26"/>
    <n v="23.76"/>
    <s v="Mar-2019"/>
  </r>
  <r>
    <x v="2"/>
    <s v="India"/>
    <s v="Modern Trade"/>
    <s v="Beverages"/>
    <x v="7"/>
    <n v="1515974.14"/>
    <n v="83923.51"/>
    <n v="16.61"/>
    <s v="Mar-2019"/>
  </r>
  <r>
    <x v="3"/>
    <s v="India"/>
    <s v="Modern Trade"/>
    <s v="Biscuits"/>
    <x v="0"/>
    <n v="1312859.58"/>
    <n v="132122.26"/>
    <n v="30.33"/>
    <s v="Apr-2019"/>
  </r>
  <r>
    <x v="3"/>
    <s v="India"/>
    <s v="Modern Trade"/>
    <s v="Biscuits"/>
    <x v="1"/>
    <n v="1125294.55"/>
    <n v="113246.27"/>
    <n v="26"/>
    <s v="Apr-2019"/>
  </r>
  <r>
    <x v="3"/>
    <s v="India"/>
    <s v="Modern Trade"/>
    <s v="Biscuits"/>
    <x v="2"/>
    <n v="1051744.26"/>
    <n v="105844.39"/>
    <n v="24.3"/>
    <s v="Apr-2019"/>
  </r>
  <r>
    <x v="3"/>
    <s v="India"/>
    <s v="Modern Trade"/>
    <s v="Biscuits"/>
    <x v="3"/>
    <n v="838045.06"/>
    <n v="84338.34"/>
    <n v="19.36"/>
    <s v="Apr-2019"/>
  </r>
  <r>
    <x v="3"/>
    <s v="India"/>
    <s v="Modern Trade"/>
    <s v="Beverages"/>
    <x v="4"/>
    <n v="3322744.23"/>
    <n v="185772.79"/>
    <n v="33.93"/>
    <s v="Apr-2019"/>
  </r>
  <r>
    <x v="3"/>
    <s v="India"/>
    <s v="Modern Trade"/>
    <s v="Beverages"/>
    <x v="5"/>
    <n v="2455454.1"/>
    <n v="137283.07999999999"/>
    <n v="25.07"/>
    <s v="Apr-2019"/>
  </r>
  <r>
    <x v="3"/>
    <s v="India"/>
    <s v="Modern Trade"/>
    <s v="Beverages"/>
    <x v="6"/>
    <n v="2277800.2200000002"/>
    <n v="127350.55"/>
    <n v="23.26"/>
    <s v="Apr-2019"/>
  </r>
  <r>
    <x v="3"/>
    <s v="India"/>
    <s v="Modern Trade"/>
    <s v="Beverages"/>
    <x v="7"/>
    <n v="1737239.92"/>
    <n v="97128.12"/>
    <n v="17.739999999999998"/>
    <s v="Apr-2019"/>
  </r>
  <r>
    <x v="4"/>
    <s v="India"/>
    <s v="Modern Trade"/>
    <s v="Biscuits"/>
    <x v="0"/>
    <n v="1321548.52"/>
    <n v="129943.28"/>
    <n v="31.35"/>
    <s v="May-2019"/>
  </r>
  <r>
    <x v="4"/>
    <s v="India"/>
    <s v="Modern Trade"/>
    <s v="Biscuits"/>
    <x v="1"/>
    <n v="1062570.92"/>
    <n v="104478.91"/>
    <n v="25.2"/>
    <s v="May-2019"/>
  </r>
  <r>
    <x v="4"/>
    <s v="India"/>
    <s v="Modern Trade"/>
    <s v="Biscuits"/>
    <x v="2"/>
    <n v="996601.42"/>
    <n v="97992.36"/>
    <n v="23.64"/>
    <s v="May-2019"/>
  </r>
  <r>
    <x v="4"/>
    <s v="India"/>
    <s v="Modern Trade"/>
    <s v="Biscuits"/>
    <x v="3"/>
    <n v="835000.31999999995"/>
    <n v="82102.69"/>
    <n v="19.809999999999999"/>
    <s v="May-2019"/>
  </r>
  <r>
    <x v="4"/>
    <s v="India"/>
    <s v="Modern Trade"/>
    <s v="Beverages"/>
    <x v="4"/>
    <n v="3088122.76"/>
    <n v="168691.33"/>
    <n v="32.22"/>
    <s v="May-2019"/>
  </r>
  <r>
    <x v="4"/>
    <s v="India"/>
    <s v="Modern Trade"/>
    <s v="Beverages"/>
    <x v="5"/>
    <n v="2549366.9500000002"/>
    <n v="139261.34"/>
    <n v="26.6"/>
    <s v="May-2019"/>
  </r>
  <r>
    <x v="4"/>
    <s v="India"/>
    <s v="Modern Trade"/>
    <s v="Beverages"/>
    <x v="6"/>
    <n v="2342865.75"/>
    <n v="127981.04"/>
    <n v="24.45"/>
    <s v="May-2019"/>
  </r>
  <r>
    <x v="4"/>
    <s v="India"/>
    <s v="Modern Trade"/>
    <s v="Beverages"/>
    <x v="7"/>
    <n v="1603713.85"/>
    <n v="87604.23"/>
    <n v="16.73"/>
    <s v="May-2019"/>
  </r>
  <r>
    <x v="5"/>
    <s v="India"/>
    <s v="Modern Trade"/>
    <s v="Biscuits"/>
    <x v="0"/>
    <n v="1176088.0900000001"/>
    <n v="119646.9"/>
    <n v="29.69"/>
    <s v="Jun-2019"/>
  </r>
  <r>
    <x v="5"/>
    <s v="India"/>
    <s v="Modern Trade"/>
    <s v="Biscuits"/>
    <x v="1"/>
    <n v="1153283.67"/>
    <n v="117326.94"/>
    <n v="29.11"/>
    <s v="Jun-2019"/>
  </r>
  <r>
    <x v="5"/>
    <s v="India"/>
    <s v="Modern Trade"/>
    <s v="Biscuits"/>
    <x v="2"/>
    <n v="855972.11"/>
    <n v="87080.56"/>
    <n v="21.61"/>
    <s v="Jun-2019"/>
  </r>
  <r>
    <x v="5"/>
    <s v="India"/>
    <s v="Modern Trade"/>
    <s v="Biscuits"/>
    <x v="3"/>
    <n v="776098.53"/>
    <n v="78954.78"/>
    <n v="19.59"/>
    <s v="Jun-2019"/>
  </r>
  <r>
    <x v="5"/>
    <s v="India"/>
    <s v="Modern Trade"/>
    <s v="Beverages"/>
    <x v="4"/>
    <n v="2950776.87"/>
    <n v="166772.89000000001"/>
    <n v="34.4"/>
    <s v="Jun-2019"/>
  </r>
  <r>
    <x v="5"/>
    <s v="India"/>
    <s v="Modern Trade"/>
    <s v="Beverages"/>
    <x v="5"/>
    <n v="2300132.84"/>
    <n v="129999.6"/>
    <n v="26.82"/>
    <s v="Jun-2019"/>
  </r>
  <r>
    <x v="5"/>
    <s v="India"/>
    <s v="Modern Trade"/>
    <s v="Beverages"/>
    <x v="6"/>
    <n v="1920662.26"/>
    <n v="108552.57"/>
    <n v="22.39"/>
    <s v="Jun-2019"/>
  </r>
  <r>
    <x v="5"/>
    <s v="India"/>
    <s v="Modern Trade"/>
    <s v="Beverages"/>
    <x v="7"/>
    <n v="1405791.93"/>
    <n v="79452.97"/>
    <n v="16.39"/>
    <s v="Jun-2019"/>
  </r>
  <r>
    <x v="6"/>
    <s v="India"/>
    <s v="Modern Trade"/>
    <s v="Biscuits"/>
    <x v="0"/>
    <n v="1205038.58"/>
    <n v="124361.28"/>
    <n v="31.4"/>
    <s v="Jul-2019"/>
  </r>
  <r>
    <x v="6"/>
    <s v="India"/>
    <s v="Modern Trade"/>
    <s v="Biscuits"/>
    <x v="1"/>
    <n v="983340.53"/>
    <n v="101481.8"/>
    <n v="25.62"/>
    <s v="Jul-2019"/>
  </r>
  <r>
    <x v="6"/>
    <s v="India"/>
    <s v="Modern Trade"/>
    <s v="Biscuits"/>
    <x v="2"/>
    <n v="891219.4"/>
    <n v="91974.8"/>
    <n v="23.22"/>
    <s v="Jul-2019"/>
  </r>
  <r>
    <x v="6"/>
    <s v="India"/>
    <s v="Modern Trade"/>
    <s v="Biscuits"/>
    <x v="3"/>
    <n v="758524.53"/>
    <n v="78280.55"/>
    <n v="19.760000000000002"/>
    <s v="Jul-2019"/>
  </r>
  <r>
    <x v="6"/>
    <s v="India"/>
    <s v="Modern Trade"/>
    <s v="Beverages"/>
    <x v="4"/>
    <n v="2364264.8199999998"/>
    <n v="135552.59"/>
    <n v="29.79"/>
    <s v="Jul-2019"/>
  </r>
  <r>
    <x v="6"/>
    <s v="India"/>
    <s v="Modern Trade"/>
    <s v="Beverages"/>
    <x v="5"/>
    <n v="2268786.19"/>
    <n v="130078.43"/>
    <n v="28.59"/>
    <s v="Jul-2019"/>
  </r>
  <r>
    <x v="6"/>
    <s v="India"/>
    <s v="Modern Trade"/>
    <s v="Beverages"/>
    <x v="6"/>
    <n v="1861877.96"/>
    <n v="106748.78"/>
    <n v="23.46"/>
    <s v="Jul-2019"/>
  </r>
  <r>
    <x v="6"/>
    <s v="India"/>
    <s v="Modern Trade"/>
    <s v="Beverages"/>
    <x v="7"/>
    <n v="1440979"/>
    <n v="82616.990000000005"/>
    <n v="18.16"/>
    <s v="Jul-2019"/>
  </r>
  <r>
    <x v="7"/>
    <s v="India"/>
    <s v="Modern Trade"/>
    <s v="Biscuits"/>
    <x v="0"/>
    <n v="1067513.71"/>
    <n v="108116.01"/>
    <n v="30.1"/>
    <s v="Aug-2019"/>
  </r>
  <r>
    <x v="7"/>
    <s v="India"/>
    <s v="Modern Trade"/>
    <s v="Biscuits"/>
    <x v="1"/>
    <n v="929160.73"/>
    <n v="94103.85"/>
    <n v="26.2"/>
    <s v="Aug-2019"/>
  </r>
  <r>
    <x v="7"/>
    <s v="India"/>
    <s v="Modern Trade"/>
    <s v="Biscuits"/>
    <x v="2"/>
    <n v="835075.88"/>
    <n v="84575.09"/>
    <n v="23.54"/>
    <s v="Aug-2019"/>
  </r>
  <r>
    <x v="7"/>
    <s v="India"/>
    <s v="Modern Trade"/>
    <s v="Biscuits"/>
    <x v="3"/>
    <n v="715214.69"/>
    <n v="72435.75"/>
    <n v="20.16"/>
    <s v="Aug-2019"/>
  </r>
  <r>
    <x v="7"/>
    <s v="India"/>
    <s v="Modern Trade"/>
    <s v="Beverages"/>
    <x v="4"/>
    <n v="2614240.64"/>
    <n v="147092.19"/>
    <n v="33.770000000000003"/>
    <s v="Aug-2019"/>
  </r>
  <r>
    <x v="7"/>
    <s v="India"/>
    <s v="Modern Trade"/>
    <s v="Beverages"/>
    <x v="5"/>
    <n v="2076785.01"/>
    <n v="116851.85"/>
    <n v="26.83"/>
    <s v="Aug-2019"/>
  </r>
  <r>
    <x v="7"/>
    <s v="India"/>
    <s v="Modern Trade"/>
    <s v="Beverages"/>
    <x v="6"/>
    <n v="1699712.66"/>
    <n v="95635.59"/>
    <n v="21.96"/>
    <s v="Aug-2019"/>
  </r>
  <r>
    <x v="7"/>
    <s v="India"/>
    <s v="Modern Trade"/>
    <s v="Beverages"/>
    <x v="7"/>
    <n v="1350984"/>
    <n v="76014.12"/>
    <n v="17.45"/>
    <s v="Aug-2019"/>
  </r>
  <r>
    <x v="8"/>
    <s v="India"/>
    <s v="Modern Trade"/>
    <s v="Biscuits"/>
    <x v="0"/>
    <n v="1157437.79"/>
    <n v="112917.04"/>
    <n v="29.94"/>
    <s v="Sep-2019"/>
  </r>
  <r>
    <x v="8"/>
    <s v="India"/>
    <s v="Modern Trade"/>
    <s v="Biscuits"/>
    <x v="1"/>
    <n v="1045967.13"/>
    <n v="102042.22"/>
    <n v="27.06"/>
    <s v="Sep-2019"/>
  </r>
  <r>
    <x v="8"/>
    <s v="India"/>
    <s v="Modern Trade"/>
    <s v="Biscuits"/>
    <x v="2"/>
    <n v="918392.92"/>
    <n v="89596.36"/>
    <n v="23.76"/>
    <s v="Sep-2019"/>
  </r>
  <r>
    <x v="8"/>
    <s v="India"/>
    <s v="Modern Trade"/>
    <s v="Biscuits"/>
    <x v="3"/>
    <n v="744198.94"/>
    <n v="72602.38"/>
    <n v="19.25"/>
    <s v="Sep-2019"/>
  </r>
  <r>
    <x v="8"/>
    <s v="India"/>
    <s v="Modern Trade"/>
    <s v="Beverages"/>
    <x v="4"/>
    <n v="2720400.54"/>
    <n v="147442.32999999999"/>
    <n v="34.479999999999997"/>
    <s v="Sep-2019"/>
  </r>
  <r>
    <x v="8"/>
    <s v="India"/>
    <s v="Modern Trade"/>
    <s v="Beverages"/>
    <x v="5"/>
    <n v="2208607.16"/>
    <n v="119703.77"/>
    <n v="27.99"/>
    <s v="Sep-2019"/>
  </r>
  <r>
    <x v="8"/>
    <s v="India"/>
    <s v="Modern Trade"/>
    <s v="Beverages"/>
    <x v="6"/>
    <n v="1723045.37"/>
    <n v="93386.92"/>
    <n v="21.84"/>
    <s v="Sep-2019"/>
  </r>
  <r>
    <x v="8"/>
    <s v="India"/>
    <s v="Modern Trade"/>
    <s v="Beverages"/>
    <x v="7"/>
    <n v="1237315.82"/>
    <n v="67060.98"/>
    <n v="15.68"/>
    <s v="Sep-2019"/>
  </r>
  <r>
    <x v="9"/>
    <s v="India"/>
    <s v="Modern Trade"/>
    <s v="Biscuits"/>
    <x v="0"/>
    <n v="1142270.6599999999"/>
    <n v="110838.06"/>
    <n v="29.63"/>
    <s v="Oct-2019"/>
  </r>
  <r>
    <x v="9"/>
    <s v="India"/>
    <s v="Modern Trade"/>
    <s v="Biscuits"/>
    <x v="1"/>
    <n v="1024031.16"/>
    <n v="99364.92"/>
    <n v="26.56"/>
    <s v="Oct-2019"/>
  </r>
  <r>
    <x v="9"/>
    <s v="India"/>
    <s v="Modern Trade"/>
    <s v="Biscuits"/>
    <x v="2"/>
    <n v="930745.7"/>
    <n v="90313.14"/>
    <n v="24.14"/>
    <s v="Oct-2019"/>
  </r>
  <r>
    <x v="9"/>
    <s v="India"/>
    <s v="Modern Trade"/>
    <s v="Biscuits"/>
    <x v="3"/>
    <n v="758510.22"/>
    <n v="73600.600000000006"/>
    <n v="19.670000000000002"/>
    <s v="Oct-2019"/>
  </r>
  <r>
    <x v="9"/>
    <s v="India"/>
    <s v="Modern Trade"/>
    <s v="Beverages"/>
    <x v="4"/>
    <n v="2790670.14"/>
    <n v="150437.43"/>
    <n v="34.15"/>
    <s v="Oct-2019"/>
  </r>
  <r>
    <x v="9"/>
    <s v="India"/>
    <s v="Modern Trade"/>
    <s v="Beverages"/>
    <x v="5"/>
    <n v="2114809.5699999998"/>
    <n v="114003.63"/>
    <n v="25.88"/>
    <s v="Oct-2019"/>
  </r>
  <r>
    <x v="9"/>
    <s v="India"/>
    <s v="Modern Trade"/>
    <s v="Beverages"/>
    <x v="6"/>
    <n v="1710484.54"/>
    <n v="92207.57"/>
    <n v="20.93"/>
    <s v="Oct-2019"/>
  </r>
  <r>
    <x v="9"/>
    <s v="India"/>
    <s v="Modern Trade"/>
    <s v="Beverages"/>
    <x v="7"/>
    <n v="1556312.25"/>
    <n v="83896.56"/>
    <n v="19.04"/>
    <s v="Oct-2019"/>
  </r>
  <r>
    <x v="10"/>
    <s v="India"/>
    <s v="Modern Trade"/>
    <s v="Biscuits"/>
    <x v="0"/>
    <n v="1277328.53"/>
    <n v="124918.73"/>
    <n v="31.54"/>
    <s v="Nov-2019"/>
  </r>
  <r>
    <x v="10"/>
    <s v="India"/>
    <s v="Modern Trade"/>
    <s v="Biscuits"/>
    <x v="1"/>
    <n v="1071706.1599999999"/>
    <n v="104809.51"/>
    <n v="26.46"/>
    <s v="Nov-2019"/>
  </r>
  <r>
    <x v="10"/>
    <s v="India"/>
    <s v="Modern Trade"/>
    <s v="Biscuits"/>
    <x v="2"/>
    <n v="919224.99"/>
    <n v="89897.33"/>
    <n v="22.7"/>
    <s v="Nov-2019"/>
  </r>
  <r>
    <x v="10"/>
    <s v="India"/>
    <s v="Modern Trade"/>
    <s v="Biscuits"/>
    <x v="3"/>
    <n v="781362.44"/>
    <n v="76414.8"/>
    <n v="19.29"/>
    <s v="Nov-2019"/>
  </r>
  <r>
    <x v="10"/>
    <s v="India"/>
    <s v="Modern Trade"/>
    <s v="Beverages"/>
    <x v="4"/>
    <n v="2908154.75"/>
    <n v="158004.69"/>
    <n v="32.97"/>
    <s v="Nov-2019"/>
  </r>
  <r>
    <x v="10"/>
    <s v="India"/>
    <s v="Modern Trade"/>
    <s v="Beverages"/>
    <x v="5"/>
    <n v="2275427.44"/>
    <n v="123627.6"/>
    <n v="25.8"/>
    <s v="Nov-2019"/>
  </r>
  <r>
    <x v="10"/>
    <s v="India"/>
    <s v="Modern Trade"/>
    <s v="Beverages"/>
    <x v="6"/>
    <n v="2138303.96"/>
    <n v="116177.47"/>
    <n v="24.24"/>
    <s v="Nov-2019"/>
  </r>
  <r>
    <x v="10"/>
    <s v="India"/>
    <s v="Modern Trade"/>
    <s v="Beverages"/>
    <x v="7"/>
    <n v="1498890.85"/>
    <n v="81437.13"/>
    <n v="16.989999999999998"/>
    <s v="Nov-2019"/>
  </r>
  <r>
    <x v="11"/>
    <s v="India"/>
    <s v="Modern Trade"/>
    <s v="Biscuits"/>
    <x v="0"/>
    <n v="1275007.3999999999"/>
    <n v="125826.36"/>
    <n v="30.79"/>
    <s v="Dec-2019"/>
  </r>
  <r>
    <x v="11"/>
    <s v="India"/>
    <s v="Modern Trade"/>
    <s v="Biscuits"/>
    <x v="1"/>
    <n v="1117526.1499999999"/>
    <n v="110285.04"/>
    <n v="26.98"/>
    <s v="Dec-2019"/>
  </r>
  <r>
    <x v="11"/>
    <s v="India"/>
    <s v="Modern Trade"/>
    <s v="Biscuits"/>
    <x v="2"/>
    <n v="961080.71"/>
    <n v="94845.95"/>
    <n v="23.21"/>
    <s v="Dec-2019"/>
  </r>
  <r>
    <x v="11"/>
    <s v="India"/>
    <s v="Modern Trade"/>
    <s v="Biscuits"/>
    <x v="3"/>
    <n v="787743.86"/>
    <n v="77739.89"/>
    <n v="19.02"/>
    <s v="Dec-2019"/>
  </r>
  <r>
    <x v="11"/>
    <s v="India"/>
    <s v="Modern Trade"/>
    <s v="Beverages"/>
    <x v="4"/>
    <n v="3169816.98"/>
    <n v="173788.33"/>
    <n v="33.369999999999997"/>
    <s v="Dec-2019"/>
  </r>
  <r>
    <x v="11"/>
    <s v="India"/>
    <s v="Modern Trade"/>
    <s v="Beverages"/>
    <x v="5"/>
    <n v="2625215.67"/>
    <n v="143930.03"/>
    <n v="27.64"/>
    <s v="Dec-2019"/>
  </r>
  <r>
    <x v="11"/>
    <s v="India"/>
    <s v="Modern Trade"/>
    <s v="Beverages"/>
    <x v="6"/>
    <n v="2231860.4"/>
    <n v="122363.94"/>
    <n v="23.5"/>
    <s v="Dec-2019"/>
  </r>
  <r>
    <x v="11"/>
    <s v="India"/>
    <s v="Modern Trade"/>
    <s v="Beverages"/>
    <x v="7"/>
    <n v="1472385.06"/>
    <n v="80724.960000000006"/>
    <n v="15.5"/>
    <s v="Dec-2019"/>
  </r>
  <r>
    <x v="12"/>
    <s v="India"/>
    <s v="Modern Trade"/>
    <s v="Biscuits"/>
    <x v="0"/>
    <n v="1281107.73"/>
    <n v="127827.19"/>
    <n v="29.82"/>
    <s v="Jan-2020"/>
  </r>
  <r>
    <x v="12"/>
    <s v="India"/>
    <s v="Modern Trade"/>
    <s v="Biscuits"/>
    <x v="1"/>
    <n v="1116581.31"/>
    <n v="111410.96"/>
    <n v="25.99"/>
    <s v="Jan-2020"/>
  </r>
  <r>
    <x v="12"/>
    <s v="India"/>
    <s v="Modern Trade"/>
    <s v="Biscuits"/>
    <x v="2"/>
    <n v="1052395.1599999999"/>
    <n v="105006.56"/>
    <n v="24.5"/>
    <s v="Jan-2020"/>
  </r>
  <r>
    <x v="12"/>
    <s v="India"/>
    <s v="Modern Trade"/>
    <s v="Biscuits"/>
    <x v="3"/>
    <n v="845550.49"/>
    <n v="84367.88"/>
    <n v="19.68"/>
    <s v="Jan-2020"/>
  </r>
  <r>
    <x v="12"/>
    <s v="India"/>
    <s v="Modern Trade"/>
    <s v="Beverages"/>
    <x v="4"/>
    <n v="3092346.62"/>
    <n v="171416.74"/>
    <n v="32.26"/>
    <s v="Jan-2020"/>
  </r>
  <r>
    <x v="12"/>
    <s v="India"/>
    <s v="Modern Trade"/>
    <s v="Beverages"/>
    <x v="5"/>
    <n v="2785287.5"/>
    <n v="154395.66"/>
    <n v="29.05"/>
    <s v="Jan-2020"/>
  </r>
  <r>
    <x v="12"/>
    <s v="India"/>
    <s v="Modern Trade"/>
    <s v="Beverages"/>
    <x v="6"/>
    <n v="2089139.59"/>
    <n v="115806.39"/>
    <n v="21.79"/>
    <s v="Jan-2020"/>
  </r>
  <r>
    <x v="12"/>
    <s v="India"/>
    <s v="Modern Trade"/>
    <s v="Beverages"/>
    <x v="7"/>
    <n v="1619645.96"/>
    <n v="89781.15"/>
    <n v="16.899999999999999"/>
    <s v="Jan-2020"/>
  </r>
  <r>
    <x v="13"/>
    <s v="India"/>
    <s v="Modern Trade"/>
    <s v="Biscuits"/>
    <x v="0"/>
    <n v="1289087.99"/>
    <n v="130677.69"/>
    <n v="30.7"/>
    <s v="Feb-2020"/>
  </r>
  <r>
    <x v="13"/>
    <s v="India"/>
    <s v="Modern Trade"/>
    <s v="Biscuits"/>
    <x v="1"/>
    <n v="1169917.75"/>
    <n v="118597.14"/>
    <n v="27.87"/>
    <s v="Feb-2020"/>
  </r>
  <r>
    <x v="13"/>
    <s v="India"/>
    <s v="Modern Trade"/>
    <s v="Biscuits"/>
    <x v="2"/>
    <n v="1020260.74"/>
    <n v="103426.08"/>
    <n v="24.3"/>
    <s v="Feb-2020"/>
  </r>
  <r>
    <x v="13"/>
    <s v="India"/>
    <s v="Modern Trade"/>
    <s v="Biscuits"/>
    <x v="3"/>
    <n v="719130.75"/>
    <n v="72899.87"/>
    <n v="17.13"/>
    <s v="Feb-2020"/>
  </r>
  <r>
    <x v="13"/>
    <s v="India"/>
    <s v="Modern Trade"/>
    <s v="Beverages"/>
    <x v="4"/>
    <n v="3230433.29"/>
    <n v="181931.19"/>
    <n v="32.51"/>
    <s v="Feb-2020"/>
  </r>
  <r>
    <x v="13"/>
    <s v="India"/>
    <s v="Modern Trade"/>
    <s v="Beverages"/>
    <x v="5"/>
    <n v="2695080.62"/>
    <n v="151781.26"/>
    <n v="27.12"/>
    <s v="Feb-2020"/>
  </r>
  <r>
    <x v="13"/>
    <s v="India"/>
    <s v="Modern Trade"/>
    <s v="Beverages"/>
    <x v="6"/>
    <n v="2366518.65"/>
    <n v="133277.34"/>
    <n v="23.81"/>
    <s v="Feb-2020"/>
  </r>
  <r>
    <x v="13"/>
    <s v="India"/>
    <s v="Modern Trade"/>
    <s v="Beverages"/>
    <x v="7"/>
    <n v="1645817.15"/>
    <n v="92688.95"/>
    <n v="16.559999999999999"/>
    <s v="Feb-2020"/>
  </r>
  <r>
    <x v="14"/>
    <s v="India"/>
    <s v="Modern Trade"/>
    <s v="Biscuits"/>
    <x v="0"/>
    <n v="1357091.64"/>
    <n v="137489.35"/>
    <n v="31.26"/>
    <s v="Mar-2020"/>
  </r>
  <r>
    <x v="14"/>
    <s v="India"/>
    <s v="Modern Trade"/>
    <s v="Biscuits"/>
    <x v="1"/>
    <n v="1092390.74"/>
    <n v="110672.04"/>
    <n v="25.17"/>
    <s v="Mar-2020"/>
  </r>
  <r>
    <x v="14"/>
    <s v="India"/>
    <s v="Modern Trade"/>
    <s v="Biscuits"/>
    <x v="2"/>
    <n v="1024287.35"/>
    <n v="103772.36"/>
    <n v="23.6"/>
    <s v="Mar-2020"/>
  </r>
  <r>
    <x v="14"/>
    <s v="India"/>
    <s v="Modern Trade"/>
    <s v="Biscuits"/>
    <x v="3"/>
    <n v="867067.31"/>
    <n v="87844.12"/>
    <n v="19.97"/>
    <s v="Mar-2020"/>
  </r>
  <r>
    <x v="14"/>
    <s v="India"/>
    <s v="Modern Trade"/>
    <s v="Beverages"/>
    <x v="4"/>
    <n v="3341911.13"/>
    <n v="188097.18"/>
    <n v="32.799999999999997"/>
    <s v="Mar-2020"/>
  </r>
  <r>
    <x v="14"/>
    <s v="India"/>
    <s v="Modern Trade"/>
    <s v="Beverages"/>
    <x v="5"/>
    <n v="2728146.05"/>
    <n v="153551.82999999999"/>
    <n v="26.77"/>
    <s v="Mar-2020"/>
  </r>
  <r>
    <x v="14"/>
    <s v="India"/>
    <s v="Modern Trade"/>
    <s v="Beverages"/>
    <x v="6"/>
    <n v="2316807.35"/>
    <n v="130399.92"/>
    <n v="22.74"/>
    <s v="Mar-2020"/>
  </r>
  <r>
    <x v="14"/>
    <s v="India"/>
    <s v="Modern Trade"/>
    <s v="Beverages"/>
    <x v="7"/>
    <n v="1802575.81"/>
    <n v="101456.75"/>
    <n v="17.690000000000001"/>
    <s v="Mar-2020"/>
  </r>
  <r>
    <x v="15"/>
    <s v="India"/>
    <s v="Modern Trade"/>
    <s v="Biscuits"/>
    <x v="0"/>
    <n v="1491830.92"/>
    <n v="147088.04999999999"/>
    <n v="32.78"/>
    <s v="Apr-2020"/>
  </r>
  <r>
    <x v="15"/>
    <s v="India"/>
    <s v="Modern Trade"/>
    <s v="Biscuits"/>
    <x v="1"/>
    <n v="1179502.3600000001"/>
    <n v="116293.81"/>
    <n v="25.92"/>
    <s v="Apr-2020"/>
  </r>
  <r>
    <x v="15"/>
    <s v="India"/>
    <s v="Modern Trade"/>
    <s v="Biscuits"/>
    <x v="2"/>
    <n v="1119785.8700000001"/>
    <n v="110406.02"/>
    <n v="24.61"/>
    <s v="Apr-2020"/>
  </r>
  <r>
    <x v="15"/>
    <s v="India"/>
    <s v="Modern Trade"/>
    <s v="Biscuits"/>
    <x v="3"/>
    <n v="759805.63"/>
    <n v="74913.53"/>
    <n v="16.7"/>
    <s v="Apr-2020"/>
  </r>
  <r>
    <x v="15"/>
    <s v="India"/>
    <s v="Modern Trade"/>
    <s v="Beverages"/>
    <x v="4"/>
    <n v="3208645.81"/>
    <n v="175754.74"/>
    <n v="31.55"/>
    <s v="Apr-2020"/>
  </r>
  <r>
    <x v="15"/>
    <s v="India"/>
    <s v="Modern Trade"/>
    <s v="Beverages"/>
    <x v="5"/>
    <n v="2895130.38"/>
    <n v="158581.82"/>
    <n v="28.47"/>
    <s v="Apr-2020"/>
  </r>
  <r>
    <x v="15"/>
    <s v="India"/>
    <s v="Modern Trade"/>
    <s v="Beverages"/>
    <x v="6"/>
    <n v="2336233.1800000002"/>
    <n v="127968.02"/>
    <n v="22.98"/>
    <s v="Apr-2020"/>
  </r>
  <r>
    <x v="15"/>
    <s v="India"/>
    <s v="Modern Trade"/>
    <s v="Beverages"/>
    <x v="7"/>
    <n v="1728519.61"/>
    <n v="94680.29"/>
    <n v="17"/>
    <s v="Apr-2020"/>
  </r>
  <r>
    <x v="16"/>
    <s v="India"/>
    <s v="Modern Trade"/>
    <s v="Biscuits"/>
    <x v="0"/>
    <n v="1301679.3600000001"/>
    <n v="131034.56"/>
    <n v="30.69"/>
    <s v="May-2020"/>
  </r>
  <r>
    <x v="16"/>
    <s v="India"/>
    <s v="Modern Trade"/>
    <s v="Biscuits"/>
    <x v="1"/>
    <n v="1148491.79"/>
    <n v="115613.81"/>
    <n v="27.08"/>
    <s v="May-2020"/>
  </r>
  <r>
    <x v="16"/>
    <s v="India"/>
    <s v="Modern Trade"/>
    <s v="Biscuits"/>
    <x v="2"/>
    <n v="986738.39"/>
    <n v="99330.78"/>
    <n v="23.27"/>
    <s v="May-2020"/>
  </r>
  <r>
    <x v="16"/>
    <s v="India"/>
    <s v="Modern Trade"/>
    <s v="Biscuits"/>
    <x v="3"/>
    <n v="804088.02"/>
    <n v="80944.14"/>
    <n v="18.96"/>
    <s v="May-2020"/>
  </r>
  <r>
    <x v="16"/>
    <s v="India"/>
    <s v="Modern Trade"/>
    <s v="Beverages"/>
    <x v="4"/>
    <n v="3141005.11"/>
    <n v="175662.06"/>
    <n v="32.54"/>
    <s v="May-2020"/>
  </r>
  <r>
    <x v="16"/>
    <s v="India"/>
    <s v="Modern Trade"/>
    <s v="Beverages"/>
    <x v="5"/>
    <n v="2635152.56"/>
    <n v="147372.04"/>
    <n v="27.3"/>
    <s v="May-2020"/>
  </r>
  <r>
    <x v="16"/>
    <s v="India"/>
    <s v="Modern Trade"/>
    <s v="Beverages"/>
    <x v="6"/>
    <n v="2072169.33"/>
    <n v="115886.96"/>
    <n v="21.47"/>
    <s v="May-2020"/>
  </r>
  <r>
    <x v="16"/>
    <s v="India"/>
    <s v="Modern Trade"/>
    <s v="Beverages"/>
    <x v="7"/>
    <n v="1803473.25"/>
    <n v="100860.01"/>
    <n v="18.690000000000001"/>
    <s v="May-2020"/>
  </r>
  <r>
    <x v="17"/>
    <s v="India"/>
    <s v="Modern Trade"/>
    <s v="Biscuits"/>
    <x v="0"/>
    <n v="1306902.95"/>
    <n v="130398.24"/>
    <n v="30.94"/>
    <s v="Jun-2020"/>
  </r>
  <r>
    <x v="17"/>
    <s v="India"/>
    <s v="Modern Trade"/>
    <s v="Biscuits"/>
    <x v="1"/>
    <n v="1175903.08"/>
    <n v="117327.53"/>
    <n v="27.83"/>
    <s v="Jun-2020"/>
  </r>
  <r>
    <x v="17"/>
    <s v="India"/>
    <s v="Modern Trade"/>
    <s v="Biscuits"/>
    <x v="2"/>
    <n v="930032.99"/>
    <n v="92795.47"/>
    <n v="22.01"/>
    <s v="Jun-2020"/>
  </r>
  <r>
    <x v="17"/>
    <s v="India"/>
    <s v="Modern Trade"/>
    <s v="Biscuits"/>
    <x v="3"/>
    <n v="811810.09"/>
    <n v="80999.600000000006"/>
    <n v="19.22"/>
    <s v="Jun-2020"/>
  </r>
  <r>
    <x v="17"/>
    <s v="India"/>
    <s v="Modern Trade"/>
    <s v="Beverages"/>
    <x v="4"/>
    <n v="3139172.48"/>
    <n v="174008.75"/>
    <n v="34.619999999999997"/>
    <s v="Jun-2020"/>
  </r>
  <r>
    <x v="17"/>
    <s v="India"/>
    <s v="Modern Trade"/>
    <s v="Beverages"/>
    <x v="5"/>
    <n v="2429534.88"/>
    <n v="134672.54"/>
    <n v="26.8"/>
    <s v="Jun-2020"/>
  </r>
  <r>
    <x v="17"/>
    <s v="India"/>
    <s v="Modern Trade"/>
    <s v="Beverages"/>
    <x v="6"/>
    <n v="1878802.67"/>
    <n v="104144.68"/>
    <n v="20.72"/>
    <s v="Jun-2020"/>
  </r>
  <r>
    <x v="17"/>
    <s v="India"/>
    <s v="Modern Trade"/>
    <s v="Beverages"/>
    <x v="7"/>
    <n v="1618805.78"/>
    <n v="89732.68"/>
    <n v="17.86"/>
    <s v="Jun-2020"/>
  </r>
  <r>
    <x v="18"/>
    <s v="India"/>
    <s v="Modern Trade"/>
    <s v="Biscuits"/>
    <x v="0"/>
    <n v="1227976.6000000001"/>
    <n v="122529"/>
    <n v="30.51"/>
    <s v="Jul-2020"/>
  </r>
  <r>
    <x v="18"/>
    <s v="India"/>
    <s v="Modern Trade"/>
    <s v="Biscuits"/>
    <x v="1"/>
    <n v="1088384.9099999999"/>
    <n v="108600.37"/>
    <n v="27.04"/>
    <s v="Jul-2020"/>
  </r>
  <r>
    <x v="18"/>
    <s v="India"/>
    <s v="Modern Trade"/>
    <s v="Biscuits"/>
    <x v="2"/>
    <n v="896836.2"/>
    <n v="89487.41"/>
    <n v="22.28"/>
    <s v="Jul-2020"/>
  </r>
  <r>
    <x v="18"/>
    <s v="India"/>
    <s v="Modern Trade"/>
    <s v="Biscuits"/>
    <x v="3"/>
    <n v="811398.22"/>
    <n v="80962.31"/>
    <n v="20.16"/>
    <s v="Jul-2020"/>
  </r>
  <r>
    <x v="18"/>
    <s v="India"/>
    <s v="Modern Trade"/>
    <s v="Beverages"/>
    <x v="4"/>
    <n v="2482384.1"/>
    <n v="137608.51"/>
    <n v="29.34"/>
    <s v="Jul-2020"/>
  </r>
  <r>
    <x v="18"/>
    <s v="India"/>
    <s v="Modern Trade"/>
    <s v="Beverages"/>
    <x v="5"/>
    <n v="2556544.2200000002"/>
    <n v="141719.5"/>
    <n v="30.22"/>
    <s v="Jul-2020"/>
  </r>
  <r>
    <x v="18"/>
    <s v="India"/>
    <s v="Modern Trade"/>
    <s v="Beverages"/>
    <x v="6"/>
    <n v="1908205.92"/>
    <n v="105779.51"/>
    <n v="22.55"/>
    <s v="Jul-2020"/>
  </r>
  <r>
    <x v="18"/>
    <s v="India"/>
    <s v="Modern Trade"/>
    <s v="Beverages"/>
    <x v="7"/>
    <n v="1514025.28"/>
    <n v="83928.49"/>
    <n v="17.89"/>
    <s v="Jul-2020"/>
  </r>
  <r>
    <x v="19"/>
    <s v="India"/>
    <s v="Modern Trade"/>
    <s v="Biscuits"/>
    <x v="0"/>
    <n v="1198352.7"/>
    <n v="118904.74"/>
    <n v="30.71"/>
    <s v="Aug-2020"/>
  </r>
  <r>
    <x v="19"/>
    <s v="India"/>
    <s v="Modern Trade"/>
    <s v="Biscuits"/>
    <x v="1"/>
    <n v="993188.46"/>
    <n v="98547.63"/>
    <n v="25.45"/>
    <s v="Aug-2020"/>
  </r>
  <r>
    <x v="19"/>
    <s v="India"/>
    <s v="Modern Trade"/>
    <s v="Biscuits"/>
    <x v="2"/>
    <n v="949582.77"/>
    <n v="94220.92"/>
    <n v="24.34"/>
    <s v="Aug-2020"/>
  </r>
  <r>
    <x v="19"/>
    <s v="India"/>
    <s v="Modern Trade"/>
    <s v="Biscuits"/>
    <x v="3"/>
    <n v="760748.3"/>
    <n v="75484.100000000006"/>
    <n v="19.5"/>
    <s v="Aug-2020"/>
  </r>
  <r>
    <x v="19"/>
    <s v="India"/>
    <s v="Modern Trade"/>
    <s v="Beverages"/>
    <x v="4"/>
    <n v="2842027.75"/>
    <n v="156664.4"/>
    <n v="32.729999999999997"/>
    <s v="Aug-2020"/>
  </r>
  <r>
    <x v="19"/>
    <s v="India"/>
    <s v="Modern Trade"/>
    <s v="Beverages"/>
    <x v="5"/>
    <n v="2435403.98"/>
    <n v="134249.60000000001"/>
    <n v="28.05"/>
    <s v="Aug-2020"/>
  </r>
  <r>
    <x v="19"/>
    <s v="India"/>
    <s v="Modern Trade"/>
    <s v="Beverages"/>
    <x v="6"/>
    <n v="2027050.5"/>
    <n v="111739.46"/>
    <n v="23.35"/>
    <s v="Aug-2020"/>
  </r>
  <r>
    <x v="19"/>
    <s v="India"/>
    <s v="Modern Trade"/>
    <s v="Beverages"/>
    <x v="7"/>
    <n v="1378364.04"/>
    <n v="75981.16"/>
    <n v="15.87"/>
    <s v="Aug-2020"/>
  </r>
  <r>
    <x v="20"/>
    <s v="India"/>
    <s v="Modern Trade"/>
    <s v="Biscuits"/>
    <x v="0"/>
    <n v="1199483.07"/>
    <n v="121005.35"/>
    <n v="31.75"/>
    <s v="Sep-2020"/>
  </r>
  <r>
    <x v="20"/>
    <s v="India"/>
    <s v="Modern Trade"/>
    <s v="Biscuits"/>
    <x v="1"/>
    <n v="974853.93"/>
    <n v="98344.48"/>
    <n v="25.8"/>
    <s v="Sep-2020"/>
  </r>
  <r>
    <x v="20"/>
    <s v="India"/>
    <s v="Modern Trade"/>
    <s v="Biscuits"/>
    <x v="2"/>
    <n v="900010.35"/>
    <n v="90794.17"/>
    <n v="23.82"/>
    <s v="Sep-2020"/>
  </r>
  <r>
    <x v="20"/>
    <s v="India"/>
    <s v="Modern Trade"/>
    <s v="Biscuits"/>
    <x v="3"/>
    <n v="703980.67"/>
    <n v="71018.45"/>
    <n v="18.63"/>
    <s v="Sep-2020"/>
  </r>
  <r>
    <x v="20"/>
    <s v="India"/>
    <s v="Modern Trade"/>
    <s v="Beverages"/>
    <x v="4"/>
    <n v="2367005.87"/>
    <n v="132659.17000000001"/>
    <n v="30.87"/>
    <s v="Sep-2020"/>
  </r>
  <r>
    <x v="20"/>
    <s v="India"/>
    <s v="Modern Trade"/>
    <s v="Beverages"/>
    <x v="5"/>
    <n v="2192492.2200000002"/>
    <n v="122878.53"/>
    <n v="28.59"/>
    <s v="Sep-2020"/>
  </r>
  <r>
    <x v="20"/>
    <s v="India"/>
    <s v="Modern Trade"/>
    <s v="Beverages"/>
    <x v="6"/>
    <n v="1713302.95"/>
    <n v="96022.3"/>
    <n v="22.35"/>
    <s v="Sep-2020"/>
  </r>
  <r>
    <x v="20"/>
    <s v="India"/>
    <s v="Modern Trade"/>
    <s v="Beverages"/>
    <x v="7"/>
    <n v="1394641.58"/>
    <n v="78162.880000000005"/>
    <n v="18.190000000000001"/>
    <s v="Sep-2020"/>
  </r>
  <r>
    <x v="21"/>
    <s v="India"/>
    <s v="Modern Trade"/>
    <s v="Biscuits"/>
    <x v="0"/>
    <n v="1239260.8999999999"/>
    <n v="127780.57"/>
    <n v="32.72"/>
    <s v="Oct-2020"/>
  </r>
  <r>
    <x v="21"/>
    <s v="India"/>
    <s v="Modern Trade"/>
    <s v="Biscuits"/>
    <x v="1"/>
    <n v="937064.87"/>
    <n v="96621.05"/>
    <n v="24.74"/>
    <s v="Oct-2020"/>
  </r>
  <r>
    <x v="21"/>
    <s v="India"/>
    <s v="Modern Trade"/>
    <s v="Biscuits"/>
    <x v="2"/>
    <n v="967118.2"/>
    <n v="99719.86"/>
    <n v="25.54"/>
    <s v="Oct-2020"/>
  </r>
  <r>
    <x v="21"/>
    <s v="India"/>
    <s v="Modern Trade"/>
    <s v="Biscuits"/>
    <x v="3"/>
    <n v="643909.06000000006"/>
    <n v="66393.66"/>
    <n v="17"/>
    <s v="Oct-2020"/>
  </r>
  <r>
    <x v="21"/>
    <s v="India"/>
    <s v="Modern Trade"/>
    <s v="Beverages"/>
    <x v="4"/>
    <n v="2622420.9500000002"/>
    <n v="150221.46"/>
    <n v="32.75"/>
    <s v="Oct-2020"/>
  </r>
  <r>
    <x v="21"/>
    <s v="India"/>
    <s v="Modern Trade"/>
    <s v="Beverages"/>
    <x v="5"/>
    <n v="2241272.8199999998"/>
    <n v="128387.96"/>
    <n v="27.99"/>
    <s v="Oct-2020"/>
  </r>
  <r>
    <x v="21"/>
    <s v="India"/>
    <s v="Modern Trade"/>
    <s v="Beverages"/>
    <x v="6"/>
    <n v="1753482.86"/>
    <n v="100445.64"/>
    <n v="21.9"/>
    <s v="Oct-2020"/>
  </r>
  <r>
    <x v="21"/>
    <s v="India"/>
    <s v="Modern Trade"/>
    <s v="Beverages"/>
    <x v="7"/>
    <n v="1389011.61"/>
    <n v="79567.45"/>
    <n v="17.350000000000001"/>
    <s v="Oct-2020"/>
  </r>
  <r>
    <x v="22"/>
    <s v="India"/>
    <s v="Modern Trade"/>
    <s v="Biscuits"/>
    <x v="0"/>
    <n v="1204363.03"/>
    <n v="120255.11"/>
    <n v="30.12"/>
    <s v="Nov-2020"/>
  </r>
  <r>
    <x v="22"/>
    <s v="India"/>
    <s v="Modern Trade"/>
    <s v="Biscuits"/>
    <x v="1"/>
    <n v="1057696.47"/>
    <n v="105610.52"/>
    <n v="26.45"/>
    <s v="Nov-2020"/>
  </r>
  <r>
    <x v="22"/>
    <s v="India"/>
    <s v="Modern Trade"/>
    <s v="Biscuits"/>
    <x v="2"/>
    <n v="982203.97"/>
    <n v="98072.63"/>
    <n v="24.56"/>
    <s v="Nov-2020"/>
  </r>
  <r>
    <x v="22"/>
    <s v="India"/>
    <s v="Modern Trade"/>
    <s v="Biscuits"/>
    <x v="3"/>
    <n v="754524"/>
    <n v="75338.880000000005"/>
    <n v="18.87"/>
    <s v="Nov-2020"/>
  </r>
  <r>
    <x v="22"/>
    <s v="India"/>
    <s v="Modern Trade"/>
    <s v="Beverages"/>
    <x v="4"/>
    <n v="2959492.14"/>
    <n v="164168.87"/>
    <n v="33.1"/>
    <s v="Nov-2020"/>
  </r>
  <r>
    <x v="22"/>
    <s v="India"/>
    <s v="Modern Trade"/>
    <s v="Beverages"/>
    <x v="5"/>
    <n v="2445822"/>
    <n v="135674.57"/>
    <n v="27.35"/>
    <s v="Nov-2020"/>
  </r>
  <r>
    <x v="22"/>
    <s v="India"/>
    <s v="Modern Trade"/>
    <s v="Beverages"/>
    <x v="6"/>
    <n v="2153873.15"/>
    <n v="119479.59"/>
    <n v="24.09"/>
    <s v="Nov-2020"/>
  </r>
  <r>
    <x v="22"/>
    <s v="India"/>
    <s v="Modern Trade"/>
    <s v="Beverages"/>
    <x v="7"/>
    <n v="1382051.83"/>
    <n v="76665.14"/>
    <n v="15.46"/>
    <s v="Nov-2020"/>
  </r>
  <r>
    <x v="23"/>
    <s v="India"/>
    <s v="Modern Trade"/>
    <s v="Biscuits"/>
    <x v="0"/>
    <n v="1270426.58"/>
    <n v="130006.39"/>
    <n v="31.6"/>
    <s v="Dec-2020"/>
  </r>
  <r>
    <x v="23"/>
    <s v="India"/>
    <s v="Modern Trade"/>
    <s v="Biscuits"/>
    <x v="1"/>
    <n v="1022655.8"/>
    <n v="104651.3"/>
    <n v="25.44"/>
    <s v="Dec-2020"/>
  </r>
  <r>
    <x v="23"/>
    <s v="India"/>
    <s v="Modern Trade"/>
    <s v="Biscuits"/>
    <x v="2"/>
    <n v="1000010.98"/>
    <n v="102333.99"/>
    <n v="24.87"/>
    <s v="Dec-2020"/>
  </r>
  <r>
    <x v="23"/>
    <s v="India"/>
    <s v="Modern Trade"/>
    <s v="Biscuits"/>
    <x v="3"/>
    <n v="727315.39"/>
    <n v="74428.27"/>
    <n v="18.09"/>
    <s v="Dec-2020"/>
  </r>
  <r>
    <x v="23"/>
    <s v="India"/>
    <s v="Modern Trade"/>
    <s v="Beverages"/>
    <x v="4"/>
    <n v="3201784.7"/>
    <n v="182026.55"/>
    <n v="34.94"/>
    <s v="Dec-2020"/>
  </r>
  <r>
    <x v="23"/>
    <s v="India"/>
    <s v="Modern Trade"/>
    <s v="Beverages"/>
    <x v="5"/>
    <n v="2324257.11"/>
    <n v="132137.71"/>
    <n v="25.37"/>
    <s v="Dec-2020"/>
  </r>
  <r>
    <x v="23"/>
    <s v="India"/>
    <s v="Modern Trade"/>
    <s v="Beverages"/>
    <x v="6"/>
    <n v="2009327.16"/>
    <n v="114233.44"/>
    <n v="21.93"/>
    <s v="Dec-2020"/>
  </r>
  <r>
    <x v="23"/>
    <s v="India"/>
    <s v="Modern Trade"/>
    <s v="Beverages"/>
    <x v="7"/>
    <n v="1627470.25"/>
    <n v="92524.27"/>
    <n v="17.760000000000002"/>
    <s v="Dec-2020"/>
  </r>
  <r>
    <x v="24"/>
    <s v="India"/>
    <s v="Modern Trade"/>
    <s v="Biscuits"/>
    <x v="0"/>
    <n v="1301268.1000000001"/>
    <n v="133791.92000000001"/>
    <n v="31.52"/>
    <s v="Jan-2021"/>
  </r>
  <r>
    <x v="24"/>
    <s v="India"/>
    <s v="Modern Trade"/>
    <s v="Biscuits"/>
    <x v="1"/>
    <n v="1072148.92"/>
    <n v="110234.68"/>
    <n v="25.97"/>
    <s v="Jan-2021"/>
  </r>
  <r>
    <x v="24"/>
    <s v="India"/>
    <s v="Modern Trade"/>
    <s v="Biscuits"/>
    <x v="2"/>
    <n v="1010650.53"/>
    <n v="103911.62"/>
    <n v="24.48"/>
    <s v="Jan-2021"/>
  </r>
  <r>
    <x v="24"/>
    <s v="India"/>
    <s v="Modern Trade"/>
    <s v="Biscuits"/>
    <x v="3"/>
    <n v="744056.55"/>
    <n v="76501.34"/>
    <n v="18.02"/>
    <s v="Jan-2021"/>
  </r>
  <r>
    <x v="24"/>
    <s v="India"/>
    <s v="Modern Trade"/>
    <s v="Beverages"/>
    <x v="4"/>
    <n v="3105254.61"/>
    <n v="177373.13"/>
    <n v="32"/>
    <s v="Jan-2021"/>
  </r>
  <r>
    <x v="24"/>
    <s v="India"/>
    <s v="Modern Trade"/>
    <s v="Beverages"/>
    <x v="5"/>
    <n v="2830198.73"/>
    <n v="161661.85"/>
    <n v="29.17"/>
    <s v="Jan-2021"/>
  </r>
  <r>
    <x v="24"/>
    <s v="India"/>
    <s v="Modern Trade"/>
    <s v="Beverages"/>
    <x v="6"/>
    <n v="2066034.5"/>
    <n v="118012.55"/>
    <n v="21.29"/>
    <s v="Jan-2021"/>
  </r>
  <r>
    <x v="24"/>
    <s v="India"/>
    <s v="Modern Trade"/>
    <s v="Beverages"/>
    <x v="7"/>
    <n v="1701607.69"/>
    <n v="97196.37"/>
    <n v="17.54"/>
    <s v="Jan-2021"/>
  </r>
  <r>
    <x v="25"/>
    <s v="India"/>
    <s v="Modern Trade"/>
    <s v="Biscuits"/>
    <x v="0"/>
    <n v="1474412.62"/>
    <n v="145969.96"/>
    <n v="31.87"/>
    <s v="Feb-2021"/>
  </r>
  <r>
    <x v="25"/>
    <s v="India"/>
    <s v="Modern Trade"/>
    <s v="Biscuits"/>
    <x v="1"/>
    <n v="1182204.54"/>
    <n v="117040.74"/>
    <n v="25.56"/>
    <s v="Feb-2021"/>
  </r>
  <r>
    <x v="25"/>
    <s v="India"/>
    <s v="Modern Trade"/>
    <s v="Biscuits"/>
    <x v="2"/>
    <n v="1105284.17"/>
    <n v="109425.46"/>
    <n v="23.89"/>
    <s v="Feb-2021"/>
  </r>
  <r>
    <x v="25"/>
    <s v="India"/>
    <s v="Modern Trade"/>
    <s v="Biscuits"/>
    <x v="3"/>
    <n v="863981.06"/>
    <n v="85535.95"/>
    <n v="18.68"/>
    <s v="Feb-2021"/>
  </r>
  <r>
    <x v="25"/>
    <s v="India"/>
    <s v="Modern Trade"/>
    <s v="Beverages"/>
    <x v="4"/>
    <n v="3217940.27"/>
    <n v="176990.49"/>
    <n v="31.01"/>
    <s v="Feb-2021"/>
  </r>
  <r>
    <x v="25"/>
    <s v="India"/>
    <s v="Modern Trade"/>
    <s v="Beverages"/>
    <x v="5"/>
    <n v="3098936.1"/>
    <n v="170445.12"/>
    <n v="29.87"/>
    <s v="Feb-2021"/>
  </r>
  <r>
    <x v="25"/>
    <s v="India"/>
    <s v="Modern Trade"/>
    <s v="Beverages"/>
    <x v="6"/>
    <n v="2303983.75"/>
    <n v="126721.81"/>
    <n v="22.2"/>
    <s v="Feb-2021"/>
  </r>
  <r>
    <x v="25"/>
    <s v="India"/>
    <s v="Modern Trade"/>
    <s v="Beverages"/>
    <x v="7"/>
    <n v="1755608.43"/>
    <n v="96560.52"/>
    <n v="16.920000000000002"/>
    <s v="Feb-2021"/>
  </r>
  <r>
    <x v="26"/>
    <s v="India"/>
    <s v="Modern Trade"/>
    <s v="Biscuits"/>
    <x v="0"/>
    <n v="1319046.19"/>
    <n v="136896.54999999999"/>
    <n v="30.77"/>
    <s v="Mar-2021"/>
  </r>
  <r>
    <x v="26"/>
    <s v="India"/>
    <s v="Modern Trade"/>
    <s v="Biscuits"/>
    <x v="1"/>
    <n v="1131398.1100000001"/>
    <n v="117421.58"/>
    <n v="26.39"/>
    <s v="Mar-2021"/>
  </r>
  <r>
    <x v="26"/>
    <s v="India"/>
    <s v="Modern Trade"/>
    <s v="Biscuits"/>
    <x v="2"/>
    <n v="1030850.98"/>
    <n v="106986.35"/>
    <n v="24.05"/>
    <s v="Mar-2021"/>
  </r>
  <r>
    <x v="26"/>
    <s v="India"/>
    <s v="Modern Trade"/>
    <s v="Biscuits"/>
    <x v="3"/>
    <n v="805432.82"/>
    <n v="83591.44"/>
    <n v="18.79"/>
    <s v="Mar-2021"/>
  </r>
  <r>
    <x v="26"/>
    <s v="India"/>
    <s v="Modern Trade"/>
    <s v="Beverages"/>
    <x v="4"/>
    <n v="2875993.34"/>
    <n v="165824.18"/>
    <n v="30.01"/>
    <s v="Mar-2021"/>
  </r>
  <r>
    <x v="26"/>
    <s v="India"/>
    <s v="Modern Trade"/>
    <s v="Beverages"/>
    <x v="5"/>
    <n v="2925660.91"/>
    <n v="168687.92"/>
    <n v="30.53"/>
    <s v="Mar-2021"/>
  </r>
  <r>
    <x v="26"/>
    <s v="India"/>
    <s v="Modern Trade"/>
    <s v="Beverages"/>
    <x v="6"/>
    <n v="1947324.66"/>
    <n v="112278.95"/>
    <n v="20.32"/>
    <s v="Mar-2021"/>
  </r>
  <r>
    <x v="26"/>
    <s v="India"/>
    <s v="Modern Trade"/>
    <s v="Beverages"/>
    <x v="7"/>
    <n v="1833929.21"/>
    <n v="105740.79"/>
    <n v="19.14"/>
    <s v="Mar-2021"/>
  </r>
  <r>
    <x v="27"/>
    <s v="India"/>
    <s v="Modern Trade"/>
    <s v="Biscuits"/>
    <x v="0"/>
    <n v="1455194.34"/>
    <n v="145131.06"/>
    <n v="31.57"/>
    <s v="Apr-2021"/>
  </r>
  <r>
    <x v="27"/>
    <s v="India"/>
    <s v="Modern Trade"/>
    <s v="Biscuits"/>
    <x v="1"/>
    <n v="1134157.1299999999"/>
    <n v="113113.02"/>
    <n v="24.61"/>
    <s v="Apr-2021"/>
  </r>
  <r>
    <x v="27"/>
    <s v="India"/>
    <s v="Modern Trade"/>
    <s v="Biscuits"/>
    <x v="2"/>
    <n v="1144590"/>
    <n v="114153.52"/>
    <n v="24.83"/>
    <s v="Apr-2021"/>
  </r>
  <r>
    <x v="27"/>
    <s v="India"/>
    <s v="Modern Trade"/>
    <s v="Biscuits"/>
    <x v="3"/>
    <n v="875312.27"/>
    <n v="87297.62"/>
    <n v="18.989999999999998"/>
    <s v="Apr-2021"/>
  </r>
  <r>
    <x v="27"/>
    <s v="India"/>
    <s v="Modern Trade"/>
    <s v="Beverages"/>
    <x v="4"/>
    <n v="3370370.45"/>
    <n v="186743.08"/>
    <n v="32.19"/>
    <s v="Apr-2021"/>
  </r>
  <r>
    <x v="27"/>
    <s v="India"/>
    <s v="Modern Trade"/>
    <s v="Beverages"/>
    <x v="5"/>
    <n v="2849015.14"/>
    <n v="157856.19"/>
    <n v="27.21"/>
    <s v="Apr-2021"/>
  </r>
  <r>
    <x v="27"/>
    <s v="India"/>
    <s v="Modern Trade"/>
    <s v="Beverages"/>
    <x v="6"/>
    <n v="2376223.56"/>
    <n v="131660.1"/>
    <n v="22.7"/>
    <s v="Apr-2021"/>
  </r>
  <r>
    <x v="27"/>
    <s v="India"/>
    <s v="Modern Trade"/>
    <s v="Beverages"/>
    <x v="7"/>
    <n v="1873675.74"/>
    <n v="103815.29"/>
    <n v="17.899999999999999"/>
    <s v="Apr-2021"/>
  </r>
  <r>
    <x v="28"/>
    <s v="India"/>
    <s v="Modern Trade"/>
    <s v="Biscuits"/>
    <x v="0"/>
    <n v="1457907.08"/>
    <n v="147083.91"/>
    <n v="31.86"/>
    <s v="May-2021"/>
  </r>
  <r>
    <x v="28"/>
    <s v="India"/>
    <s v="Modern Trade"/>
    <s v="Biscuits"/>
    <x v="1"/>
    <n v="1115492.1599999999"/>
    <n v="112538.69"/>
    <n v="24.38"/>
    <s v="May-2021"/>
  </r>
  <r>
    <x v="28"/>
    <s v="India"/>
    <s v="Modern Trade"/>
    <s v="Biscuits"/>
    <x v="2"/>
    <n v="1150173.23"/>
    <n v="116037.56"/>
    <n v="25.14"/>
    <s v="May-2021"/>
  </r>
  <r>
    <x v="28"/>
    <s v="India"/>
    <s v="Modern Trade"/>
    <s v="Biscuits"/>
    <x v="3"/>
    <n v="852144.06"/>
    <n v="85970.28"/>
    <n v="18.62"/>
    <s v="May-2021"/>
  </r>
  <r>
    <x v="28"/>
    <s v="India"/>
    <s v="Modern Trade"/>
    <s v="Beverages"/>
    <x v="4"/>
    <n v="3500878.38"/>
    <n v="196218.45"/>
    <n v="33.57"/>
    <s v="May-2021"/>
  </r>
  <r>
    <x v="28"/>
    <s v="India"/>
    <s v="Modern Trade"/>
    <s v="Beverages"/>
    <x v="5"/>
    <n v="2877828.34"/>
    <n v="161297.53"/>
    <n v="27.59"/>
    <s v="May-2021"/>
  </r>
  <r>
    <x v="28"/>
    <s v="India"/>
    <s v="Modern Trade"/>
    <s v="Beverages"/>
    <x v="6"/>
    <n v="2324426.4700000002"/>
    <n v="130280.27"/>
    <n v="22.29"/>
    <s v="May-2021"/>
  </r>
  <r>
    <x v="28"/>
    <s v="India"/>
    <s v="Modern Trade"/>
    <s v="Beverages"/>
    <x v="7"/>
    <n v="1726531.92"/>
    <n v="96769.26"/>
    <n v="16.55"/>
    <s v="May-2021"/>
  </r>
  <r>
    <x v="29"/>
    <s v="India"/>
    <s v="Modern Trade"/>
    <s v="Biscuits"/>
    <x v="0"/>
    <n v="1497031.33"/>
    <n v="146332.82999999999"/>
    <n v="33.58"/>
    <s v="Jun-2021"/>
  </r>
  <r>
    <x v="29"/>
    <s v="India"/>
    <s v="Modern Trade"/>
    <s v="Biscuits"/>
    <x v="1"/>
    <n v="1137846.8500000001"/>
    <n v="111223.03"/>
    <n v="25.52"/>
    <s v="Jun-2021"/>
  </r>
  <r>
    <x v="29"/>
    <s v="India"/>
    <s v="Modern Trade"/>
    <s v="Biscuits"/>
    <x v="2"/>
    <n v="1013563.29"/>
    <n v="99074.47"/>
    <n v="22.73"/>
    <s v="Jun-2021"/>
  </r>
  <r>
    <x v="29"/>
    <s v="India"/>
    <s v="Modern Trade"/>
    <s v="Biscuits"/>
    <x v="3"/>
    <n v="810070.85"/>
    <n v="79183.350000000006"/>
    <n v="18.170000000000002"/>
    <s v="Jun-2021"/>
  </r>
  <r>
    <x v="29"/>
    <s v="India"/>
    <s v="Modern Trade"/>
    <s v="Beverages"/>
    <x v="4"/>
    <n v="2941219.48"/>
    <n v="159722.4"/>
    <n v="30.31"/>
    <s v="Jun-2021"/>
  </r>
  <r>
    <x v="29"/>
    <s v="India"/>
    <s v="Modern Trade"/>
    <s v="Beverages"/>
    <x v="5"/>
    <n v="2789890.32"/>
    <n v="151504.49"/>
    <n v="28.75"/>
    <s v="Jun-2021"/>
  </r>
  <r>
    <x v="29"/>
    <s v="India"/>
    <s v="Modern Trade"/>
    <s v="Beverages"/>
    <x v="6"/>
    <n v="2277686.06"/>
    <n v="123689.33"/>
    <n v="23.47"/>
    <s v="Jun-2021"/>
  </r>
  <r>
    <x v="29"/>
    <s v="India"/>
    <s v="Modern Trade"/>
    <s v="Beverages"/>
    <x v="7"/>
    <n v="1694340.6"/>
    <n v="92010.86"/>
    <n v="17.46"/>
    <s v="Jun-2021"/>
  </r>
  <r>
    <x v="30"/>
    <s v="India"/>
    <s v="Modern Trade"/>
    <s v="Biscuits"/>
    <x v="0"/>
    <n v="1299732.81"/>
    <n v="134233.74"/>
    <n v="32.549999999999997"/>
    <s v="Jul-2021"/>
  </r>
  <r>
    <x v="30"/>
    <s v="India"/>
    <s v="Modern Trade"/>
    <s v="Biscuits"/>
    <x v="1"/>
    <n v="1054718.7"/>
    <n v="108929.19"/>
    <n v="26.41"/>
    <s v="Jul-2021"/>
  </r>
  <r>
    <x v="30"/>
    <s v="India"/>
    <s v="Modern Trade"/>
    <s v="Biscuits"/>
    <x v="2"/>
    <n v="907864.2"/>
    <n v="93762.35"/>
    <n v="22.73"/>
    <s v="Jul-2021"/>
  </r>
  <r>
    <x v="30"/>
    <s v="India"/>
    <s v="Modern Trade"/>
    <s v="Biscuits"/>
    <x v="3"/>
    <n v="731108.8"/>
    <n v="75507.42"/>
    <n v="18.309999999999999"/>
    <s v="Jul-2021"/>
  </r>
  <r>
    <x v="30"/>
    <s v="India"/>
    <s v="Modern Trade"/>
    <s v="Beverages"/>
    <x v="4"/>
    <n v="2848429.17"/>
    <n v="163433.29"/>
    <n v="32.61"/>
    <s v="Jul-2021"/>
  </r>
  <r>
    <x v="30"/>
    <s v="India"/>
    <s v="Modern Trade"/>
    <s v="Beverages"/>
    <x v="5"/>
    <n v="2319761.85"/>
    <n v="133100.14000000001"/>
    <n v="26.56"/>
    <s v="Jul-2021"/>
  </r>
  <r>
    <x v="30"/>
    <s v="India"/>
    <s v="Modern Trade"/>
    <s v="Beverages"/>
    <x v="6"/>
    <n v="2005201.86"/>
    <n v="115051.74"/>
    <n v="22.96"/>
    <s v="Jul-2021"/>
  </r>
  <r>
    <x v="30"/>
    <s v="India"/>
    <s v="Modern Trade"/>
    <s v="Beverages"/>
    <x v="7"/>
    <n v="1561215.46"/>
    <n v="89577.3"/>
    <n v="17.87"/>
    <s v="Jul-2021"/>
  </r>
  <r>
    <x v="31"/>
    <s v="India"/>
    <s v="Modern Trade"/>
    <s v="Biscuits"/>
    <x v="0"/>
    <n v="1184829.3999999999"/>
    <n v="120357.2"/>
    <n v="29.91"/>
    <s v="Aug-2021"/>
  </r>
  <r>
    <x v="31"/>
    <s v="India"/>
    <s v="Modern Trade"/>
    <s v="Biscuits"/>
    <x v="1"/>
    <n v="1057451.3600000001"/>
    <n v="107417.9"/>
    <n v="26.7"/>
    <s v="Aug-2021"/>
  </r>
  <r>
    <x v="31"/>
    <s v="India"/>
    <s v="Modern Trade"/>
    <s v="Biscuits"/>
    <x v="2"/>
    <n v="944392.8"/>
    <n v="95933.2"/>
    <n v="23.84"/>
    <s v="Aug-2021"/>
  </r>
  <r>
    <x v="31"/>
    <s v="India"/>
    <s v="Modern Trade"/>
    <s v="Biscuits"/>
    <x v="3"/>
    <n v="774332.11"/>
    <n v="78658.12"/>
    <n v="19.55"/>
    <s v="Aug-2021"/>
  </r>
  <r>
    <x v="31"/>
    <s v="India"/>
    <s v="Modern Trade"/>
    <s v="Beverages"/>
    <x v="4"/>
    <n v="2673743.38"/>
    <n v="150891.04999999999"/>
    <n v="32.22"/>
    <s v="Aug-2021"/>
  </r>
  <r>
    <x v="31"/>
    <s v="India"/>
    <s v="Modern Trade"/>
    <s v="Beverages"/>
    <x v="5"/>
    <n v="2320022.62"/>
    <n v="130929.04"/>
    <n v="27.96"/>
    <s v="Aug-2021"/>
  </r>
  <r>
    <x v="31"/>
    <s v="India"/>
    <s v="Modern Trade"/>
    <s v="Beverages"/>
    <x v="6"/>
    <n v="1765114.22"/>
    <n v="99613.13"/>
    <n v="21.27"/>
    <s v="Aug-2021"/>
  </r>
  <r>
    <x v="31"/>
    <s v="India"/>
    <s v="Modern Trade"/>
    <s v="Beverages"/>
    <x v="7"/>
    <n v="1540184.36"/>
    <n v="86919.35"/>
    <n v="18.559999999999999"/>
    <s v="Aug-2021"/>
  </r>
  <r>
    <x v="32"/>
    <s v="India"/>
    <s v="Modern Trade"/>
    <s v="Biscuits"/>
    <x v="0"/>
    <n v="1244093.26"/>
    <n v="126648.18"/>
    <n v="31.62"/>
    <s v="Sep-2021"/>
  </r>
  <r>
    <x v="32"/>
    <s v="India"/>
    <s v="Modern Trade"/>
    <s v="Biscuits"/>
    <x v="1"/>
    <n v="1076861.5"/>
    <n v="109624.05"/>
    <n v="27.37"/>
    <s v="Sep-2021"/>
  </r>
  <r>
    <x v="32"/>
    <s v="India"/>
    <s v="Modern Trade"/>
    <s v="Biscuits"/>
    <x v="2"/>
    <n v="907264.92"/>
    <n v="92359.19"/>
    <n v="23.06"/>
    <s v="Sep-2021"/>
  </r>
  <r>
    <x v="32"/>
    <s v="India"/>
    <s v="Modern Trade"/>
    <s v="Biscuits"/>
    <x v="3"/>
    <n v="706450.82"/>
    <n v="71916.399999999994"/>
    <n v="17.95"/>
    <s v="Sep-2021"/>
  </r>
  <r>
    <x v="32"/>
    <s v="India"/>
    <s v="Modern Trade"/>
    <s v="Beverages"/>
    <x v="4"/>
    <n v="2766438.07"/>
    <n v="156456.81"/>
    <n v="32.409999999999997"/>
    <s v="Sep-2021"/>
  </r>
  <r>
    <x v="32"/>
    <s v="India"/>
    <s v="Modern Trade"/>
    <s v="Beverages"/>
    <x v="5"/>
    <n v="2268386.75"/>
    <n v="128289.35"/>
    <n v="26.57"/>
    <s v="Sep-2021"/>
  </r>
  <r>
    <x v="32"/>
    <s v="India"/>
    <s v="Modern Trade"/>
    <s v="Beverages"/>
    <x v="6"/>
    <n v="2114457.17"/>
    <n v="119583.81"/>
    <n v="24.77"/>
    <s v="Sep-2021"/>
  </r>
  <r>
    <x v="32"/>
    <s v="India"/>
    <s v="Modern Trade"/>
    <s v="Beverages"/>
    <x v="7"/>
    <n v="1387519.52"/>
    <n v="78471.62"/>
    <n v="16.25"/>
    <s v="Sep-2021"/>
  </r>
  <r>
    <x v="33"/>
    <s v="India"/>
    <s v="Modern Trade"/>
    <s v="Biscuits"/>
    <x v="0"/>
    <n v="1236433.03"/>
    <n v="122489.65"/>
    <n v="30.4"/>
    <s v="Oct-2021"/>
  </r>
  <r>
    <x v="33"/>
    <s v="India"/>
    <s v="Modern Trade"/>
    <s v="Biscuits"/>
    <x v="1"/>
    <n v="1154155.02"/>
    <n v="114338.62"/>
    <n v="28.37"/>
    <s v="Oct-2021"/>
  </r>
  <r>
    <x v="33"/>
    <s v="India"/>
    <s v="Modern Trade"/>
    <s v="Biscuits"/>
    <x v="2"/>
    <n v="963547.88"/>
    <n v="95455.75"/>
    <n v="23.69"/>
    <s v="Oct-2021"/>
  </r>
  <r>
    <x v="33"/>
    <s v="India"/>
    <s v="Modern Trade"/>
    <s v="Biscuits"/>
    <x v="3"/>
    <n v="713461.43"/>
    <n v="70680.45"/>
    <n v="17.54"/>
    <s v="Oct-2021"/>
  </r>
  <r>
    <x v="33"/>
    <s v="India"/>
    <s v="Modern Trade"/>
    <s v="Beverages"/>
    <x v="4"/>
    <n v="2933762.5"/>
    <n v="161466.04999999999"/>
    <n v="33.36"/>
    <s v="Oct-2021"/>
  </r>
  <r>
    <x v="33"/>
    <s v="India"/>
    <s v="Modern Trade"/>
    <s v="Beverages"/>
    <x v="5"/>
    <n v="2432468.41"/>
    <n v="133876.23000000001"/>
    <n v="27.66"/>
    <s v="Oct-2021"/>
  </r>
  <r>
    <x v="33"/>
    <s v="India"/>
    <s v="Modern Trade"/>
    <s v="Beverages"/>
    <x v="6"/>
    <n v="1965348.12"/>
    <n v="108167.24"/>
    <n v="22.35"/>
    <s v="Oct-2021"/>
  </r>
  <r>
    <x v="33"/>
    <s v="India"/>
    <s v="Modern Trade"/>
    <s v="Beverages"/>
    <x v="7"/>
    <n v="1461803.6"/>
    <n v="80453.570000000007"/>
    <n v="16.62"/>
    <s v="Oct-2021"/>
  </r>
  <r>
    <x v="34"/>
    <s v="India"/>
    <s v="Modern Trade"/>
    <s v="Biscuits"/>
    <x v="0"/>
    <n v="1265229.47"/>
    <n v="129632.41"/>
    <n v="31.87"/>
    <s v="Nov-2021"/>
  </r>
  <r>
    <x v="34"/>
    <s v="India"/>
    <s v="Modern Trade"/>
    <s v="Biscuits"/>
    <x v="1"/>
    <n v="1052098.3400000001"/>
    <n v="107795.5"/>
    <n v="26.5"/>
    <s v="Nov-2021"/>
  </r>
  <r>
    <x v="34"/>
    <s v="India"/>
    <s v="Modern Trade"/>
    <s v="Biscuits"/>
    <x v="2"/>
    <n v="937557.42"/>
    <n v="96059.91"/>
    <n v="23.62"/>
    <s v="Nov-2021"/>
  </r>
  <r>
    <x v="34"/>
    <s v="India"/>
    <s v="Modern Trade"/>
    <s v="Biscuits"/>
    <x v="3"/>
    <n v="714721.84"/>
    <n v="73228.7"/>
    <n v="18"/>
    <s v="Nov-2021"/>
  </r>
  <r>
    <x v="34"/>
    <s v="India"/>
    <s v="Modern Trade"/>
    <s v="Beverages"/>
    <x v="4"/>
    <n v="2853171.43"/>
    <n v="162405.09"/>
    <n v="31.99"/>
    <s v="Nov-2021"/>
  </r>
  <r>
    <x v="34"/>
    <s v="India"/>
    <s v="Modern Trade"/>
    <s v="Beverages"/>
    <x v="5"/>
    <n v="2454664.7200000002"/>
    <n v="139721.73000000001"/>
    <n v="27.52"/>
    <s v="Nov-2021"/>
  </r>
  <r>
    <x v="34"/>
    <s v="India"/>
    <s v="Modern Trade"/>
    <s v="Beverages"/>
    <x v="6"/>
    <n v="2086646.89"/>
    <n v="118773.83"/>
    <n v="23.39"/>
    <s v="Nov-2021"/>
  </r>
  <r>
    <x v="34"/>
    <s v="India"/>
    <s v="Modern Trade"/>
    <s v="Beverages"/>
    <x v="7"/>
    <n v="1525160.37"/>
    <n v="86813.51"/>
    <n v="17.100000000000001"/>
    <s v="Nov-2021"/>
  </r>
  <r>
    <x v="35"/>
    <s v="India"/>
    <s v="Modern Trade"/>
    <s v="Biscuits"/>
    <x v="0"/>
    <n v="1353596.78"/>
    <n v="142807.14000000001"/>
    <n v="32.04"/>
    <s v="Dec-2021"/>
  </r>
  <r>
    <x v="35"/>
    <s v="India"/>
    <s v="Modern Trade"/>
    <s v="Biscuits"/>
    <x v="1"/>
    <n v="1084820.33"/>
    <n v="114450.69"/>
    <n v="25.68"/>
    <s v="Dec-2021"/>
  </r>
  <r>
    <x v="35"/>
    <s v="India"/>
    <s v="Modern Trade"/>
    <s v="Biscuits"/>
    <x v="2"/>
    <n v="1001620.22"/>
    <n v="105672.91"/>
    <n v="23.71"/>
    <s v="Dec-2021"/>
  </r>
  <r>
    <x v="35"/>
    <s v="India"/>
    <s v="Modern Trade"/>
    <s v="Biscuits"/>
    <x v="3"/>
    <n v="785150.96"/>
    <n v="82834.98"/>
    <n v="18.579999999999998"/>
    <s v="Dec-2021"/>
  </r>
  <r>
    <x v="35"/>
    <s v="India"/>
    <s v="Modern Trade"/>
    <s v="Beverages"/>
    <x v="4"/>
    <n v="2930778.06"/>
    <n v="171779.38"/>
    <n v="31.93"/>
    <s v="Dec-2021"/>
  </r>
  <r>
    <x v="35"/>
    <s v="India"/>
    <s v="Modern Trade"/>
    <s v="Beverages"/>
    <x v="5"/>
    <n v="2534007.73"/>
    <n v="148523.79"/>
    <n v="27.61"/>
    <s v="Dec-2021"/>
  </r>
  <r>
    <x v="35"/>
    <s v="India"/>
    <s v="Modern Trade"/>
    <s v="Beverages"/>
    <x v="6"/>
    <n v="2120462.5"/>
    <n v="124284.99"/>
    <n v="23.11"/>
    <s v="Dec-2021"/>
  </r>
  <r>
    <x v="35"/>
    <s v="India"/>
    <s v="Modern Trade"/>
    <s v="Beverages"/>
    <x v="7"/>
    <n v="1592211.05"/>
    <n v="93323.01"/>
    <n v="17.350000000000001"/>
    <s v="Dec-2021"/>
  </r>
  <r>
    <x v="36"/>
    <s v="India"/>
    <s v="Modern Trade"/>
    <s v="Biscuits"/>
    <x v="0"/>
    <n v="1412358.16"/>
    <n v="136565.23000000001"/>
    <n v="30.42"/>
    <s v="Jan-2022"/>
  </r>
  <r>
    <x v="36"/>
    <s v="India"/>
    <s v="Modern Trade"/>
    <s v="Biscuits"/>
    <x v="1"/>
    <n v="1202766.0900000001"/>
    <n v="116299.14"/>
    <n v="25.9"/>
    <s v="Jan-2022"/>
  </r>
  <r>
    <x v="36"/>
    <s v="India"/>
    <s v="Modern Trade"/>
    <s v="Biscuits"/>
    <x v="2"/>
    <n v="1101197.3899999999"/>
    <n v="106478.15"/>
    <n v="23.71"/>
    <s v="Jan-2022"/>
  </r>
  <r>
    <x v="36"/>
    <s v="India"/>
    <s v="Modern Trade"/>
    <s v="Biscuits"/>
    <x v="3"/>
    <n v="927257.79"/>
    <n v="89659.39"/>
    <n v="19.97"/>
    <s v="Jan-2022"/>
  </r>
  <r>
    <x v="36"/>
    <s v="India"/>
    <s v="Modern Trade"/>
    <s v="Beverages"/>
    <x v="4"/>
    <n v="3317730.06"/>
    <n v="178223.04"/>
    <n v="31.88"/>
    <s v="Jan-2022"/>
  </r>
  <r>
    <x v="36"/>
    <s v="India"/>
    <s v="Modern Trade"/>
    <s v="Beverages"/>
    <x v="5"/>
    <n v="2706617.92"/>
    <n v="145395.1"/>
    <n v="26.01"/>
    <s v="Jan-2022"/>
  </r>
  <r>
    <x v="36"/>
    <s v="India"/>
    <s v="Modern Trade"/>
    <s v="Beverages"/>
    <x v="6"/>
    <n v="2458447.59"/>
    <n v="132063.79"/>
    <n v="23.62"/>
    <s v="Jan-2022"/>
  </r>
  <r>
    <x v="36"/>
    <s v="India"/>
    <s v="Modern Trade"/>
    <s v="Beverages"/>
    <x v="7"/>
    <n v="1924029.94"/>
    <n v="103355.75"/>
    <n v="18.489999999999998"/>
    <s v="Jan-2022"/>
  </r>
  <r>
    <x v="37"/>
    <s v="India"/>
    <s v="Modern Trade"/>
    <s v="Biscuits"/>
    <x v="0"/>
    <n v="1519038.26"/>
    <n v="149267.29999999999"/>
    <n v="31.31"/>
    <s v="Feb-2022"/>
  </r>
  <r>
    <x v="37"/>
    <s v="India"/>
    <s v="Modern Trade"/>
    <s v="Biscuits"/>
    <x v="1"/>
    <n v="1289909.1000000001"/>
    <n v="126752.08"/>
    <n v="26.59"/>
    <s v="Feb-2022"/>
  </r>
  <r>
    <x v="37"/>
    <s v="India"/>
    <s v="Modern Trade"/>
    <s v="Biscuits"/>
    <x v="2"/>
    <n v="1189819.3400000001"/>
    <n v="116916.82"/>
    <n v="24.52"/>
    <s v="Feb-2022"/>
  </r>
  <r>
    <x v="37"/>
    <s v="India"/>
    <s v="Modern Trade"/>
    <s v="Biscuits"/>
    <x v="3"/>
    <n v="852879.43"/>
    <n v="83807.64"/>
    <n v="17.579999999999998"/>
    <s v="Feb-2022"/>
  </r>
  <r>
    <x v="37"/>
    <s v="India"/>
    <s v="Modern Trade"/>
    <s v="Beverages"/>
    <x v="4"/>
    <n v="3404455.64"/>
    <n v="185853.67"/>
    <n v="31.54"/>
    <s v="Feb-2022"/>
  </r>
  <r>
    <x v="37"/>
    <s v="India"/>
    <s v="Modern Trade"/>
    <s v="Beverages"/>
    <x v="5"/>
    <n v="3073741.95"/>
    <n v="167799.58"/>
    <n v="28.48"/>
    <s v="Feb-2022"/>
  </r>
  <r>
    <x v="37"/>
    <s v="India"/>
    <s v="Modern Trade"/>
    <s v="Beverages"/>
    <x v="6"/>
    <n v="2385844.2799999998"/>
    <n v="130246.35"/>
    <n v="22.1"/>
    <s v="Feb-2022"/>
  </r>
  <r>
    <x v="37"/>
    <s v="India"/>
    <s v="Modern Trade"/>
    <s v="Beverages"/>
    <x v="7"/>
    <n v="1929677.5"/>
    <n v="105343.61"/>
    <n v="17.88"/>
    <s v="Feb-2022"/>
  </r>
  <r>
    <x v="38"/>
    <s v="India"/>
    <s v="Modern Trade"/>
    <s v="Biscuits"/>
    <x v="0"/>
    <n v="1422536.08"/>
    <n v="141886.95000000001"/>
    <n v="30.55"/>
    <s v="Mar-2022"/>
  </r>
  <r>
    <x v="38"/>
    <s v="India"/>
    <s v="Modern Trade"/>
    <s v="Biscuits"/>
    <x v="1"/>
    <n v="1252565.9099999999"/>
    <n v="124933.74"/>
    <n v="26.9"/>
    <s v="Mar-2022"/>
  </r>
  <r>
    <x v="38"/>
    <s v="India"/>
    <s v="Modern Trade"/>
    <s v="Biscuits"/>
    <x v="2"/>
    <n v="1124447.8500000001"/>
    <n v="112154.96"/>
    <n v="24.15"/>
    <s v="Mar-2022"/>
  </r>
  <r>
    <x v="38"/>
    <s v="India"/>
    <s v="Modern Trade"/>
    <s v="Biscuits"/>
    <x v="3"/>
    <n v="856345.63"/>
    <n v="85413.84"/>
    <n v="18.39"/>
    <s v="Mar-2022"/>
  </r>
  <r>
    <x v="38"/>
    <s v="India"/>
    <s v="Modern Trade"/>
    <s v="Beverages"/>
    <x v="4"/>
    <n v="3669494.2"/>
    <n v="203335.33"/>
    <n v="33.020000000000003"/>
    <s v="Mar-2022"/>
  </r>
  <r>
    <x v="38"/>
    <s v="India"/>
    <s v="Modern Trade"/>
    <s v="Beverages"/>
    <x v="5"/>
    <n v="2939106.37"/>
    <n v="162862.82"/>
    <n v="26.45"/>
    <s v="Mar-2022"/>
  </r>
  <r>
    <x v="38"/>
    <s v="India"/>
    <s v="Modern Trade"/>
    <s v="Beverages"/>
    <x v="6"/>
    <n v="2547086.16"/>
    <n v="141140.04999999999"/>
    <n v="22.92"/>
    <s v="Mar-2022"/>
  </r>
  <r>
    <x v="38"/>
    <s v="India"/>
    <s v="Modern Trade"/>
    <s v="Beverages"/>
    <x v="7"/>
    <n v="1956074.99"/>
    <n v="108390.73"/>
    <n v="17.600000000000001"/>
    <s v="Mar-2022"/>
  </r>
  <r>
    <x v="39"/>
    <s v="India"/>
    <s v="Modern Trade"/>
    <s v="Biscuits"/>
    <x v="0"/>
    <n v="1474026.36"/>
    <n v="146346.53"/>
    <n v="30.85"/>
    <s v="Apr-2022"/>
  </r>
  <r>
    <x v="39"/>
    <s v="India"/>
    <s v="Modern Trade"/>
    <s v="Biscuits"/>
    <x v="1"/>
    <n v="1345959.33"/>
    <n v="133631.57999999999"/>
    <n v="28.17"/>
    <s v="Apr-2022"/>
  </r>
  <r>
    <x v="39"/>
    <s v="India"/>
    <s v="Modern Trade"/>
    <s v="Biscuits"/>
    <x v="2"/>
    <n v="1088363.0900000001"/>
    <n v="108056.52"/>
    <n v="22.78"/>
    <s v="Apr-2022"/>
  </r>
  <r>
    <x v="39"/>
    <s v="India"/>
    <s v="Modern Trade"/>
    <s v="Biscuits"/>
    <x v="3"/>
    <n v="870192.21"/>
    <n v="86395.75"/>
    <n v="18.21"/>
    <s v="Apr-2022"/>
  </r>
  <r>
    <x v="39"/>
    <s v="India"/>
    <s v="Modern Trade"/>
    <s v="Beverages"/>
    <x v="4"/>
    <n v="3382662.67"/>
    <n v="186579.26"/>
    <n v="31.11"/>
    <s v="Apr-2022"/>
  </r>
  <r>
    <x v="39"/>
    <s v="India"/>
    <s v="Modern Trade"/>
    <s v="Beverages"/>
    <x v="5"/>
    <n v="3048276.78"/>
    <n v="168135.37"/>
    <n v="28.04"/>
    <s v="Apr-2022"/>
  </r>
  <r>
    <x v="39"/>
    <s v="India"/>
    <s v="Modern Trade"/>
    <s v="Beverages"/>
    <x v="6"/>
    <n v="2458293.06"/>
    <n v="135593.32999999999"/>
    <n v="22.61"/>
    <s v="Apr-2022"/>
  </r>
  <r>
    <x v="39"/>
    <s v="India"/>
    <s v="Modern Trade"/>
    <s v="Beverages"/>
    <x v="7"/>
    <n v="1982657.82"/>
    <n v="109358.47"/>
    <n v="18.239999999999998"/>
    <s v="Apr-2022"/>
  </r>
  <r>
    <x v="40"/>
    <s v="India"/>
    <s v="Modern Trade"/>
    <s v="Biscuits"/>
    <x v="0"/>
    <n v="1332720.42"/>
    <n v="132957.09"/>
    <n v="29.79"/>
    <s v="May-2022"/>
  </r>
  <r>
    <x v="40"/>
    <s v="India"/>
    <s v="Modern Trade"/>
    <s v="Biscuits"/>
    <x v="1"/>
    <n v="1174538.18"/>
    <n v="117176.25"/>
    <n v="26.25"/>
    <s v="May-2022"/>
  </r>
  <r>
    <x v="40"/>
    <s v="India"/>
    <s v="Modern Trade"/>
    <s v="Biscuits"/>
    <x v="2"/>
    <n v="1115179.45"/>
    <n v="111254.41"/>
    <n v="24.92"/>
    <s v="May-2022"/>
  </r>
  <r>
    <x v="40"/>
    <s v="India"/>
    <s v="Modern Trade"/>
    <s v="Biscuits"/>
    <x v="3"/>
    <n v="851930.52"/>
    <n v="84991.72"/>
    <n v="19.04"/>
    <s v="May-2022"/>
  </r>
  <r>
    <x v="40"/>
    <s v="India"/>
    <s v="Modern Trade"/>
    <s v="Beverages"/>
    <x v="4"/>
    <n v="3419227.48"/>
    <n v="189508.18"/>
    <n v="31.7"/>
    <s v="May-2022"/>
  </r>
  <r>
    <x v="40"/>
    <s v="India"/>
    <s v="Modern Trade"/>
    <s v="Beverages"/>
    <x v="5"/>
    <n v="2941671.6"/>
    <n v="163039.99"/>
    <n v="27.27"/>
    <s v="May-2022"/>
  </r>
  <r>
    <x v="40"/>
    <s v="India"/>
    <s v="Modern Trade"/>
    <s v="Beverages"/>
    <x v="6"/>
    <n v="2543846.7999999998"/>
    <n v="140990.85"/>
    <n v="23.58"/>
    <s v="May-2022"/>
  </r>
  <r>
    <x v="40"/>
    <s v="India"/>
    <s v="Modern Trade"/>
    <s v="Beverages"/>
    <x v="7"/>
    <n v="1881423.65"/>
    <n v="104276.53"/>
    <n v="17.440000000000001"/>
    <s v="May-2022"/>
  </r>
  <r>
    <x v="41"/>
    <s v="India"/>
    <s v="Modern Trade"/>
    <s v="Biscuits"/>
    <x v="0"/>
    <n v="1319438.02"/>
    <n v="131988.26999999999"/>
    <n v="30.45"/>
    <s v="Jun-2022"/>
  </r>
  <r>
    <x v="41"/>
    <s v="India"/>
    <s v="Modern Trade"/>
    <s v="Biscuits"/>
    <x v="1"/>
    <n v="1128325.23"/>
    <n v="112870.55"/>
    <n v="26.04"/>
    <s v="Jun-2022"/>
  </r>
  <r>
    <x v="41"/>
    <s v="India"/>
    <s v="Modern Trade"/>
    <s v="Biscuits"/>
    <x v="2"/>
    <n v="1049066.0900000001"/>
    <n v="104941.97"/>
    <n v="24.21"/>
    <s v="Jun-2022"/>
  </r>
  <r>
    <x v="41"/>
    <s v="India"/>
    <s v="Modern Trade"/>
    <s v="Biscuits"/>
    <x v="3"/>
    <n v="836678.01"/>
    <n v="83696"/>
    <n v="19.309999999999999"/>
    <s v="Jun-2022"/>
  </r>
  <r>
    <x v="41"/>
    <s v="India"/>
    <s v="Modern Trade"/>
    <s v="Beverages"/>
    <x v="4"/>
    <n v="3407088.37"/>
    <n v="189346.48"/>
    <n v="33.56"/>
    <s v="Jun-2022"/>
  </r>
  <r>
    <x v="41"/>
    <s v="India"/>
    <s v="Modern Trade"/>
    <s v="Beverages"/>
    <x v="5"/>
    <n v="2864780.64"/>
    <n v="159208.12"/>
    <n v="28.22"/>
    <s v="Jun-2022"/>
  </r>
  <r>
    <x v="41"/>
    <s v="India"/>
    <s v="Modern Trade"/>
    <s v="Beverages"/>
    <x v="6"/>
    <n v="2193273.65"/>
    <n v="121889.60000000001"/>
    <n v="21.61"/>
    <s v="Jun-2022"/>
  </r>
  <r>
    <x v="41"/>
    <s v="India"/>
    <s v="Modern Trade"/>
    <s v="Beverages"/>
    <x v="7"/>
    <n v="1685669.1"/>
    <n v="93679.85"/>
    <n v="16.61"/>
    <s v="Jun-2022"/>
  </r>
  <r>
    <x v="42"/>
    <s v="India"/>
    <s v="Modern Trade"/>
    <s v="Biscuits"/>
    <x v="0"/>
    <n v="1430734.52"/>
    <n v="138489.37"/>
    <n v="32.619999999999997"/>
    <s v="Jul-2022"/>
  </r>
  <r>
    <x v="42"/>
    <s v="India"/>
    <s v="Modern Trade"/>
    <s v="Biscuits"/>
    <x v="1"/>
    <n v="1130060.98"/>
    <n v="109385.38"/>
    <n v="25.76"/>
    <s v="Jul-2022"/>
  </r>
  <r>
    <x v="42"/>
    <s v="India"/>
    <s v="Modern Trade"/>
    <s v="Biscuits"/>
    <x v="2"/>
    <n v="1021835.55"/>
    <n v="98909.59"/>
    <n v="23.3"/>
    <s v="Jul-2022"/>
  </r>
  <r>
    <x v="42"/>
    <s v="India"/>
    <s v="Modern Trade"/>
    <s v="Biscuits"/>
    <x v="3"/>
    <n v="803458.11"/>
    <n v="77771.53"/>
    <n v="18.32"/>
    <s v="Jul-2022"/>
  </r>
  <r>
    <x v="42"/>
    <s v="India"/>
    <s v="Modern Trade"/>
    <s v="Beverages"/>
    <x v="4"/>
    <n v="3011817.03"/>
    <n v="161962.13"/>
    <n v="31.23"/>
    <s v="Jul-2022"/>
  </r>
  <r>
    <x v="42"/>
    <s v="India"/>
    <s v="Modern Trade"/>
    <s v="Beverages"/>
    <x v="5"/>
    <n v="2756643.79"/>
    <n v="148240.04"/>
    <n v="28.59"/>
    <s v="Jul-2022"/>
  </r>
  <r>
    <x v="42"/>
    <s v="India"/>
    <s v="Modern Trade"/>
    <s v="Beverages"/>
    <x v="6"/>
    <n v="2191791.59"/>
    <n v="117864.8"/>
    <n v="22.73"/>
    <s v="Jul-2022"/>
  </r>
  <r>
    <x v="42"/>
    <s v="India"/>
    <s v="Modern Trade"/>
    <s v="Beverages"/>
    <x v="7"/>
    <n v="1682202.8"/>
    <n v="90461.39"/>
    <n v="17.45"/>
    <s v="Jul-2022"/>
  </r>
  <r>
    <x v="43"/>
    <s v="India"/>
    <s v="Modern Trade"/>
    <s v="Biscuits"/>
    <x v="0"/>
    <n v="1278152.1499999999"/>
    <n v="129554.4"/>
    <n v="31.17"/>
    <s v="Aug-2022"/>
  </r>
  <r>
    <x v="43"/>
    <s v="India"/>
    <s v="Modern Trade"/>
    <s v="Biscuits"/>
    <x v="1"/>
    <n v="1060970.5"/>
    <n v="107540.72"/>
    <n v="25.87"/>
    <s v="Aug-2022"/>
  </r>
  <r>
    <x v="43"/>
    <s v="India"/>
    <s v="Modern Trade"/>
    <s v="Biscuits"/>
    <x v="2"/>
    <n v="960399.74"/>
    <n v="97346.8"/>
    <n v="23.42"/>
    <s v="Aug-2022"/>
  </r>
  <r>
    <x v="43"/>
    <s v="India"/>
    <s v="Modern Trade"/>
    <s v="Biscuits"/>
    <x v="3"/>
    <n v="801598.06"/>
    <n v="81250.539999999994"/>
    <n v="19.55"/>
    <s v="Aug-2022"/>
  </r>
  <r>
    <x v="43"/>
    <s v="India"/>
    <s v="Modern Trade"/>
    <s v="Beverages"/>
    <x v="4"/>
    <n v="2769136.13"/>
    <n v="155934.22"/>
    <n v="32.26"/>
    <s v="Aug-2022"/>
  </r>
  <r>
    <x v="43"/>
    <s v="India"/>
    <s v="Modern Trade"/>
    <s v="Beverages"/>
    <x v="5"/>
    <n v="2446838.08"/>
    <n v="137785.13"/>
    <n v="28.5"/>
    <s v="Aug-2022"/>
  </r>
  <r>
    <x v="43"/>
    <s v="India"/>
    <s v="Modern Trade"/>
    <s v="Beverages"/>
    <x v="6"/>
    <n v="1926512.86"/>
    <n v="108484.83"/>
    <n v="22.44"/>
    <s v="Aug-2022"/>
  </r>
  <r>
    <x v="43"/>
    <s v="India"/>
    <s v="Modern Trade"/>
    <s v="Beverages"/>
    <x v="7"/>
    <n v="1441433.48"/>
    <n v="81169.289999999994"/>
    <n v="16.79"/>
    <s v="Aug-2022"/>
  </r>
  <r>
    <x v="44"/>
    <s v="India"/>
    <s v="Modern Trade"/>
    <s v="Biscuits"/>
    <x v="0"/>
    <n v="1134632.8899999999"/>
    <n v="117753.86"/>
    <n v="29.56"/>
    <s v="Sep-2022"/>
  </r>
  <r>
    <x v="44"/>
    <s v="India"/>
    <s v="Modern Trade"/>
    <s v="Biscuits"/>
    <x v="1"/>
    <n v="1014477.94"/>
    <n v="105284.01"/>
    <n v="26.43"/>
    <s v="Sep-2022"/>
  </r>
  <r>
    <x v="44"/>
    <s v="India"/>
    <s v="Modern Trade"/>
    <s v="Biscuits"/>
    <x v="2"/>
    <n v="880958.79"/>
    <n v="91427.19"/>
    <n v="22.95"/>
    <s v="Sep-2022"/>
  </r>
  <r>
    <x v="44"/>
    <s v="India"/>
    <s v="Modern Trade"/>
    <s v="Biscuits"/>
    <x v="3"/>
    <n v="808743.68"/>
    <n v="83932.6"/>
    <n v="21.07"/>
    <s v="Sep-2022"/>
  </r>
  <r>
    <x v="44"/>
    <s v="India"/>
    <s v="Modern Trade"/>
    <s v="Beverages"/>
    <x v="4"/>
    <n v="2715953.92"/>
    <n v="156592.04"/>
    <n v="33.1"/>
    <s v="Sep-2022"/>
  </r>
  <r>
    <x v="44"/>
    <s v="India"/>
    <s v="Modern Trade"/>
    <s v="Beverages"/>
    <x v="5"/>
    <n v="2136134.9300000002"/>
    <n v="123161.78"/>
    <n v="26.03"/>
    <s v="Sep-2022"/>
  </r>
  <r>
    <x v="44"/>
    <s v="India"/>
    <s v="Modern Trade"/>
    <s v="Beverages"/>
    <x v="6"/>
    <n v="1913879.7"/>
    <n v="110347.36"/>
    <n v="23.32"/>
    <s v="Sep-2022"/>
  </r>
  <r>
    <x v="44"/>
    <s v="India"/>
    <s v="Modern Trade"/>
    <s v="Beverages"/>
    <x v="7"/>
    <n v="1440523.42"/>
    <n v="83055.350000000006"/>
    <n v="17.55"/>
    <s v="Sep-2022"/>
  </r>
  <r>
    <x v="45"/>
    <s v="India"/>
    <s v="Modern Trade"/>
    <s v="Biscuits"/>
    <x v="0"/>
    <n v="1279417"/>
    <n v="124587.34"/>
    <n v="29.95"/>
    <s v="Oct-2022"/>
  </r>
  <r>
    <x v="45"/>
    <s v="India"/>
    <s v="Modern Trade"/>
    <s v="Biscuits"/>
    <x v="1"/>
    <n v="1171346.06"/>
    <n v="114063.59"/>
    <n v="27.42"/>
    <s v="Oct-2022"/>
  </r>
  <r>
    <x v="45"/>
    <s v="India"/>
    <s v="Modern Trade"/>
    <s v="Biscuits"/>
    <x v="2"/>
    <n v="1046696.78"/>
    <n v="101925.46"/>
    <n v="24.5"/>
    <s v="Oct-2022"/>
  </r>
  <r>
    <x v="45"/>
    <s v="India"/>
    <s v="Modern Trade"/>
    <s v="Biscuits"/>
    <x v="3"/>
    <n v="774216.32"/>
    <n v="75391.8"/>
    <n v="18.12"/>
    <s v="Oct-2022"/>
  </r>
  <r>
    <x v="45"/>
    <s v="India"/>
    <s v="Modern Trade"/>
    <s v="Beverages"/>
    <x v="4"/>
    <n v="2983866.77"/>
    <n v="161424.23000000001"/>
    <n v="33.9"/>
    <s v="Oct-2022"/>
  </r>
  <r>
    <x v="45"/>
    <s v="India"/>
    <s v="Modern Trade"/>
    <s v="Beverages"/>
    <x v="5"/>
    <n v="2230520.0299999998"/>
    <n v="120668.92"/>
    <n v="25.34"/>
    <s v="Oct-2022"/>
  </r>
  <r>
    <x v="45"/>
    <s v="India"/>
    <s v="Modern Trade"/>
    <s v="Beverages"/>
    <x v="6"/>
    <n v="2029960.34"/>
    <n v="109818.84"/>
    <n v="23.06"/>
    <s v="Oct-2022"/>
  </r>
  <r>
    <x v="45"/>
    <s v="India"/>
    <s v="Modern Trade"/>
    <s v="Beverages"/>
    <x v="7"/>
    <n v="1558388.83"/>
    <n v="84307.29"/>
    <n v="17.7"/>
    <s v="Oct-2022"/>
  </r>
  <r>
    <x v="46"/>
    <s v="India"/>
    <s v="Modern Trade"/>
    <s v="Biscuits"/>
    <x v="0"/>
    <n v="1400904.11"/>
    <n v="139767.4"/>
    <n v="32.090000000000003"/>
    <s v="Nov-2022"/>
  </r>
  <r>
    <x v="46"/>
    <s v="India"/>
    <s v="Modern Trade"/>
    <s v="Biscuits"/>
    <x v="1"/>
    <n v="1203815.3500000001"/>
    <n v="120103.97"/>
    <n v="27.57"/>
    <s v="Nov-2022"/>
  </r>
  <r>
    <x v="46"/>
    <s v="India"/>
    <s v="Modern Trade"/>
    <s v="Biscuits"/>
    <x v="2"/>
    <n v="992715.62"/>
    <n v="99042.67"/>
    <n v="22.74"/>
    <s v="Nov-2022"/>
  </r>
  <r>
    <x v="46"/>
    <s v="India"/>
    <s v="Modern Trade"/>
    <s v="Biscuits"/>
    <x v="3"/>
    <n v="768319.92"/>
    <n v="76654.84"/>
    <n v="17.600000000000001"/>
    <s v="Nov-2022"/>
  </r>
  <r>
    <x v="46"/>
    <s v="India"/>
    <s v="Modern Trade"/>
    <s v="Beverages"/>
    <x v="4"/>
    <n v="3131690.69"/>
    <n v="173581.66"/>
    <n v="33.299999999999997"/>
    <s v="Nov-2022"/>
  </r>
  <r>
    <x v="46"/>
    <s v="India"/>
    <s v="Modern Trade"/>
    <s v="Beverages"/>
    <x v="5"/>
    <n v="2551587.4500000002"/>
    <n v="141428.01"/>
    <n v="27.13"/>
    <s v="Nov-2022"/>
  </r>
  <r>
    <x v="46"/>
    <s v="India"/>
    <s v="Modern Trade"/>
    <s v="Beverages"/>
    <x v="6"/>
    <n v="2169724.2000000002"/>
    <n v="120262.3"/>
    <n v="23.07"/>
    <s v="Nov-2022"/>
  </r>
  <r>
    <x v="46"/>
    <s v="India"/>
    <s v="Modern Trade"/>
    <s v="Beverages"/>
    <x v="7"/>
    <n v="1552114.29"/>
    <n v="86029.75"/>
    <n v="16.5"/>
    <s v="Nov-2022"/>
  </r>
  <r>
    <x v="47"/>
    <s v="India"/>
    <s v="Modern Trade"/>
    <s v="Biscuits"/>
    <x v="0"/>
    <n v="1336439.49"/>
    <n v="131007.98"/>
    <n v="29.42"/>
    <s v="Dec-2022"/>
  </r>
  <r>
    <x v="47"/>
    <s v="India"/>
    <s v="Modern Trade"/>
    <s v="Biscuits"/>
    <x v="1"/>
    <n v="1191171.83"/>
    <n v="116767.74"/>
    <n v="26.23"/>
    <s v="Dec-2022"/>
  </r>
  <r>
    <x v="47"/>
    <s v="India"/>
    <s v="Modern Trade"/>
    <s v="Biscuits"/>
    <x v="2"/>
    <n v="1154749.05"/>
    <n v="113197.3"/>
    <n v="25.42"/>
    <s v="Dec-2022"/>
  </r>
  <r>
    <x v="47"/>
    <s v="India"/>
    <s v="Modern Trade"/>
    <s v="Biscuits"/>
    <x v="3"/>
    <n v="859568.26"/>
    <n v="84261.43"/>
    <n v="18.93"/>
    <s v="Dec-2022"/>
  </r>
  <r>
    <x v="47"/>
    <s v="India"/>
    <s v="Modern Trade"/>
    <s v="Beverages"/>
    <x v="4"/>
    <n v="3284988.16"/>
    <n v="178899.76"/>
    <n v="31.54"/>
    <s v="Dec-2022"/>
  </r>
  <r>
    <x v="47"/>
    <s v="India"/>
    <s v="Modern Trade"/>
    <s v="Beverages"/>
    <x v="5"/>
    <n v="2878091.98"/>
    <n v="156740.28"/>
    <n v="27.64"/>
    <s v="Dec-2022"/>
  </r>
  <r>
    <x v="47"/>
    <s v="India"/>
    <s v="Modern Trade"/>
    <s v="Beverages"/>
    <x v="6"/>
    <n v="2331841.5"/>
    <n v="126991.6"/>
    <n v="22.39"/>
    <s v="Dec-2022"/>
  </r>
  <r>
    <x v="47"/>
    <s v="India"/>
    <s v="Modern Trade"/>
    <s v="Beverages"/>
    <x v="7"/>
    <n v="1919676.5"/>
    <n v="104545.18"/>
    <n v="18.43"/>
    <s v="Dec-2022"/>
  </r>
  <r>
    <x v="48"/>
    <s v="India"/>
    <s v="Modern Trade"/>
    <s v="Biscuits"/>
    <x v="0"/>
    <n v="1406790.29"/>
    <n v="139330.63"/>
    <n v="29.86"/>
    <s v="Jan-2023"/>
  </r>
  <r>
    <x v="48"/>
    <s v="India"/>
    <s v="Modern Trade"/>
    <s v="Biscuits"/>
    <x v="1"/>
    <n v="1199816.24"/>
    <n v="118831.61"/>
    <n v="25.46"/>
    <s v="Jan-2023"/>
  </r>
  <r>
    <x v="48"/>
    <s v="India"/>
    <s v="Modern Trade"/>
    <s v="Biscuits"/>
    <x v="2"/>
    <n v="1199357.82"/>
    <n v="118786.21"/>
    <n v="25.45"/>
    <s v="Jan-2023"/>
  </r>
  <r>
    <x v="48"/>
    <s v="India"/>
    <s v="Modern Trade"/>
    <s v="Biscuits"/>
    <x v="3"/>
    <n v="906042.15"/>
    <n v="89735.78"/>
    <n v="19.23"/>
    <s v="Jan-2023"/>
  </r>
  <r>
    <x v="48"/>
    <s v="India"/>
    <s v="Modern Trade"/>
    <s v="Beverages"/>
    <x v="4"/>
    <n v="3561099.78"/>
    <n v="195942.61"/>
    <n v="33.69"/>
    <s v="Jan-2023"/>
  </r>
  <r>
    <x v="48"/>
    <s v="India"/>
    <s v="Modern Trade"/>
    <s v="Beverages"/>
    <x v="5"/>
    <n v="2893397.84"/>
    <n v="159203.6"/>
    <n v="27.37"/>
    <s v="Jan-2023"/>
  </r>
  <r>
    <x v="48"/>
    <s v="India"/>
    <s v="Modern Trade"/>
    <s v="Beverages"/>
    <x v="6"/>
    <n v="2189669.7400000002"/>
    <n v="120482.33"/>
    <n v="20.72"/>
    <s v="Jan-2023"/>
  </r>
  <r>
    <x v="48"/>
    <s v="India"/>
    <s v="Modern Trade"/>
    <s v="Beverages"/>
    <x v="7"/>
    <n v="1925803.07"/>
    <n v="105963.58"/>
    <n v="18.22"/>
    <s v="Jan-2023"/>
  </r>
  <r>
    <x v="49"/>
    <s v="India"/>
    <s v="Modern Trade"/>
    <s v="Biscuits"/>
    <x v="0"/>
    <n v="1605492.18"/>
    <n v="160175.26"/>
    <n v="32.29"/>
    <s v="Feb-2023"/>
  </r>
  <r>
    <x v="49"/>
    <s v="India"/>
    <s v="Modern Trade"/>
    <s v="Biscuits"/>
    <x v="1"/>
    <n v="1370803.47"/>
    <n v="136761.04999999999"/>
    <n v="27.57"/>
    <s v="Feb-2023"/>
  </r>
  <r>
    <x v="49"/>
    <s v="India"/>
    <s v="Modern Trade"/>
    <s v="Biscuits"/>
    <x v="2"/>
    <n v="1091792.07"/>
    <n v="108924.9"/>
    <n v="21.96"/>
    <s v="Feb-2023"/>
  </r>
  <r>
    <x v="49"/>
    <s v="India"/>
    <s v="Modern Trade"/>
    <s v="Biscuits"/>
    <x v="3"/>
    <n v="903568.08"/>
    <n v="90146.34"/>
    <n v="18.170000000000002"/>
    <s v="Feb-2023"/>
  </r>
  <r>
    <x v="49"/>
    <s v="India"/>
    <s v="Modern Trade"/>
    <s v="Beverages"/>
    <x v="4"/>
    <n v="3545131.32"/>
    <n v="196492.99"/>
    <n v="32.159999999999997"/>
    <s v="Feb-2023"/>
  </r>
  <r>
    <x v="49"/>
    <s v="India"/>
    <s v="Modern Trade"/>
    <s v="Beverages"/>
    <x v="5"/>
    <n v="3073236.92"/>
    <n v="170337.7"/>
    <n v="27.88"/>
    <s v="Feb-2023"/>
  </r>
  <r>
    <x v="49"/>
    <s v="India"/>
    <s v="Modern Trade"/>
    <s v="Beverages"/>
    <x v="6"/>
    <n v="2494634.48"/>
    <n v="138267.99"/>
    <n v="22.63"/>
    <s v="Feb-2023"/>
  </r>
  <r>
    <x v="49"/>
    <s v="India"/>
    <s v="Modern Trade"/>
    <s v="Beverages"/>
    <x v="7"/>
    <n v="1910305.12"/>
    <n v="105880.86"/>
    <n v="17.329999999999998"/>
    <s v="Feb-2023"/>
  </r>
  <r>
    <x v="50"/>
    <s v="India"/>
    <s v="Modern Trade"/>
    <s v="Biscuits"/>
    <x v="0"/>
    <n v="1571654.64"/>
    <n v="160569.46"/>
    <n v="32.76"/>
    <s v="Mar-2023"/>
  </r>
  <r>
    <x v="50"/>
    <s v="India"/>
    <s v="Modern Trade"/>
    <s v="Biscuits"/>
    <x v="1"/>
    <n v="1193602.8799999999"/>
    <n v="121945.48"/>
    <n v="24.88"/>
    <s v="Mar-2023"/>
  </r>
  <r>
    <x v="50"/>
    <s v="India"/>
    <s v="Modern Trade"/>
    <s v="Biscuits"/>
    <x v="2"/>
    <n v="1173293.69"/>
    <n v="119870.57"/>
    <n v="24.46"/>
    <s v="Mar-2023"/>
  </r>
  <r>
    <x v="50"/>
    <s v="India"/>
    <s v="Modern Trade"/>
    <s v="Biscuits"/>
    <x v="3"/>
    <n v="859207.08"/>
    <n v="87781.64"/>
    <n v="17.91"/>
    <s v="Mar-2023"/>
  </r>
  <r>
    <x v="50"/>
    <s v="India"/>
    <s v="Modern Trade"/>
    <s v="Beverages"/>
    <x v="4"/>
    <n v="3881924.83"/>
    <n v="220333.46"/>
    <n v="34.44"/>
    <s v="Mar-2023"/>
  </r>
  <r>
    <x v="50"/>
    <s v="India"/>
    <s v="Modern Trade"/>
    <s v="Beverages"/>
    <x v="5"/>
    <n v="2806809.99"/>
    <n v="159311.21"/>
    <n v="24.9"/>
    <s v="Mar-2023"/>
  </r>
  <r>
    <x v="50"/>
    <s v="India"/>
    <s v="Modern Trade"/>
    <s v="Beverages"/>
    <x v="6"/>
    <n v="2522924.67"/>
    <n v="143198.22"/>
    <n v="22.38"/>
    <s v="Mar-2023"/>
  </r>
  <r>
    <x v="50"/>
    <s v="India"/>
    <s v="Modern Trade"/>
    <s v="Beverages"/>
    <x v="7"/>
    <n v="2059757.89"/>
    <n v="116909.42"/>
    <n v="18.27"/>
    <s v="Mar-2023"/>
  </r>
  <r>
    <x v="51"/>
    <s v="India"/>
    <s v="Modern Trade"/>
    <s v="Biscuits"/>
    <x v="0"/>
    <n v="1510555.22"/>
    <n v="147989.22"/>
    <n v="30.81"/>
    <s v="Apr-2023"/>
  </r>
  <r>
    <x v="51"/>
    <s v="India"/>
    <s v="Modern Trade"/>
    <s v="Biscuits"/>
    <x v="1"/>
    <n v="1217693.19"/>
    <n v="119297.5"/>
    <n v="24.84"/>
    <s v="Apr-2023"/>
  </r>
  <r>
    <x v="51"/>
    <s v="India"/>
    <s v="Modern Trade"/>
    <s v="Biscuits"/>
    <x v="2"/>
    <n v="1262806.74"/>
    <n v="123717.28"/>
    <n v="25.76"/>
    <s v="Apr-2023"/>
  </r>
  <r>
    <x v="51"/>
    <s v="India"/>
    <s v="Modern Trade"/>
    <s v="Biscuits"/>
    <x v="3"/>
    <n v="911342.34"/>
    <n v="89284.29"/>
    <n v="18.59"/>
    <s v="Apr-2023"/>
  </r>
  <r>
    <x v="51"/>
    <s v="India"/>
    <s v="Modern Trade"/>
    <s v="Beverages"/>
    <x v="4"/>
    <n v="3445771.45"/>
    <n v="187545.84"/>
    <n v="30.69"/>
    <s v="Apr-2023"/>
  </r>
  <r>
    <x v="51"/>
    <s v="India"/>
    <s v="Modern Trade"/>
    <s v="Beverages"/>
    <x v="5"/>
    <n v="3347442.33"/>
    <n v="182194"/>
    <n v="29.81"/>
    <s v="Apr-2023"/>
  </r>
  <r>
    <x v="51"/>
    <s v="India"/>
    <s v="Modern Trade"/>
    <s v="Beverages"/>
    <x v="6"/>
    <n v="2562918.38"/>
    <n v="139494.07"/>
    <n v="22.83"/>
    <s v="Apr-2023"/>
  </r>
  <r>
    <x v="51"/>
    <s v="India"/>
    <s v="Modern Trade"/>
    <s v="Beverages"/>
    <x v="7"/>
    <n v="1872020.39"/>
    <n v="101890"/>
    <n v="16.670000000000002"/>
    <s v="Apr-2023"/>
  </r>
  <r>
    <x v="52"/>
    <s v="India"/>
    <s v="Modern Trade"/>
    <s v="Biscuits"/>
    <x v="0"/>
    <n v="1443198.97"/>
    <n v="147513.81"/>
    <n v="31.71"/>
    <s v="May-2023"/>
  </r>
  <r>
    <x v="52"/>
    <s v="India"/>
    <s v="Modern Trade"/>
    <s v="Biscuits"/>
    <x v="1"/>
    <n v="1151941.78"/>
    <n v="117743.51"/>
    <n v="25.31"/>
    <s v="May-2023"/>
  </r>
  <r>
    <x v="52"/>
    <s v="India"/>
    <s v="Modern Trade"/>
    <s v="Biscuits"/>
    <x v="2"/>
    <n v="1104865.47"/>
    <n v="112931.7"/>
    <n v="24.28"/>
    <s v="May-2023"/>
  </r>
  <r>
    <x v="52"/>
    <s v="India"/>
    <s v="Modern Trade"/>
    <s v="Biscuits"/>
    <x v="3"/>
    <n v="851272.96"/>
    <n v="87011.23"/>
    <n v="18.7"/>
    <s v="May-2023"/>
  </r>
  <r>
    <x v="52"/>
    <s v="India"/>
    <s v="Modern Trade"/>
    <s v="Beverages"/>
    <x v="4"/>
    <n v="3396139.85"/>
    <n v="192849.94"/>
    <n v="31.99"/>
    <s v="May-2023"/>
  </r>
  <r>
    <x v="52"/>
    <s v="India"/>
    <s v="Modern Trade"/>
    <s v="Beverages"/>
    <x v="5"/>
    <n v="2921111.63"/>
    <n v="165875.45000000001"/>
    <n v="27.51"/>
    <s v="May-2023"/>
  </r>
  <r>
    <x v="52"/>
    <s v="India"/>
    <s v="Modern Trade"/>
    <s v="Beverages"/>
    <x v="6"/>
    <n v="2481032.0299999998"/>
    <n v="140885.51"/>
    <n v="23.37"/>
    <s v="May-2023"/>
  </r>
  <r>
    <x v="52"/>
    <s v="India"/>
    <s v="Modern Trade"/>
    <s v="Beverages"/>
    <x v="7"/>
    <n v="1819481.04"/>
    <n v="103319.31"/>
    <n v="17.14"/>
    <s v="May-2023"/>
  </r>
  <r>
    <x v="53"/>
    <s v="India"/>
    <s v="Modern Trade"/>
    <s v="Biscuits"/>
    <x v="0"/>
    <n v="1486162.84"/>
    <n v="142715"/>
    <n v="31.27"/>
    <s v="Jun-2023"/>
  </r>
  <r>
    <x v="53"/>
    <s v="India"/>
    <s v="Modern Trade"/>
    <s v="Biscuits"/>
    <x v="1"/>
    <n v="1152954.8400000001"/>
    <n v="110717.31"/>
    <n v="24.26"/>
    <s v="Jun-2023"/>
  </r>
  <r>
    <x v="53"/>
    <s v="India"/>
    <s v="Modern Trade"/>
    <s v="Biscuits"/>
    <x v="2"/>
    <n v="1182997.56"/>
    <n v="113602.29"/>
    <n v="24.89"/>
    <s v="Jun-2023"/>
  </r>
  <r>
    <x v="53"/>
    <s v="India"/>
    <s v="Modern Trade"/>
    <s v="Biscuits"/>
    <x v="3"/>
    <n v="930388"/>
    <n v="89344.4"/>
    <n v="19.579999999999998"/>
    <s v="Jun-2023"/>
  </r>
  <r>
    <x v="53"/>
    <s v="India"/>
    <s v="Modern Trade"/>
    <s v="Beverages"/>
    <x v="4"/>
    <n v="3590496.89"/>
    <n v="191551.38"/>
    <n v="33.549999999999997"/>
    <s v="Jun-2023"/>
  </r>
  <r>
    <x v="53"/>
    <s v="India"/>
    <s v="Modern Trade"/>
    <s v="Beverages"/>
    <x v="5"/>
    <n v="2899492.45"/>
    <n v="154686.6"/>
    <n v="27.09"/>
    <s v="Jun-2023"/>
  </r>
  <r>
    <x v="53"/>
    <s v="India"/>
    <s v="Modern Trade"/>
    <s v="Beverages"/>
    <x v="6"/>
    <n v="2435455.64"/>
    <n v="129930.45"/>
    <n v="22.76"/>
    <s v="Jun-2023"/>
  </r>
  <r>
    <x v="53"/>
    <s v="India"/>
    <s v="Modern Trade"/>
    <s v="Beverages"/>
    <x v="7"/>
    <n v="1776526.43"/>
    <n v="94776.88"/>
    <n v="16.600000000000001"/>
    <s v="Jun-2023"/>
  </r>
  <r>
    <x v="54"/>
    <s v="India"/>
    <s v="Modern Trade"/>
    <s v="Biscuits"/>
    <x v="0"/>
    <n v="1249797.3700000001"/>
    <n v="125279.08"/>
    <n v="30.09"/>
    <s v="Jul-2023"/>
  </r>
  <r>
    <x v="54"/>
    <s v="India"/>
    <s v="Modern Trade"/>
    <s v="Biscuits"/>
    <x v="1"/>
    <n v="1099495.6599999999"/>
    <n v="110212.91"/>
    <n v="26.47"/>
    <s v="Jul-2023"/>
  </r>
  <r>
    <x v="54"/>
    <s v="India"/>
    <s v="Modern Trade"/>
    <s v="Biscuits"/>
    <x v="2"/>
    <n v="992283.71"/>
    <n v="99466.04"/>
    <n v="23.89"/>
    <s v="Jul-2023"/>
  </r>
  <r>
    <x v="54"/>
    <s v="India"/>
    <s v="Modern Trade"/>
    <s v="Biscuits"/>
    <x v="3"/>
    <n v="812601.31"/>
    <n v="81454.759999999995"/>
    <n v="19.559999999999999"/>
    <s v="Jul-2023"/>
  </r>
  <r>
    <x v="54"/>
    <s v="India"/>
    <s v="Modern Trade"/>
    <s v="Beverages"/>
    <x v="4"/>
    <n v="3161880.72"/>
    <n v="176080.77"/>
    <n v="31.68"/>
    <s v="Jul-2023"/>
  </r>
  <r>
    <x v="54"/>
    <s v="India"/>
    <s v="Modern Trade"/>
    <s v="Beverages"/>
    <x v="5"/>
    <n v="2736065.95"/>
    <n v="152367.73000000001"/>
    <n v="27.42"/>
    <s v="Jul-2023"/>
  </r>
  <r>
    <x v="54"/>
    <s v="India"/>
    <s v="Modern Trade"/>
    <s v="Beverages"/>
    <x v="6"/>
    <n v="2233047.17"/>
    <n v="124355.31"/>
    <n v="22.38"/>
    <s v="Jul-2023"/>
  </r>
  <r>
    <x v="54"/>
    <s v="India"/>
    <s v="Modern Trade"/>
    <s v="Beverages"/>
    <x v="7"/>
    <n v="1848684.16"/>
    <n v="102950.67"/>
    <n v="18.52"/>
    <s v="Jul-2023"/>
  </r>
  <r>
    <x v="55"/>
    <s v="India"/>
    <s v="Modern Trade"/>
    <s v="Biscuits"/>
    <x v="0"/>
    <n v="1215457.8600000001"/>
    <n v="121082.54"/>
    <n v="29.94"/>
    <s v="Aug-2023"/>
  </r>
  <r>
    <x v="55"/>
    <s v="India"/>
    <s v="Modern Trade"/>
    <s v="Biscuits"/>
    <x v="1"/>
    <n v="1096574.03"/>
    <n v="109239.47"/>
    <n v="27.02"/>
    <s v="Aug-2023"/>
  </r>
  <r>
    <x v="55"/>
    <s v="India"/>
    <s v="Modern Trade"/>
    <s v="Biscuits"/>
    <x v="2"/>
    <n v="975689.64"/>
    <n v="97197.1"/>
    <n v="24.04"/>
    <s v="Aug-2023"/>
  </r>
  <r>
    <x v="55"/>
    <s v="India"/>
    <s v="Modern Trade"/>
    <s v="Biscuits"/>
    <x v="3"/>
    <n v="771354.09"/>
    <n v="76841.42"/>
    <n v="19"/>
    <s v="Aug-2023"/>
  </r>
  <r>
    <x v="55"/>
    <s v="India"/>
    <s v="Modern Trade"/>
    <s v="Beverages"/>
    <x v="4"/>
    <n v="2926561.64"/>
    <n v="161967.09"/>
    <n v="32.869999999999997"/>
    <s v="Aug-2023"/>
  </r>
  <r>
    <x v="55"/>
    <s v="India"/>
    <s v="Modern Trade"/>
    <s v="Beverages"/>
    <x v="5"/>
    <n v="2498698.59"/>
    <n v="138287.51999999999"/>
    <n v="28.06"/>
    <s v="Aug-2023"/>
  </r>
  <r>
    <x v="55"/>
    <s v="India"/>
    <s v="Modern Trade"/>
    <s v="Beverages"/>
    <x v="6"/>
    <n v="1842225.23"/>
    <n v="101955.77"/>
    <n v="20.69"/>
    <s v="Aug-2023"/>
  </r>
  <r>
    <x v="55"/>
    <s v="India"/>
    <s v="Modern Trade"/>
    <s v="Beverages"/>
    <x v="7"/>
    <n v="1635998.76"/>
    <n v="90542.41"/>
    <n v="18.37"/>
    <s v="Aug-2023"/>
  </r>
  <r>
    <x v="56"/>
    <s v="India"/>
    <s v="Modern Trade"/>
    <s v="Biscuits"/>
    <x v="0"/>
    <n v="1320343.24"/>
    <n v="130711.6"/>
    <n v="31.57"/>
    <s v="Sep-2023"/>
  </r>
  <r>
    <x v="56"/>
    <s v="India"/>
    <s v="Modern Trade"/>
    <s v="Biscuits"/>
    <x v="1"/>
    <n v="1096976.05"/>
    <n v="108598.65"/>
    <n v="26.23"/>
    <s v="Sep-2023"/>
  </r>
  <r>
    <x v="56"/>
    <s v="India"/>
    <s v="Modern Trade"/>
    <s v="Biscuits"/>
    <x v="2"/>
    <n v="952513.91"/>
    <n v="94297.16"/>
    <n v="22.78"/>
    <s v="Sep-2023"/>
  </r>
  <r>
    <x v="56"/>
    <s v="India"/>
    <s v="Modern Trade"/>
    <s v="Biscuits"/>
    <x v="3"/>
    <n v="812140.6"/>
    <n v="80400.45"/>
    <n v="19.420000000000002"/>
    <s v="Sep-2023"/>
  </r>
  <r>
    <x v="56"/>
    <s v="India"/>
    <s v="Modern Trade"/>
    <s v="Beverages"/>
    <x v="4"/>
    <n v="2973607.4"/>
    <n v="163545.42000000001"/>
    <n v="32.14"/>
    <s v="Sep-2023"/>
  </r>
  <r>
    <x v="56"/>
    <s v="India"/>
    <s v="Modern Trade"/>
    <s v="Beverages"/>
    <x v="5"/>
    <n v="2742495.36"/>
    <n v="150834.49"/>
    <n v="29.64"/>
    <s v="Sep-2023"/>
  </r>
  <r>
    <x v="56"/>
    <s v="India"/>
    <s v="Modern Trade"/>
    <s v="Beverages"/>
    <x v="6"/>
    <n v="1937741.77"/>
    <n v="106573.85"/>
    <n v="20.94"/>
    <s v="Sep-2023"/>
  </r>
  <r>
    <x v="56"/>
    <s v="India"/>
    <s v="Modern Trade"/>
    <s v="Beverages"/>
    <x v="7"/>
    <n v="1598413.47"/>
    <n v="87911.14"/>
    <n v="17.28"/>
    <s v="Sep-2023"/>
  </r>
  <r>
    <x v="57"/>
    <s v="India"/>
    <s v="Modern Trade"/>
    <s v="Biscuits"/>
    <x v="0"/>
    <n v="1281625.7"/>
    <n v="129788.64"/>
    <n v="29.89"/>
    <s v="Oct-2023"/>
  </r>
  <r>
    <x v="57"/>
    <s v="India"/>
    <s v="Modern Trade"/>
    <s v="Biscuits"/>
    <x v="1"/>
    <n v="1188454.8600000001"/>
    <n v="120353.34"/>
    <n v="27.71"/>
    <s v="Oct-2023"/>
  </r>
  <r>
    <x v="57"/>
    <s v="India"/>
    <s v="Modern Trade"/>
    <s v="Biscuits"/>
    <x v="2"/>
    <n v="1030490.96"/>
    <n v="104356.54"/>
    <n v="24.03"/>
    <s v="Oct-2023"/>
  </r>
  <r>
    <x v="57"/>
    <s v="India"/>
    <s v="Modern Trade"/>
    <s v="Biscuits"/>
    <x v="3"/>
    <n v="787856.17"/>
    <n v="79785.210000000006"/>
    <n v="18.37"/>
    <s v="Oct-2023"/>
  </r>
  <r>
    <x v="57"/>
    <s v="India"/>
    <s v="Modern Trade"/>
    <s v="Beverages"/>
    <x v="4"/>
    <n v="2968429.89"/>
    <n v="167005.10999999999"/>
    <n v="32.21"/>
    <s v="Oct-2023"/>
  </r>
  <r>
    <x v="57"/>
    <s v="India"/>
    <s v="Modern Trade"/>
    <s v="Beverages"/>
    <x v="5"/>
    <n v="2529191.3199999998"/>
    <n v="142293.35999999999"/>
    <n v="27.44"/>
    <s v="Oct-2023"/>
  </r>
  <r>
    <x v="57"/>
    <s v="India"/>
    <s v="Modern Trade"/>
    <s v="Beverages"/>
    <x v="6"/>
    <n v="2058632.39"/>
    <n v="115819.52"/>
    <n v="22.34"/>
    <s v="Oct-2023"/>
  </r>
  <r>
    <x v="57"/>
    <s v="India"/>
    <s v="Modern Trade"/>
    <s v="Beverages"/>
    <x v="7"/>
    <n v="1660634.51"/>
    <n v="93427.99"/>
    <n v="18.02"/>
    <s v="Oct-2023"/>
  </r>
  <r>
    <x v="58"/>
    <s v="India"/>
    <s v="Modern Trade"/>
    <s v="Biscuits"/>
    <x v="0"/>
    <n v="1396278.78"/>
    <n v="139355.9"/>
    <n v="31.39"/>
    <s v="Nov-2023"/>
  </r>
  <r>
    <x v="58"/>
    <s v="India"/>
    <s v="Modern Trade"/>
    <s v="Biscuits"/>
    <x v="1"/>
    <n v="1165727.46"/>
    <n v="116345.68"/>
    <n v="26.21"/>
    <s v="Nov-2023"/>
  </r>
  <r>
    <x v="58"/>
    <s v="India"/>
    <s v="Modern Trade"/>
    <s v="Biscuits"/>
    <x v="2"/>
    <n v="1076089.8799999999"/>
    <n v="107399.38"/>
    <n v="24.19"/>
    <s v="Nov-2023"/>
  </r>
  <r>
    <x v="58"/>
    <s v="India"/>
    <s v="Modern Trade"/>
    <s v="Biscuits"/>
    <x v="3"/>
    <n v="809484.88"/>
    <n v="80790.81"/>
    <n v="18.2"/>
    <s v="Nov-2023"/>
  </r>
  <r>
    <x v="58"/>
    <s v="India"/>
    <s v="Modern Trade"/>
    <s v="Beverages"/>
    <x v="4"/>
    <n v="3376949.81"/>
    <n v="187242.89"/>
    <n v="33.04"/>
    <s v="Nov-2023"/>
  </r>
  <r>
    <x v="58"/>
    <s v="India"/>
    <s v="Modern Trade"/>
    <s v="Beverages"/>
    <x v="5"/>
    <n v="2897607.12"/>
    <n v="160664.60999999999"/>
    <n v="28.35"/>
    <s v="Nov-2023"/>
  </r>
  <r>
    <x v="58"/>
    <s v="India"/>
    <s v="Modern Trade"/>
    <s v="Beverages"/>
    <x v="6"/>
    <n v="2216585.79"/>
    <n v="122903.79"/>
    <n v="21.68"/>
    <s v="Nov-2023"/>
  </r>
  <r>
    <x v="58"/>
    <s v="India"/>
    <s v="Modern Trade"/>
    <s v="Beverages"/>
    <x v="7"/>
    <n v="1730701.16"/>
    <n v="95962.78"/>
    <n v="16.93"/>
    <s v="Nov-2023"/>
  </r>
  <r>
    <x v="59"/>
    <s v="India"/>
    <s v="Modern Trade"/>
    <s v="Biscuits"/>
    <x v="0"/>
    <n v="1470659.78"/>
    <n v="144092.26"/>
    <n v="31.1"/>
    <s v="Dec-2023"/>
  </r>
  <r>
    <x v="59"/>
    <s v="India"/>
    <s v="Modern Trade"/>
    <s v="Biscuits"/>
    <x v="1"/>
    <n v="1229013.21"/>
    <n v="120416.22"/>
    <n v="25.99"/>
    <s v="Dec-2023"/>
  </r>
  <r>
    <x v="59"/>
    <s v="India"/>
    <s v="Modern Trade"/>
    <s v="Biscuits"/>
    <x v="2"/>
    <n v="1156640.01"/>
    <n v="113325.24"/>
    <n v="24.46"/>
    <s v="Dec-2023"/>
  </r>
  <r>
    <x v="59"/>
    <s v="India"/>
    <s v="Modern Trade"/>
    <s v="Biscuits"/>
    <x v="3"/>
    <n v="871901.23"/>
    <n v="85427.12"/>
    <n v="18.440000000000001"/>
    <s v="Dec-2023"/>
  </r>
  <r>
    <x v="59"/>
    <s v="India"/>
    <s v="Modern Trade"/>
    <s v="Beverages"/>
    <x v="4"/>
    <n v="3478285.59"/>
    <n v="189330.76"/>
    <n v="33.08"/>
    <s v="Dec-2023"/>
  </r>
  <r>
    <x v="59"/>
    <s v="India"/>
    <s v="Modern Trade"/>
    <s v="Beverages"/>
    <x v="5"/>
    <n v="2978413.39"/>
    <n v="162121.62"/>
    <n v="28.33"/>
    <s v="Dec-2023"/>
  </r>
  <r>
    <x v="59"/>
    <s v="India"/>
    <s v="Modern Trade"/>
    <s v="Beverages"/>
    <x v="6"/>
    <n v="2289403.88"/>
    <n v="124617.31"/>
    <n v="21.78"/>
    <s v="Dec-2023"/>
  </r>
  <r>
    <x v="59"/>
    <s v="India"/>
    <s v="Modern Trade"/>
    <s v="Beverages"/>
    <x v="7"/>
    <n v="1767084.99"/>
    <n v="96186.34"/>
    <n v="16.809999999999999"/>
    <s v="Dec-2023"/>
  </r>
  <r>
    <x v="60"/>
    <s v="India"/>
    <s v="Modern Trade"/>
    <s v="Biscuits"/>
    <x v="0"/>
    <n v="1538265.09"/>
    <n v="154520.62"/>
    <n v="31.99"/>
    <s v="Jan-2024"/>
  </r>
  <r>
    <x v="60"/>
    <s v="India"/>
    <s v="Modern Trade"/>
    <s v="Biscuits"/>
    <x v="1"/>
    <n v="1327172.8"/>
    <n v="133316.14000000001"/>
    <n v="27.6"/>
    <s v="Jan-2024"/>
  </r>
  <r>
    <x v="60"/>
    <s v="India"/>
    <s v="Modern Trade"/>
    <s v="Biscuits"/>
    <x v="2"/>
    <n v="1105026.8700000001"/>
    <n v="111001.31"/>
    <n v="22.98"/>
    <s v="Jan-2024"/>
  </r>
  <r>
    <x v="60"/>
    <s v="India"/>
    <s v="Modern Trade"/>
    <s v="Biscuits"/>
    <x v="3"/>
    <n v="838502.02"/>
    <n v="84228.56"/>
    <n v="17.440000000000001"/>
    <s v="Jan-2024"/>
  </r>
  <r>
    <x v="60"/>
    <s v="India"/>
    <s v="Modern Trade"/>
    <s v="Beverages"/>
    <x v="4"/>
    <n v="3446432.42"/>
    <n v="192332.43"/>
    <n v="30.81"/>
    <s v="Jan-2024"/>
  </r>
  <r>
    <x v="60"/>
    <s v="India"/>
    <s v="Modern Trade"/>
    <s v="Beverages"/>
    <x v="5"/>
    <n v="3133201.04"/>
    <n v="174852.16"/>
    <n v="28.01"/>
    <s v="Jan-2024"/>
  </r>
  <r>
    <x v="60"/>
    <s v="India"/>
    <s v="Modern Trade"/>
    <s v="Beverages"/>
    <x v="6"/>
    <n v="2566006.27"/>
    <n v="143199.16"/>
    <n v="22.94"/>
    <s v="Jan-2024"/>
  </r>
  <r>
    <x v="60"/>
    <s v="India"/>
    <s v="Modern Trade"/>
    <s v="Beverages"/>
    <x v="7"/>
    <n v="2040009.8"/>
    <n v="113845.27"/>
    <n v="18.239999999999998"/>
    <s v="Jan-2024"/>
  </r>
  <r>
    <x v="61"/>
    <s v="India"/>
    <s v="Modern Trade"/>
    <s v="Biscuits"/>
    <x v="0"/>
    <n v="1499263.51"/>
    <n v="148310.24"/>
    <n v="30.42"/>
    <s v="Feb-2024"/>
  </r>
  <r>
    <x v="61"/>
    <s v="India"/>
    <s v="Modern Trade"/>
    <s v="Biscuits"/>
    <x v="1"/>
    <n v="1262206.51"/>
    <n v="124860.07"/>
    <n v="25.61"/>
    <s v="Feb-2024"/>
  </r>
  <r>
    <x v="61"/>
    <s v="India"/>
    <s v="Modern Trade"/>
    <s v="Biscuits"/>
    <x v="2"/>
    <n v="1245224.76"/>
    <n v="123180.2"/>
    <n v="25.26"/>
    <s v="Feb-2024"/>
  </r>
  <r>
    <x v="61"/>
    <s v="India"/>
    <s v="Modern Trade"/>
    <s v="Biscuits"/>
    <x v="3"/>
    <n v="921997.48"/>
    <n v="91205.89"/>
    <n v="18.71"/>
    <s v="Feb-2024"/>
  </r>
  <r>
    <x v="61"/>
    <s v="India"/>
    <s v="Modern Trade"/>
    <s v="Beverages"/>
    <x v="4"/>
    <n v="3749441.02"/>
    <n v="206056.91"/>
    <n v="32.89"/>
    <s v="Feb-2024"/>
  </r>
  <r>
    <x v="61"/>
    <s v="India"/>
    <s v="Modern Trade"/>
    <s v="Beverages"/>
    <x v="5"/>
    <n v="2991283.7"/>
    <n v="164391.07999999999"/>
    <n v="26.24"/>
    <s v="Feb-2024"/>
  </r>
  <r>
    <x v="61"/>
    <s v="India"/>
    <s v="Modern Trade"/>
    <s v="Beverages"/>
    <x v="6"/>
    <n v="2551080.0299999998"/>
    <n v="140198.94"/>
    <n v="22.38"/>
    <s v="Feb-2024"/>
  </r>
  <r>
    <x v="61"/>
    <s v="India"/>
    <s v="Modern Trade"/>
    <s v="Beverages"/>
    <x v="7"/>
    <n v="2106438.7999999998"/>
    <n v="115762.93"/>
    <n v="18.48"/>
    <s v="Feb-2024"/>
  </r>
  <r>
    <x v="62"/>
    <s v="India"/>
    <s v="Modern Trade"/>
    <s v="Biscuits"/>
    <x v="0"/>
    <n v="1538983.47"/>
    <n v="154399.5"/>
    <n v="31.63"/>
    <s v="Mar-2024"/>
  </r>
  <r>
    <x v="62"/>
    <s v="India"/>
    <s v="Modern Trade"/>
    <s v="Biscuits"/>
    <x v="1"/>
    <n v="1314085.8600000001"/>
    <n v="131836.51"/>
    <n v="27.01"/>
    <s v="Mar-2024"/>
  </r>
  <r>
    <x v="62"/>
    <s v="India"/>
    <s v="Modern Trade"/>
    <s v="Biscuits"/>
    <x v="2"/>
    <n v="1039509.37"/>
    <n v="104289.45"/>
    <n v="21.37"/>
    <s v="Mar-2024"/>
  </r>
  <r>
    <x v="62"/>
    <s v="India"/>
    <s v="Modern Trade"/>
    <s v="Biscuits"/>
    <x v="3"/>
    <n v="972691.15"/>
    <n v="97585.86"/>
    <n v="19.989999999999998"/>
    <s v="Mar-2024"/>
  </r>
  <r>
    <x v="62"/>
    <s v="India"/>
    <s v="Modern Trade"/>
    <s v="Beverages"/>
    <x v="4"/>
    <n v="3779487.72"/>
    <n v="210655.3"/>
    <n v="32.33"/>
    <s v="Mar-2024"/>
  </r>
  <r>
    <x v="62"/>
    <s v="India"/>
    <s v="Modern Trade"/>
    <s v="Beverages"/>
    <x v="5"/>
    <n v="2972001.14"/>
    <n v="165648.85"/>
    <n v="25.42"/>
    <s v="Mar-2024"/>
  </r>
  <r>
    <x v="62"/>
    <s v="India"/>
    <s v="Modern Trade"/>
    <s v="Beverages"/>
    <x v="6"/>
    <n v="2767282.84"/>
    <n v="154238.57"/>
    <n v="23.67"/>
    <s v="Mar-2024"/>
  </r>
  <r>
    <x v="62"/>
    <s v="India"/>
    <s v="Modern Trade"/>
    <s v="Beverages"/>
    <x v="7"/>
    <n v="2172964.5"/>
    <n v="121113.37"/>
    <n v="18.59"/>
    <s v="Mar-2024"/>
  </r>
  <r>
    <x v="63"/>
    <s v="India"/>
    <s v="Modern Trade"/>
    <s v="Biscuits"/>
    <x v="0"/>
    <n v="1542274.68"/>
    <n v="152348.28"/>
    <n v="31.61"/>
    <s v="Apr-2024"/>
  </r>
  <r>
    <x v="63"/>
    <s v="India"/>
    <s v="Modern Trade"/>
    <s v="Biscuits"/>
    <x v="1"/>
    <n v="1229141.03"/>
    <n v="121416.46"/>
    <n v="25.19"/>
    <s v="Apr-2024"/>
  </r>
  <r>
    <x v="63"/>
    <s v="India"/>
    <s v="Modern Trade"/>
    <s v="Biscuits"/>
    <x v="2"/>
    <n v="1225565.0900000001"/>
    <n v="121063.22"/>
    <n v="25.12"/>
    <s v="Apr-2024"/>
  </r>
  <r>
    <x v="63"/>
    <s v="India"/>
    <s v="Modern Trade"/>
    <s v="Biscuits"/>
    <x v="3"/>
    <n v="881604.22"/>
    <n v="87086.23"/>
    <n v="18.07"/>
    <s v="Apr-2024"/>
  </r>
  <r>
    <x v="63"/>
    <s v="India"/>
    <s v="Modern Trade"/>
    <s v="Beverages"/>
    <x v="4"/>
    <n v="3778478.34"/>
    <n v="207357.75"/>
    <n v="32.86"/>
    <s v="Apr-2024"/>
  </r>
  <r>
    <x v="63"/>
    <s v="India"/>
    <s v="Modern Trade"/>
    <s v="Beverages"/>
    <x v="5"/>
    <n v="3167104.66"/>
    <n v="173806.39"/>
    <n v="27.54"/>
    <s v="Apr-2024"/>
  </r>
  <r>
    <x v="63"/>
    <s v="India"/>
    <s v="Modern Trade"/>
    <s v="Beverages"/>
    <x v="6"/>
    <n v="2465759.23"/>
    <n v="135317.51"/>
    <n v="21.44"/>
    <s v="Apr-2024"/>
  </r>
  <r>
    <x v="63"/>
    <s v="India"/>
    <s v="Modern Trade"/>
    <s v="Beverages"/>
    <x v="7"/>
    <n v="2088838.59"/>
    <n v="114632.62"/>
    <n v="18.16"/>
    <s v="Apr-2024"/>
  </r>
  <r>
    <x v="64"/>
    <s v="India"/>
    <s v="Modern Trade"/>
    <s v="Biscuits"/>
    <x v="0"/>
    <n v="1463580.59"/>
    <n v="151683.16"/>
    <n v="30.25"/>
    <s v="May-2024"/>
  </r>
  <r>
    <x v="64"/>
    <s v="India"/>
    <s v="Modern Trade"/>
    <s v="Biscuits"/>
    <x v="1"/>
    <n v="1372793.77"/>
    <n v="142274.16"/>
    <n v="28.38"/>
    <s v="May-2024"/>
  </r>
  <r>
    <x v="64"/>
    <s v="India"/>
    <s v="Modern Trade"/>
    <s v="Biscuits"/>
    <x v="2"/>
    <n v="1065643.47"/>
    <n v="110441.59"/>
    <n v="22.03"/>
    <s v="May-2024"/>
  </r>
  <r>
    <x v="64"/>
    <s v="India"/>
    <s v="Modern Trade"/>
    <s v="Biscuits"/>
    <x v="3"/>
    <n v="935798.75"/>
    <n v="96984.69"/>
    <n v="19.34"/>
    <s v="May-2024"/>
  </r>
  <r>
    <x v="64"/>
    <s v="India"/>
    <s v="Modern Trade"/>
    <s v="Beverages"/>
    <x v="4"/>
    <n v="3833093.02"/>
    <n v="220697.58"/>
    <n v="33.659999999999997"/>
    <s v="May-2024"/>
  </r>
  <r>
    <x v="64"/>
    <s v="India"/>
    <s v="Modern Trade"/>
    <s v="Beverages"/>
    <x v="5"/>
    <n v="2853354.92"/>
    <n v="164287.31"/>
    <n v="25.06"/>
    <s v="May-2024"/>
  </r>
  <r>
    <x v="64"/>
    <s v="India"/>
    <s v="Modern Trade"/>
    <s v="Beverages"/>
    <x v="6"/>
    <n v="2567671.59"/>
    <n v="147838.54999999999"/>
    <n v="22.55"/>
    <s v="May-2024"/>
  </r>
  <r>
    <x v="64"/>
    <s v="India"/>
    <s v="Modern Trade"/>
    <s v="Beverages"/>
    <x v="7"/>
    <n v="2132572.91"/>
    <n v="122786.92"/>
    <n v="18.73"/>
    <s v="May-2024"/>
  </r>
  <r>
    <x v="65"/>
    <s v="India"/>
    <s v="Modern Trade"/>
    <s v="Biscuits"/>
    <x v="0"/>
    <n v="1433359.09"/>
    <n v="144941.59"/>
    <n v="32.14"/>
    <s v="Jun-2024"/>
  </r>
  <r>
    <x v="65"/>
    <s v="India"/>
    <s v="Modern Trade"/>
    <s v="Biscuits"/>
    <x v="1"/>
    <n v="1195857.6299999999"/>
    <n v="120925.39"/>
    <n v="26.81"/>
    <s v="Jun-2024"/>
  </r>
  <r>
    <x v="65"/>
    <s v="India"/>
    <s v="Modern Trade"/>
    <s v="Biscuits"/>
    <x v="2"/>
    <n v="1008142.81"/>
    <n v="101943.63"/>
    <n v="22.61"/>
    <s v="Jun-2024"/>
  </r>
  <r>
    <x v="65"/>
    <s v="India"/>
    <s v="Modern Trade"/>
    <s v="Biscuits"/>
    <x v="3"/>
    <n v="822438.52"/>
    <n v="83165.17"/>
    <n v="18.440000000000001"/>
    <s v="Jun-2024"/>
  </r>
  <r>
    <x v="65"/>
    <s v="India"/>
    <s v="Modern Trade"/>
    <s v="Beverages"/>
    <x v="4"/>
    <n v="3232905.15"/>
    <n v="181617.83"/>
    <n v="32.65"/>
    <s v="Jun-2024"/>
  </r>
  <r>
    <x v="65"/>
    <s v="India"/>
    <s v="Modern Trade"/>
    <s v="Beverages"/>
    <x v="5"/>
    <n v="2822265.33"/>
    <n v="158548.94"/>
    <n v="28.5"/>
    <s v="Jun-2024"/>
  </r>
  <r>
    <x v="65"/>
    <s v="India"/>
    <s v="Modern Trade"/>
    <s v="Beverages"/>
    <x v="6"/>
    <n v="2196608.9300000002"/>
    <n v="123400.88"/>
    <n v="22.18"/>
    <s v="Jun-2024"/>
  </r>
  <r>
    <x v="65"/>
    <s v="India"/>
    <s v="Modern Trade"/>
    <s v="Beverages"/>
    <x v="7"/>
    <n v="1649593.54"/>
    <n v="92670.7"/>
    <n v="16.66"/>
    <s v="Jun-2024"/>
  </r>
  <r>
    <x v="66"/>
    <s v="India"/>
    <s v="Modern Trade"/>
    <s v="Biscuits"/>
    <x v="0"/>
    <n v="1382108.56"/>
    <n v="138879.39000000001"/>
    <n v="30.71"/>
    <s v="Jul-2024"/>
  </r>
  <r>
    <x v="66"/>
    <s v="India"/>
    <s v="Modern Trade"/>
    <s v="Biscuits"/>
    <x v="1"/>
    <n v="1176521.3600000001"/>
    <n v="118221.23"/>
    <n v="26.14"/>
    <s v="Jul-2024"/>
  </r>
  <r>
    <x v="66"/>
    <s v="India"/>
    <s v="Modern Trade"/>
    <s v="Biscuits"/>
    <x v="2"/>
    <n v="1075821.94"/>
    <n v="108102.58"/>
    <n v="23.91"/>
    <s v="Jul-2024"/>
  </r>
  <r>
    <x v="66"/>
    <s v="India"/>
    <s v="Modern Trade"/>
    <s v="Biscuits"/>
    <x v="3"/>
    <n v="865646.29"/>
    <n v="86983.35"/>
    <n v="19.239999999999998"/>
    <s v="Jul-2024"/>
  </r>
  <r>
    <x v="66"/>
    <s v="India"/>
    <s v="Modern Trade"/>
    <s v="Beverages"/>
    <x v="4"/>
    <n v="3223450.11"/>
    <n v="179946.79"/>
    <n v="32.46"/>
    <s v="Jul-2024"/>
  </r>
  <r>
    <x v="66"/>
    <s v="India"/>
    <s v="Modern Trade"/>
    <s v="Beverages"/>
    <x v="5"/>
    <n v="2775711.08"/>
    <n v="154952.07999999999"/>
    <n v="27.95"/>
    <s v="Jul-2024"/>
  </r>
  <r>
    <x v="66"/>
    <s v="India"/>
    <s v="Modern Trade"/>
    <s v="Beverages"/>
    <x v="6"/>
    <n v="2296619.14"/>
    <n v="128207.11"/>
    <n v="23.13"/>
    <s v="Jul-2024"/>
  </r>
  <r>
    <x v="66"/>
    <s v="India"/>
    <s v="Modern Trade"/>
    <s v="Beverages"/>
    <x v="7"/>
    <n v="1635521.9"/>
    <n v="91301.83"/>
    <n v="16.47"/>
    <s v="Jul-2024"/>
  </r>
  <r>
    <x v="67"/>
    <s v="India"/>
    <s v="Modern Trade"/>
    <s v="Biscuits"/>
    <x v="0"/>
    <n v="1372213.28"/>
    <n v="140393.89000000001"/>
    <n v="31.66"/>
    <s v="Aug-2024"/>
  </r>
  <r>
    <x v="67"/>
    <s v="India"/>
    <s v="Modern Trade"/>
    <s v="Biscuits"/>
    <x v="1"/>
    <n v="1115023.92"/>
    <n v="114080.33"/>
    <n v="25.73"/>
    <s v="Aug-2024"/>
  </r>
  <r>
    <x v="67"/>
    <s v="India"/>
    <s v="Modern Trade"/>
    <s v="Biscuits"/>
    <x v="2"/>
    <n v="987280.56"/>
    <n v="101010.65"/>
    <n v="22.78"/>
    <s v="Aug-2024"/>
  </r>
  <r>
    <x v="67"/>
    <s v="India"/>
    <s v="Modern Trade"/>
    <s v="Biscuits"/>
    <x v="3"/>
    <n v="859162.53"/>
    <n v="87902.64"/>
    <n v="19.829999999999998"/>
    <s v="Aug-2024"/>
  </r>
  <r>
    <x v="67"/>
    <s v="India"/>
    <s v="Modern Trade"/>
    <s v="Beverages"/>
    <x v="4"/>
    <n v="3199568.54"/>
    <n v="181863.48"/>
    <n v="33.83"/>
    <s v="Aug-2024"/>
  </r>
  <r>
    <x v="67"/>
    <s v="India"/>
    <s v="Modern Trade"/>
    <s v="Beverages"/>
    <x v="5"/>
    <n v="2617987.39"/>
    <n v="148806.41"/>
    <n v="27.68"/>
    <s v="Aug-2024"/>
  </r>
  <r>
    <x v="67"/>
    <s v="India"/>
    <s v="Modern Trade"/>
    <s v="Beverages"/>
    <x v="6"/>
    <n v="2034003.87"/>
    <n v="115612.78"/>
    <n v="21.51"/>
    <s v="Aug-2024"/>
  </r>
  <r>
    <x v="67"/>
    <s v="India"/>
    <s v="Modern Trade"/>
    <s v="Beverages"/>
    <x v="7"/>
    <n v="1605529.96"/>
    <n v="91258.32"/>
    <n v="16.98"/>
    <s v="Aug-2024"/>
  </r>
  <r>
    <x v="68"/>
    <s v="India"/>
    <s v="Modern Trade"/>
    <s v="Biscuits"/>
    <x v="0"/>
    <n v="1272243.73"/>
    <n v="134291.09"/>
    <n v="31.7"/>
    <s v="Sep-2024"/>
  </r>
  <r>
    <x v="68"/>
    <s v="India"/>
    <s v="Modern Trade"/>
    <s v="Biscuits"/>
    <x v="1"/>
    <n v="1119981.3799999999"/>
    <n v="118219.11"/>
    <n v="27.91"/>
    <s v="Sep-2024"/>
  </r>
  <r>
    <x v="68"/>
    <s v="India"/>
    <s v="Modern Trade"/>
    <s v="Biscuits"/>
    <x v="2"/>
    <n v="848552.21"/>
    <n v="89568.53"/>
    <n v="21.14"/>
    <s v="Sep-2024"/>
  </r>
  <r>
    <x v="68"/>
    <s v="India"/>
    <s v="Modern Trade"/>
    <s v="Biscuits"/>
    <x v="3"/>
    <n v="772518.61"/>
    <n v="81542.84"/>
    <n v="19.25"/>
    <s v="Sep-2024"/>
  </r>
  <r>
    <x v="68"/>
    <s v="India"/>
    <s v="Modern Trade"/>
    <s v="Beverages"/>
    <x v="4"/>
    <n v="2747402.16"/>
    <n v="161111.53"/>
    <n v="31.32"/>
    <s v="Sep-2024"/>
  </r>
  <r>
    <x v="68"/>
    <s v="India"/>
    <s v="Modern Trade"/>
    <s v="Beverages"/>
    <x v="5"/>
    <n v="2504087.77"/>
    <n v="146843.23000000001"/>
    <n v="28.55"/>
    <s v="Sep-2024"/>
  </r>
  <r>
    <x v="68"/>
    <s v="India"/>
    <s v="Modern Trade"/>
    <s v="Beverages"/>
    <x v="6"/>
    <n v="1970546.38"/>
    <n v="115555.61"/>
    <n v="22.47"/>
    <s v="Sep-2024"/>
  </r>
  <r>
    <x v="68"/>
    <s v="India"/>
    <s v="Modern Trade"/>
    <s v="Beverages"/>
    <x v="7"/>
    <n v="1549019.97"/>
    <n v="90836.71"/>
    <n v="17.66"/>
    <s v="Sep-2024"/>
  </r>
  <r>
    <x v="69"/>
    <s v="India"/>
    <s v="Modern Trade"/>
    <s v="Biscuits"/>
    <x v="0"/>
    <n v="1342837.77"/>
    <n v="134876.68"/>
    <n v="30.25"/>
    <s v="Oct-2024"/>
  </r>
  <r>
    <x v="69"/>
    <s v="India"/>
    <s v="Modern Trade"/>
    <s v="Biscuits"/>
    <x v="1"/>
    <n v="1130570.7"/>
    <n v="113556.25"/>
    <n v="25.47"/>
    <s v="Oct-2024"/>
  </r>
  <r>
    <x v="69"/>
    <s v="India"/>
    <s v="Modern Trade"/>
    <s v="Biscuits"/>
    <x v="2"/>
    <n v="1106796.24"/>
    <n v="111168.31"/>
    <n v="24.93"/>
    <s v="Oct-2024"/>
  </r>
  <r>
    <x v="69"/>
    <s v="India"/>
    <s v="Modern Trade"/>
    <s v="Biscuits"/>
    <x v="3"/>
    <n v="859166.27"/>
    <n v="86295.98"/>
    <n v="19.350000000000001"/>
    <s v="Oct-2024"/>
  </r>
  <r>
    <x v="69"/>
    <s v="India"/>
    <s v="Modern Trade"/>
    <s v="Beverages"/>
    <x v="4"/>
    <n v="3369061.82"/>
    <n v="187996.52"/>
    <n v="33.85"/>
    <s v="Oct-2024"/>
  </r>
  <r>
    <x v="69"/>
    <s v="India"/>
    <s v="Modern Trade"/>
    <s v="Beverages"/>
    <x v="5"/>
    <n v="2732201.52"/>
    <n v="152459.17000000001"/>
    <n v="27.46"/>
    <s v="Oct-2024"/>
  </r>
  <r>
    <x v="69"/>
    <s v="India"/>
    <s v="Modern Trade"/>
    <s v="Beverages"/>
    <x v="6"/>
    <n v="2327904.87"/>
    <n v="129899.07"/>
    <n v="23.39"/>
    <s v="Oct-2024"/>
  </r>
  <r>
    <x v="69"/>
    <s v="India"/>
    <s v="Modern Trade"/>
    <s v="Beverages"/>
    <x v="7"/>
    <n v="1522343.01"/>
    <n v="84948.04"/>
    <n v="15.3"/>
    <s v="Oct-2024"/>
  </r>
  <r>
    <x v="70"/>
    <s v="India"/>
    <s v="Modern Trade"/>
    <s v="Biscuits"/>
    <x v="0"/>
    <n v="1374739.57"/>
    <n v="133276.29999999999"/>
    <n v="30.16"/>
    <s v="Nov-2024"/>
  </r>
  <r>
    <x v="70"/>
    <s v="India"/>
    <s v="Modern Trade"/>
    <s v="Biscuits"/>
    <x v="1"/>
    <n v="1253891.74"/>
    <n v="121560.51"/>
    <n v="27.5"/>
    <s v="Nov-2024"/>
  </r>
  <r>
    <x v="70"/>
    <s v="India"/>
    <s v="Modern Trade"/>
    <s v="Biscuits"/>
    <x v="2"/>
    <n v="1092910.25"/>
    <n v="105953.91"/>
    <n v="23.97"/>
    <s v="Nov-2024"/>
  </r>
  <r>
    <x v="70"/>
    <s v="India"/>
    <s v="Modern Trade"/>
    <s v="Biscuits"/>
    <x v="3"/>
    <n v="837332.05"/>
    <n v="81176.479999999996"/>
    <n v="18.37"/>
    <s v="Nov-2024"/>
  </r>
  <r>
    <x v="70"/>
    <s v="India"/>
    <s v="Modern Trade"/>
    <s v="Beverages"/>
    <x v="4"/>
    <n v="3268061.58"/>
    <n v="176015.22"/>
    <n v="31.74"/>
    <s v="Nov-2024"/>
  </r>
  <r>
    <x v="70"/>
    <s v="India"/>
    <s v="Modern Trade"/>
    <s v="Beverages"/>
    <x v="5"/>
    <n v="2914190.42"/>
    <n v="156956"/>
    <n v="28.31"/>
    <s v="Nov-2024"/>
  </r>
  <r>
    <x v="70"/>
    <s v="India"/>
    <s v="Modern Trade"/>
    <s v="Beverages"/>
    <x v="6"/>
    <n v="2174526.7400000002"/>
    <n v="117118.29"/>
    <n v="21.12"/>
    <s v="Nov-2024"/>
  </r>
  <r>
    <x v="70"/>
    <s v="India"/>
    <s v="Modern Trade"/>
    <s v="Beverages"/>
    <x v="7"/>
    <n v="1938137.36"/>
    <n v="104386.55"/>
    <n v="18.829999999999998"/>
    <s v="Nov-2024"/>
  </r>
  <r>
    <x v="71"/>
    <s v="India"/>
    <s v="Modern Trade"/>
    <s v="Biscuits"/>
    <x v="0"/>
    <n v="1479050.97"/>
    <n v="152305.45000000001"/>
    <n v="33"/>
    <s v="Dec-2024"/>
  </r>
  <r>
    <x v="71"/>
    <s v="India"/>
    <s v="Modern Trade"/>
    <s v="Biscuits"/>
    <x v="1"/>
    <n v="1177879.2"/>
    <n v="121292.25"/>
    <n v="26.28"/>
    <s v="Dec-2024"/>
  </r>
  <r>
    <x v="71"/>
    <s v="India"/>
    <s v="Modern Trade"/>
    <s v="Biscuits"/>
    <x v="2"/>
    <n v="997279.94"/>
    <n v="102695.02"/>
    <n v="22.25"/>
    <s v="Dec-2024"/>
  </r>
  <r>
    <x v="71"/>
    <s v="India"/>
    <s v="Modern Trade"/>
    <s v="Biscuits"/>
    <x v="3"/>
    <n v="827615.18"/>
    <n v="85223.77"/>
    <n v="18.47"/>
    <s v="Dec-2024"/>
  </r>
  <r>
    <x v="71"/>
    <s v="India"/>
    <s v="Modern Trade"/>
    <s v="Beverages"/>
    <x v="4"/>
    <n v="3568868.39"/>
    <n v="204169.25"/>
    <n v="33.72"/>
    <s v="Dec-2024"/>
  </r>
  <r>
    <x v="71"/>
    <s v="India"/>
    <s v="Modern Trade"/>
    <s v="Beverages"/>
    <x v="5"/>
    <n v="2674406.96"/>
    <n v="152998.54"/>
    <n v="25.27"/>
    <s v="Dec-2024"/>
  </r>
  <r>
    <x v="71"/>
    <s v="India"/>
    <s v="Modern Trade"/>
    <s v="Beverages"/>
    <x v="6"/>
    <n v="2431783.13"/>
    <n v="139118.42000000001"/>
    <n v="22.97"/>
    <s v="Dec-2024"/>
  </r>
  <r>
    <x v="71"/>
    <s v="India"/>
    <s v="Modern Trade"/>
    <s v="Beverages"/>
    <x v="7"/>
    <n v="1910246.7"/>
    <n v="109282.15"/>
    <n v="18.05"/>
    <s v="Dec-2024"/>
  </r>
  <r>
    <x v="72"/>
    <s v="India"/>
    <s v="Modern Trade"/>
    <s v="Biscuits"/>
    <x v="0"/>
    <n v="1585120.09"/>
    <n v="160215.1"/>
    <n v="32.31"/>
    <s v="Jan-2025"/>
  </r>
  <r>
    <x v="72"/>
    <s v="India"/>
    <s v="Modern Trade"/>
    <s v="Biscuits"/>
    <x v="1"/>
    <n v="1327634.58"/>
    <n v="134189.9"/>
    <n v="27.06"/>
    <s v="Jan-2025"/>
  </r>
  <r>
    <x v="72"/>
    <s v="India"/>
    <s v="Modern Trade"/>
    <s v="Biscuits"/>
    <x v="2"/>
    <n v="1107150.52"/>
    <n v="111904.6"/>
    <n v="22.57"/>
    <s v="Jan-2025"/>
  </r>
  <r>
    <x v="72"/>
    <s v="India"/>
    <s v="Modern Trade"/>
    <s v="Biscuits"/>
    <x v="3"/>
    <n v="885542.8"/>
    <n v="89505.73"/>
    <n v="18.05"/>
    <s v="Jan-2025"/>
  </r>
  <r>
    <x v="72"/>
    <s v="India"/>
    <s v="Modern Trade"/>
    <s v="Beverages"/>
    <x v="4"/>
    <n v="3653006.14"/>
    <n v="205125.28"/>
    <n v="32.369999999999997"/>
    <s v="Jan-2025"/>
  </r>
  <r>
    <x v="72"/>
    <s v="India"/>
    <s v="Modern Trade"/>
    <s v="Beverages"/>
    <x v="5"/>
    <n v="3208315.1"/>
    <n v="180154.78"/>
    <n v="28.43"/>
    <s v="Jan-2025"/>
  </r>
  <r>
    <x v="72"/>
    <s v="India"/>
    <s v="Modern Trade"/>
    <s v="Beverages"/>
    <x v="6"/>
    <n v="2425212.2400000002"/>
    <n v="136181.63"/>
    <n v="21.49"/>
    <s v="Jan-2025"/>
  </r>
  <r>
    <x v="72"/>
    <s v="India"/>
    <s v="Modern Trade"/>
    <s v="Beverages"/>
    <x v="7"/>
    <n v="1997242.79"/>
    <n v="112150.09"/>
    <n v="17.7"/>
    <s v="Jan-2025"/>
  </r>
  <r>
    <x v="73"/>
    <s v="India"/>
    <s v="Modern Trade"/>
    <s v="Biscuits"/>
    <x v="0"/>
    <n v="1694270.52"/>
    <n v="162991.82"/>
    <n v="32.200000000000003"/>
    <s v="Feb-2025"/>
  </r>
  <r>
    <x v="73"/>
    <s v="India"/>
    <s v="Modern Trade"/>
    <s v="Biscuits"/>
    <x v="1"/>
    <n v="1426707.37"/>
    <n v="137251.78"/>
    <n v="27.11"/>
    <s v="Feb-2025"/>
  </r>
  <r>
    <x v="73"/>
    <s v="India"/>
    <s v="Modern Trade"/>
    <s v="Biscuits"/>
    <x v="2"/>
    <n v="1183942.81"/>
    <n v="113897.4"/>
    <n v="22.5"/>
    <s v="Feb-2025"/>
  </r>
  <r>
    <x v="73"/>
    <s v="India"/>
    <s v="Modern Trade"/>
    <s v="Biscuits"/>
    <x v="3"/>
    <n v="957412.88"/>
    <n v="92104.82"/>
    <n v="18.190000000000001"/>
    <s v="Feb-2025"/>
  </r>
  <r>
    <x v="73"/>
    <s v="India"/>
    <s v="Modern Trade"/>
    <s v="Beverages"/>
    <x v="4"/>
    <n v="4435832.57"/>
    <n v="237074.97"/>
    <n v="34.71"/>
    <s v="Feb-2025"/>
  </r>
  <r>
    <x v="73"/>
    <s v="India"/>
    <s v="Modern Trade"/>
    <s v="Beverages"/>
    <x v="5"/>
    <n v="3435710.77"/>
    <n v="183623.03"/>
    <n v="26.89"/>
    <s v="Feb-2025"/>
  </r>
  <r>
    <x v="73"/>
    <s v="India"/>
    <s v="Modern Trade"/>
    <s v="Beverages"/>
    <x v="6"/>
    <n v="2688044.04"/>
    <n v="143663.66"/>
    <n v="21.04"/>
    <s v="Feb-2025"/>
  </r>
  <r>
    <x v="73"/>
    <s v="India"/>
    <s v="Modern Trade"/>
    <s v="Beverages"/>
    <x v="7"/>
    <n v="2219065.12"/>
    <n v="118598.89"/>
    <n v="17.37"/>
    <s v="Feb-2025"/>
  </r>
  <r>
    <x v="74"/>
    <s v="India"/>
    <s v="Modern Trade"/>
    <s v="Biscuits"/>
    <x v="0"/>
    <n v="1554989.66"/>
    <n v="160343.01999999999"/>
    <n v="31.53"/>
    <s v="Mar-2025"/>
  </r>
  <r>
    <x v="74"/>
    <s v="India"/>
    <s v="Modern Trade"/>
    <s v="Biscuits"/>
    <x v="1"/>
    <n v="1183799.72"/>
    <n v="122067.7"/>
    <n v="24"/>
    <s v="Mar-2025"/>
  </r>
  <r>
    <x v="74"/>
    <s v="India"/>
    <s v="Modern Trade"/>
    <s v="Biscuits"/>
    <x v="2"/>
    <n v="1201978.77"/>
    <n v="123942.24"/>
    <n v="24.37"/>
    <s v="Mar-2025"/>
  </r>
  <r>
    <x v="74"/>
    <s v="India"/>
    <s v="Modern Trade"/>
    <s v="Biscuits"/>
    <x v="3"/>
    <n v="990911.22"/>
    <n v="102177.97"/>
    <n v="20.09"/>
    <s v="Mar-2025"/>
  </r>
  <r>
    <x v="74"/>
    <s v="India"/>
    <s v="Modern Trade"/>
    <s v="Beverages"/>
    <x v="4"/>
    <n v="4034559.76"/>
    <n v="231124.61"/>
    <n v="33.92"/>
    <s v="Mar-2025"/>
  </r>
  <r>
    <x v="74"/>
    <s v="India"/>
    <s v="Modern Trade"/>
    <s v="Beverages"/>
    <x v="5"/>
    <n v="3014911.43"/>
    <n v="172712.83"/>
    <n v="25.34"/>
    <s v="Mar-2025"/>
  </r>
  <r>
    <x v="74"/>
    <s v="India"/>
    <s v="Modern Trade"/>
    <s v="Beverages"/>
    <x v="6"/>
    <n v="2621069.02"/>
    <n v="150151.09"/>
    <n v="22.03"/>
    <s v="Mar-2025"/>
  </r>
  <r>
    <x v="74"/>
    <s v="India"/>
    <s v="Modern Trade"/>
    <s v="Beverages"/>
    <x v="7"/>
    <n v="2225197.37"/>
    <n v="127473.11"/>
    <n v="18.71"/>
    <s v="Mar-2025"/>
  </r>
  <r>
    <x v="75"/>
    <s v="India"/>
    <s v="Modern Trade"/>
    <s v="Biscuits"/>
    <x v="0"/>
    <n v="1396913.87"/>
    <n v="144341.29"/>
    <n v="29.48"/>
    <s v="Apr-2025"/>
  </r>
  <r>
    <x v="75"/>
    <s v="India"/>
    <s v="Modern Trade"/>
    <s v="Biscuits"/>
    <x v="1"/>
    <n v="1273470.25"/>
    <n v="131586.01999999999"/>
    <n v="26.87"/>
    <s v="Apr-2025"/>
  </r>
  <r>
    <x v="75"/>
    <s v="India"/>
    <s v="Modern Trade"/>
    <s v="Biscuits"/>
    <x v="2"/>
    <n v="1122867.07"/>
    <n v="116024.39"/>
    <n v="23.7"/>
    <s v="Apr-2025"/>
  </r>
  <r>
    <x v="75"/>
    <s v="India"/>
    <s v="Modern Trade"/>
    <s v="Biscuits"/>
    <x v="3"/>
    <n v="945318.46"/>
    <n v="97678.52"/>
    <n v="19.95"/>
    <s v="Apr-2025"/>
  </r>
  <r>
    <x v="75"/>
    <s v="India"/>
    <s v="Modern Trade"/>
    <s v="Beverages"/>
    <x v="4"/>
    <n v="3827693.5"/>
    <n v="219728.1"/>
    <n v="32.06"/>
    <s v="Apr-2025"/>
  </r>
  <r>
    <x v="75"/>
    <s v="India"/>
    <s v="Modern Trade"/>
    <s v="Beverages"/>
    <x v="5"/>
    <n v="3177384.03"/>
    <n v="182397.2"/>
    <n v="26.61"/>
    <s v="Apr-2025"/>
  </r>
  <r>
    <x v="75"/>
    <s v="India"/>
    <s v="Modern Trade"/>
    <s v="Beverages"/>
    <x v="6"/>
    <n v="2756607.59"/>
    <n v="158242.59"/>
    <n v="23.09"/>
    <s v="Apr-2025"/>
  </r>
  <r>
    <x v="75"/>
    <s v="India"/>
    <s v="Modern Trade"/>
    <s v="Beverages"/>
    <x v="7"/>
    <n v="2178391.59"/>
    <n v="125050.2"/>
    <n v="18.239999999999998"/>
    <s v="Apr-2025"/>
  </r>
  <r>
    <x v="76"/>
    <s v="India"/>
    <s v="Modern Trade"/>
    <s v="Biscuits"/>
    <x v="0"/>
    <n v="1375964.96"/>
    <n v="134935.62"/>
    <n v="28.25"/>
    <s v="May-2025"/>
  </r>
  <r>
    <x v="76"/>
    <s v="India"/>
    <s v="Modern Trade"/>
    <s v="Biscuits"/>
    <x v="1"/>
    <n v="1296002.52"/>
    <n v="127094.01"/>
    <n v="26.61"/>
    <s v="May-2025"/>
  </r>
  <r>
    <x v="76"/>
    <s v="India"/>
    <s v="Modern Trade"/>
    <s v="Biscuits"/>
    <x v="2"/>
    <n v="1274882.9099999999"/>
    <n v="125022.89"/>
    <n v="26.18"/>
    <s v="May-2025"/>
  </r>
  <r>
    <x v="76"/>
    <s v="India"/>
    <s v="Modern Trade"/>
    <s v="Biscuits"/>
    <x v="3"/>
    <n v="923393.8"/>
    <n v="90553.7"/>
    <n v="18.96"/>
    <s v="May-2025"/>
  </r>
  <r>
    <x v="76"/>
    <s v="India"/>
    <s v="Modern Trade"/>
    <s v="Beverages"/>
    <x v="4"/>
    <n v="3820798.21"/>
    <n v="208161.7"/>
    <n v="32.81"/>
    <s v="May-2025"/>
  </r>
  <r>
    <x v="76"/>
    <s v="India"/>
    <s v="Modern Trade"/>
    <s v="Beverages"/>
    <x v="5"/>
    <n v="3194019.63"/>
    <n v="174014.05"/>
    <n v="27.42"/>
    <s v="May-2025"/>
  </r>
  <r>
    <x v="76"/>
    <s v="India"/>
    <s v="Modern Trade"/>
    <s v="Beverages"/>
    <x v="6"/>
    <n v="2631486.63"/>
    <n v="143366.57"/>
    <n v="22.59"/>
    <s v="May-2025"/>
  </r>
  <r>
    <x v="76"/>
    <s v="India"/>
    <s v="Modern Trade"/>
    <s v="Beverages"/>
    <x v="7"/>
    <n v="2000413.61"/>
    <n v="108984.95"/>
    <n v="17.18"/>
    <s v="May-2025"/>
  </r>
  <r>
    <x v="77"/>
    <s v="India"/>
    <s v="Modern Trade"/>
    <s v="Biscuits"/>
    <x v="0"/>
    <n v="1464044.37"/>
    <n v="144807.54"/>
    <n v="29.96"/>
    <s v="Jun-2025"/>
  </r>
  <r>
    <x v="77"/>
    <s v="India"/>
    <s v="Modern Trade"/>
    <s v="Biscuits"/>
    <x v="1"/>
    <n v="1327606.3700000001"/>
    <n v="131312.56"/>
    <n v="27.17"/>
    <s v="Jun-2025"/>
  </r>
  <r>
    <x v="77"/>
    <s v="India"/>
    <s v="Modern Trade"/>
    <s v="Biscuits"/>
    <x v="2"/>
    <n v="1144634.17"/>
    <n v="113214.92"/>
    <n v="23.43"/>
    <s v="Jun-2025"/>
  </r>
  <r>
    <x v="77"/>
    <s v="India"/>
    <s v="Modern Trade"/>
    <s v="Biscuits"/>
    <x v="3"/>
    <n v="950081.08"/>
    <n v="93971.81"/>
    <n v="19.440000000000001"/>
    <s v="Jun-2025"/>
  </r>
  <r>
    <x v="77"/>
    <s v="India"/>
    <s v="Modern Trade"/>
    <s v="Beverages"/>
    <x v="4"/>
    <n v="3545771.73"/>
    <n v="194838.69"/>
    <n v="33.520000000000003"/>
    <s v="Jun-2025"/>
  </r>
  <r>
    <x v="77"/>
    <s v="India"/>
    <s v="Modern Trade"/>
    <s v="Beverages"/>
    <x v="5"/>
    <n v="2747224.52"/>
    <n v="150958.85"/>
    <n v="25.97"/>
    <s v="Jun-2025"/>
  </r>
  <r>
    <x v="77"/>
    <s v="India"/>
    <s v="Modern Trade"/>
    <s v="Beverages"/>
    <x v="6"/>
    <n v="2481462"/>
    <n v="136355.31"/>
    <n v="23.46"/>
    <s v="Jun-2025"/>
  </r>
  <r>
    <x v="77"/>
    <s v="India"/>
    <s v="Modern Trade"/>
    <s v="Beverages"/>
    <x v="7"/>
    <n v="1804159.03"/>
    <n v="99137.79"/>
    <n v="17.05"/>
    <s v="Jun-2025"/>
  </r>
  <r>
    <x v="78"/>
    <s v="India"/>
    <s v="Modern Trade"/>
    <s v="Biscuits"/>
    <x v="0"/>
    <n v="1420659.95"/>
    <n v="144669.93"/>
    <n v="31.45"/>
    <s v="Jul-2025"/>
  </r>
  <r>
    <x v="78"/>
    <s v="India"/>
    <s v="Modern Trade"/>
    <s v="Biscuits"/>
    <x v="1"/>
    <n v="1293624.22"/>
    <n v="131733.51"/>
    <n v="28.64"/>
    <s v="Jul-2025"/>
  </r>
  <r>
    <x v="78"/>
    <s v="India"/>
    <s v="Modern Trade"/>
    <s v="Biscuits"/>
    <x v="2"/>
    <n v="1060549.19"/>
    <n v="107998.81"/>
    <n v="23.48"/>
    <s v="Jul-2025"/>
  </r>
  <r>
    <x v="78"/>
    <s v="India"/>
    <s v="Modern Trade"/>
    <s v="Biscuits"/>
    <x v="3"/>
    <n v="742539.67"/>
    <n v="75614.97"/>
    <n v="16.440000000000001"/>
    <s v="Jul-2025"/>
  </r>
  <r>
    <x v="78"/>
    <s v="India"/>
    <s v="Modern Trade"/>
    <s v="Beverages"/>
    <x v="4"/>
    <n v="3242597.09"/>
    <n v="183446.16"/>
    <n v="32.61"/>
    <s v="Jul-2025"/>
  </r>
  <r>
    <x v="78"/>
    <s v="India"/>
    <s v="Modern Trade"/>
    <s v="Beverages"/>
    <x v="5"/>
    <n v="2626173.5099999998"/>
    <n v="148572.71"/>
    <n v="26.41"/>
    <s v="Jul-2025"/>
  </r>
  <r>
    <x v="78"/>
    <s v="India"/>
    <s v="Modern Trade"/>
    <s v="Beverages"/>
    <x v="6"/>
    <n v="2286470.2599999998"/>
    <n v="129354.39"/>
    <n v="23"/>
    <s v="Jul-2025"/>
  </r>
  <r>
    <x v="78"/>
    <s v="India"/>
    <s v="Modern Trade"/>
    <s v="Beverages"/>
    <x v="7"/>
    <n v="1787883.61"/>
    <n v="101147.44"/>
    <n v="17.98"/>
    <s v="Jul-2025"/>
  </r>
  <r>
    <x v="79"/>
    <s v="India"/>
    <s v="Modern Trade"/>
    <s v="Biscuits"/>
    <x v="0"/>
    <n v="1267022.17"/>
    <n v="129116.73"/>
    <n v="30.1"/>
    <s v="Aug-2025"/>
  </r>
  <r>
    <x v="79"/>
    <s v="India"/>
    <s v="Modern Trade"/>
    <s v="Biscuits"/>
    <x v="1"/>
    <n v="1125096.68"/>
    <n v="114653.72"/>
    <n v="26.72"/>
    <s v="Aug-2025"/>
  </r>
  <r>
    <x v="79"/>
    <s v="India"/>
    <s v="Modern Trade"/>
    <s v="Biscuits"/>
    <x v="2"/>
    <n v="974457.33"/>
    <n v="99302.720000000001"/>
    <n v="23.15"/>
    <s v="Aug-2025"/>
  </r>
  <r>
    <x v="79"/>
    <s v="India"/>
    <s v="Modern Trade"/>
    <s v="Biscuits"/>
    <x v="3"/>
    <n v="843394.59"/>
    <n v="85946.68"/>
    <n v="20.03"/>
    <s v="Aug-2025"/>
  </r>
  <r>
    <x v="79"/>
    <s v="India"/>
    <s v="Modern Trade"/>
    <s v="Beverages"/>
    <x v="4"/>
    <n v="3395276.29"/>
    <n v="192221.04"/>
    <n v="33.26"/>
    <s v="Aug-2025"/>
  </r>
  <r>
    <x v="79"/>
    <s v="India"/>
    <s v="Modern Trade"/>
    <s v="Beverages"/>
    <x v="5"/>
    <n v="2763952.49"/>
    <n v="156479.12"/>
    <n v="27.07"/>
    <s v="Aug-2025"/>
  </r>
  <r>
    <x v="79"/>
    <s v="India"/>
    <s v="Modern Trade"/>
    <s v="Beverages"/>
    <x v="6"/>
    <n v="2285660.1"/>
    <n v="129400.95"/>
    <n v="22.39"/>
    <s v="Aug-2025"/>
  </r>
  <r>
    <x v="79"/>
    <s v="India"/>
    <s v="Modern Trade"/>
    <s v="Beverages"/>
    <x v="7"/>
    <n v="1763629.31"/>
    <n v="99846.56"/>
    <n v="17.28"/>
    <s v="Aug-2025"/>
  </r>
  <r>
    <x v="80"/>
    <s v="India"/>
    <s v="Modern Trade"/>
    <s v="Biscuits"/>
    <x v="0"/>
    <n v="1476702.29"/>
    <n v="146224.92000000001"/>
    <n v="32.71"/>
    <s v="Sep-2025"/>
  </r>
  <r>
    <x v="80"/>
    <s v="India"/>
    <s v="Modern Trade"/>
    <s v="Biscuits"/>
    <x v="1"/>
    <n v="1195563.68"/>
    <n v="118386.22"/>
    <n v="26.49"/>
    <s v="Sep-2025"/>
  </r>
  <r>
    <x v="80"/>
    <s v="India"/>
    <s v="Modern Trade"/>
    <s v="Biscuits"/>
    <x v="2"/>
    <n v="1037000.78"/>
    <n v="102685.12"/>
    <n v="22.97"/>
    <s v="Sep-2025"/>
  </r>
  <r>
    <x v="80"/>
    <s v="India"/>
    <s v="Modern Trade"/>
    <s v="Biscuits"/>
    <x v="3"/>
    <n v="804675.91"/>
    <n v="79680.02"/>
    <n v="17.829999999999998"/>
    <s v="Sep-2025"/>
  </r>
  <r>
    <x v="80"/>
    <s v="India"/>
    <s v="Modern Trade"/>
    <s v="Beverages"/>
    <x v="4"/>
    <n v="3315778.05"/>
    <n v="182406.95"/>
    <n v="32.74"/>
    <s v="Sep-2025"/>
  </r>
  <r>
    <x v="80"/>
    <s v="India"/>
    <s v="Modern Trade"/>
    <s v="Beverages"/>
    <x v="5"/>
    <n v="2747604.37"/>
    <n v="151150.69"/>
    <n v="27.13"/>
    <s v="Sep-2025"/>
  </r>
  <r>
    <x v="80"/>
    <s v="India"/>
    <s v="Modern Trade"/>
    <s v="Beverages"/>
    <x v="6"/>
    <n v="2364568.83"/>
    <n v="130079.21"/>
    <n v="23.35"/>
    <s v="Sep-2025"/>
  </r>
  <r>
    <x v="80"/>
    <s v="India"/>
    <s v="Modern Trade"/>
    <s v="Beverages"/>
    <x v="7"/>
    <n v="1700229.62"/>
    <n v="93532.71"/>
    <n v="16.79"/>
    <s v="Sep-2025"/>
  </r>
  <r>
    <x v="81"/>
    <s v="India"/>
    <s v="Modern Trade"/>
    <s v="Biscuits"/>
    <x v="0"/>
    <n v="1386817.15"/>
    <n v="141455.89000000001"/>
    <n v="32.520000000000003"/>
    <s v="Oct-2025"/>
  </r>
  <r>
    <x v="81"/>
    <s v="India"/>
    <s v="Modern Trade"/>
    <s v="Biscuits"/>
    <x v="1"/>
    <n v="1101845.3500000001"/>
    <n v="112388.65"/>
    <n v="25.84"/>
    <s v="Oct-2025"/>
  </r>
  <r>
    <x v="81"/>
    <s v="India"/>
    <s v="Modern Trade"/>
    <s v="Biscuits"/>
    <x v="2"/>
    <n v="1016788.72"/>
    <n v="103712.84"/>
    <n v="23.85"/>
    <s v="Oct-2025"/>
  </r>
  <r>
    <x v="81"/>
    <s v="India"/>
    <s v="Modern Trade"/>
    <s v="Biscuits"/>
    <x v="3"/>
    <n v="758595.04"/>
    <n v="77376.990000000005"/>
    <n v="17.79"/>
    <s v="Oct-2025"/>
  </r>
  <r>
    <x v="81"/>
    <s v="India"/>
    <s v="Modern Trade"/>
    <s v="Beverages"/>
    <x v="4"/>
    <n v="3126575.76"/>
    <n v="177173.3"/>
    <n v="32.06"/>
    <s v="Oct-2025"/>
  </r>
  <r>
    <x v="81"/>
    <s v="India"/>
    <s v="Modern Trade"/>
    <s v="Beverages"/>
    <x v="5"/>
    <n v="2688765.43"/>
    <n v="152363.95000000001"/>
    <n v="27.57"/>
    <s v="Oct-2025"/>
  </r>
  <r>
    <x v="81"/>
    <s v="India"/>
    <s v="Modern Trade"/>
    <s v="Beverages"/>
    <x v="6"/>
    <n v="2193699.86"/>
    <n v="124310.13"/>
    <n v="22.49"/>
    <s v="Oct-2025"/>
  </r>
  <r>
    <x v="81"/>
    <s v="India"/>
    <s v="Modern Trade"/>
    <s v="Beverages"/>
    <x v="7"/>
    <n v="1743453.47"/>
    <n v="98796.07"/>
    <n v="17.88"/>
    <s v="Oct-2025"/>
  </r>
  <r>
    <x v="82"/>
    <s v="India"/>
    <s v="Modern Trade"/>
    <s v="Biscuits"/>
    <x v="0"/>
    <n v="1487601.17"/>
    <n v="148594.9"/>
    <n v="33.020000000000003"/>
    <s v="Nov-2025"/>
  </r>
  <r>
    <x v="82"/>
    <s v="India"/>
    <s v="Modern Trade"/>
    <s v="Biscuits"/>
    <x v="1"/>
    <n v="1152239.46"/>
    <n v="115095.97"/>
    <n v="25.58"/>
    <s v="Nov-2025"/>
  </r>
  <r>
    <x v="82"/>
    <s v="India"/>
    <s v="Modern Trade"/>
    <s v="Biscuits"/>
    <x v="2"/>
    <n v="982367.03"/>
    <n v="98127.6"/>
    <n v="21.81"/>
    <s v="Nov-2025"/>
  </r>
  <r>
    <x v="82"/>
    <s v="India"/>
    <s v="Modern Trade"/>
    <s v="Biscuits"/>
    <x v="3"/>
    <n v="882518.4"/>
    <n v="88153.82"/>
    <n v="19.59"/>
    <s v="Nov-2025"/>
  </r>
  <r>
    <x v="82"/>
    <s v="India"/>
    <s v="Modern Trade"/>
    <s v="Beverages"/>
    <x v="4"/>
    <n v="3617323.61"/>
    <n v="200739.22"/>
    <n v="34.58"/>
    <s v="Nov-2025"/>
  </r>
  <r>
    <x v="82"/>
    <s v="India"/>
    <s v="Modern Trade"/>
    <s v="Beverages"/>
    <x v="5"/>
    <n v="2926000.7"/>
    <n v="162375.04999999999"/>
    <n v="27.97"/>
    <s v="Nov-2025"/>
  </r>
  <r>
    <x v="82"/>
    <s v="India"/>
    <s v="Modern Trade"/>
    <s v="Beverages"/>
    <x v="6"/>
    <n v="2048625.56"/>
    <n v="113686.12"/>
    <n v="19.579999999999998"/>
    <s v="Nov-2025"/>
  </r>
  <r>
    <x v="82"/>
    <s v="India"/>
    <s v="Modern Trade"/>
    <s v="Beverages"/>
    <x v="7"/>
    <n v="1868357.8"/>
    <n v="103682.37"/>
    <n v="17.86"/>
    <s v="Nov-2025"/>
  </r>
  <r>
    <x v="83"/>
    <s v="India"/>
    <s v="Modern Trade"/>
    <s v="Biscuits"/>
    <x v="0"/>
    <n v="1544168.9"/>
    <n v="150872.53"/>
    <n v="32.01"/>
    <s v="Dec-2025"/>
  </r>
  <r>
    <x v="83"/>
    <s v="India"/>
    <s v="Modern Trade"/>
    <s v="Biscuits"/>
    <x v="1"/>
    <n v="1188092.6399999999"/>
    <n v="116082.21"/>
    <n v="24.63"/>
    <s v="Dec-2025"/>
  </r>
  <r>
    <x v="83"/>
    <s v="India"/>
    <s v="Modern Trade"/>
    <s v="Biscuits"/>
    <x v="2"/>
    <n v="1185273.8999999999"/>
    <n v="115806.81"/>
    <n v="24.57"/>
    <s v="Dec-2025"/>
  </r>
  <r>
    <x v="83"/>
    <s v="India"/>
    <s v="Modern Trade"/>
    <s v="Biscuits"/>
    <x v="3"/>
    <n v="905754.25"/>
    <n v="88496.43"/>
    <n v="18.78"/>
    <s v="Dec-2025"/>
  </r>
  <r>
    <x v="83"/>
    <s v="India"/>
    <s v="Modern Trade"/>
    <s v="Beverages"/>
    <x v="4"/>
    <n v="3300088.4"/>
    <n v="179130.05"/>
    <n v="30.87"/>
    <s v="Dec-2025"/>
  </r>
  <r>
    <x v="83"/>
    <s v="India"/>
    <s v="Modern Trade"/>
    <s v="Beverages"/>
    <x v="5"/>
    <n v="3029884.73"/>
    <n v="164463.29"/>
    <n v="28.34"/>
    <s v="Dec-2025"/>
  </r>
  <r>
    <x v="83"/>
    <s v="India"/>
    <s v="Modern Trade"/>
    <s v="Beverages"/>
    <x v="6"/>
    <n v="2352359.41"/>
    <n v="127686.96"/>
    <n v="22.01"/>
    <s v="Dec-2025"/>
  </r>
  <r>
    <x v="83"/>
    <s v="India"/>
    <s v="Modern Trade"/>
    <s v="Beverages"/>
    <x v="7"/>
    <n v="2007636.84"/>
    <n v="108975.29"/>
    <n v="18.78"/>
    <s v="Dec-2025"/>
  </r>
  <r>
    <x v="84"/>
    <m/>
    <m/>
    <m/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2A552-38F6-4CAA-8823-580AEF6EE75A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H17" firstHeaderRow="1" firstDataRow="2" firstDataCol="1" rowPageCount="1" colPageCount="1"/>
  <pivotFields count="11">
    <pivotField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0"/>
        <item h="1" x="1"/>
        <item h="1" x="3"/>
        <item h="1" x="4"/>
        <item x="2"/>
        <item h="1" x="6"/>
        <item h="1" x="7"/>
        <item h="1" x="5"/>
        <item h="1" x="8"/>
        <item t="default"/>
      </items>
    </pivotField>
    <pivotField showAll="0"/>
    <pivotField dataField="1" showAll="0"/>
    <pivotField showAll="0"/>
    <pivotField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 defaultSubtotal="0">
      <items count="9">
        <item sd="0" x="0"/>
        <item sd="0" x="1"/>
        <item sd="0" x="2"/>
        <item sd="0" x="3"/>
        <item sd="0" x="4"/>
        <item x="5"/>
        <item x="6"/>
        <item x="7"/>
        <item sd="0" x="8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7"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4" hier="-1"/>
  </pageFields>
  <dataFields count="1">
    <dataField name="Sum of unit_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73"/>
  <sheetViews>
    <sheetView topLeftCell="A547" workbookViewId="0">
      <selection activeCell="G451" sqref="G451"/>
    </sheetView>
  </sheetViews>
  <sheetFormatPr defaultColWidth="19.425781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23</v>
      </c>
    </row>
    <row r="2" spans="1:9" x14ac:dyDescent="0.25">
      <c r="A2" s="2">
        <v>43466</v>
      </c>
      <c r="B2" t="s">
        <v>8</v>
      </c>
      <c r="C2" t="s">
        <v>9</v>
      </c>
      <c r="D2" t="s">
        <v>10</v>
      </c>
      <c r="E2" t="s">
        <v>11</v>
      </c>
      <c r="F2">
        <v>1278536.23</v>
      </c>
      <c r="G2">
        <v>130574.52</v>
      </c>
      <c r="H2">
        <v>30.97</v>
      </c>
      <c r="I2" t="str">
        <f>TEXT(A2,"mmm-yyyy")</f>
        <v>Jan-2019</v>
      </c>
    </row>
    <row r="3" spans="1:9" x14ac:dyDescent="0.25">
      <c r="A3" s="2">
        <v>43466</v>
      </c>
      <c r="B3" t="s">
        <v>8</v>
      </c>
      <c r="C3" t="s">
        <v>9</v>
      </c>
      <c r="D3" t="s">
        <v>10</v>
      </c>
      <c r="E3" t="s">
        <v>12</v>
      </c>
      <c r="F3">
        <v>1080513.18</v>
      </c>
      <c r="G3">
        <v>110350.79</v>
      </c>
      <c r="H3">
        <v>26.17</v>
      </c>
      <c r="I3" t="str">
        <f t="shared" ref="I3:I66" si="0">TEXT(A3,"mmm-yyyy")</f>
        <v>Jan-2019</v>
      </c>
    </row>
    <row r="4" spans="1:9" x14ac:dyDescent="0.25">
      <c r="A4" s="2">
        <v>43466</v>
      </c>
      <c r="B4" t="s">
        <v>8</v>
      </c>
      <c r="C4" t="s">
        <v>9</v>
      </c>
      <c r="D4" t="s">
        <v>10</v>
      </c>
      <c r="E4" t="s">
        <v>13</v>
      </c>
      <c r="F4">
        <v>967086.19</v>
      </c>
      <c r="G4">
        <v>98766.7</v>
      </c>
      <c r="H4">
        <v>23.43</v>
      </c>
      <c r="I4" t="str">
        <f t="shared" si="0"/>
        <v>Jan-2019</v>
      </c>
    </row>
    <row r="5" spans="1:9" x14ac:dyDescent="0.25">
      <c r="A5" s="2">
        <v>43466</v>
      </c>
      <c r="B5" t="s">
        <v>8</v>
      </c>
      <c r="C5" t="s">
        <v>9</v>
      </c>
      <c r="D5" t="s">
        <v>10</v>
      </c>
      <c r="E5" t="s">
        <v>14</v>
      </c>
      <c r="F5">
        <v>802164.15</v>
      </c>
      <c r="G5">
        <v>81923.53</v>
      </c>
      <c r="H5">
        <v>19.43</v>
      </c>
      <c r="I5" t="str">
        <f t="shared" si="0"/>
        <v>Jan-2019</v>
      </c>
    </row>
    <row r="6" spans="1:9" hidden="1" x14ac:dyDescent="0.25">
      <c r="A6" s="2">
        <v>43466</v>
      </c>
      <c r="B6" t="s">
        <v>8</v>
      </c>
      <c r="C6" t="s">
        <v>9</v>
      </c>
      <c r="D6" t="s">
        <v>15</v>
      </c>
      <c r="E6" t="s">
        <v>16</v>
      </c>
      <c r="F6">
        <v>3155632.13</v>
      </c>
      <c r="G6">
        <v>179043.78</v>
      </c>
      <c r="H6">
        <v>34.56</v>
      </c>
      <c r="I6" t="str">
        <f t="shared" si="0"/>
        <v>Jan-2019</v>
      </c>
    </row>
    <row r="7" spans="1:9" hidden="1" x14ac:dyDescent="0.25">
      <c r="A7" s="2">
        <v>43466</v>
      </c>
      <c r="B7" t="s">
        <v>8</v>
      </c>
      <c r="C7" t="s">
        <v>9</v>
      </c>
      <c r="D7" t="s">
        <v>15</v>
      </c>
      <c r="E7" t="s">
        <v>17</v>
      </c>
      <c r="F7">
        <v>2584920.71</v>
      </c>
      <c r="G7">
        <v>146662.85</v>
      </c>
      <c r="H7">
        <v>28.31</v>
      </c>
      <c r="I7" t="str">
        <f t="shared" si="0"/>
        <v>Jan-2019</v>
      </c>
    </row>
    <row r="8" spans="1:9" hidden="1" x14ac:dyDescent="0.25">
      <c r="A8" s="2">
        <v>43466</v>
      </c>
      <c r="B8" t="s">
        <v>8</v>
      </c>
      <c r="C8" t="s">
        <v>9</v>
      </c>
      <c r="D8" t="s">
        <v>15</v>
      </c>
      <c r="E8" t="s">
        <v>18</v>
      </c>
      <c r="F8">
        <v>1846574.36</v>
      </c>
      <c r="G8">
        <v>104770.66</v>
      </c>
      <c r="H8">
        <v>20.23</v>
      </c>
      <c r="I8" t="str">
        <f t="shared" si="0"/>
        <v>Jan-2019</v>
      </c>
    </row>
    <row r="9" spans="1:9" hidden="1" x14ac:dyDescent="0.25">
      <c r="A9" s="2">
        <v>43466</v>
      </c>
      <c r="B9" t="s">
        <v>8</v>
      </c>
      <c r="C9" t="s">
        <v>9</v>
      </c>
      <c r="D9" t="s">
        <v>15</v>
      </c>
      <c r="E9" t="s">
        <v>19</v>
      </c>
      <c r="F9">
        <v>1542735.48</v>
      </c>
      <c r="G9">
        <v>87531.5</v>
      </c>
      <c r="H9">
        <v>16.899999999999999</v>
      </c>
      <c r="I9" t="str">
        <f t="shared" si="0"/>
        <v>Jan-2019</v>
      </c>
    </row>
    <row r="10" spans="1:9" x14ac:dyDescent="0.25">
      <c r="A10" s="2">
        <v>43497</v>
      </c>
      <c r="B10" t="s">
        <v>8</v>
      </c>
      <c r="C10" t="s">
        <v>9</v>
      </c>
      <c r="D10" t="s">
        <v>10</v>
      </c>
      <c r="E10" t="s">
        <v>11</v>
      </c>
      <c r="F10">
        <v>1316210.8899999999</v>
      </c>
      <c r="G10">
        <v>132357.54999999999</v>
      </c>
      <c r="H10">
        <v>31.87</v>
      </c>
      <c r="I10" t="str">
        <f t="shared" si="0"/>
        <v>Feb-2019</v>
      </c>
    </row>
    <row r="11" spans="1:9" x14ac:dyDescent="0.25">
      <c r="A11" s="2">
        <v>43497</v>
      </c>
      <c r="B11" t="s">
        <v>8</v>
      </c>
      <c r="C11" t="s">
        <v>9</v>
      </c>
      <c r="D11" t="s">
        <v>10</v>
      </c>
      <c r="E11" t="s">
        <v>12</v>
      </c>
      <c r="F11">
        <v>1039731.05</v>
      </c>
      <c r="G11">
        <v>104554.87</v>
      </c>
      <c r="H11">
        <v>25.17</v>
      </c>
      <c r="I11" t="str">
        <f t="shared" si="0"/>
        <v>Feb-2019</v>
      </c>
    </row>
    <row r="12" spans="1:9" x14ac:dyDescent="0.25">
      <c r="A12" s="2">
        <v>43497</v>
      </c>
      <c r="B12" t="s">
        <v>8</v>
      </c>
      <c r="C12" t="s">
        <v>9</v>
      </c>
      <c r="D12" t="s">
        <v>10</v>
      </c>
      <c r="E12" t="s">
        <v>13</v>
      </c>
      <c r="F12">
        <v>1051029.44</v>
      </c>
      <c r="G12">
        <v>105691.03</v>
      </c>
      <c r="H12">
        <v>25.45</v>
      </c>
      <c r="I12" t="str">
        <f t="shared" si="0"/>
        <v>Feb-2019</v>
      </c>
    </row>
    <row r="13" spans="1:9" x14ac:dyDescent="0.25">
      <c r="A13" s="2">
        <v>43497</v>
      </c>
      <c r="B13" t="s">
        <v>8</v>
      </c>
      <c r="C13" t="s">
        <v>9</v>
      </c>
      <c r="D13" t="s">
        <v>10</v>
      </c>
      <c r="E13" t="s">
        <v>14</v>
      </c>
      <c r="F13">
        <v>723453.26</v>
      </c>
      <c r="G13">
        <v>72750.12</v>
      </c>
      <c r="H13">
        <v>17.52</v>
      </c>
      <c r="I13" t="str">
        <f t="shared" si="0"/>
        <v>Feb-2019</v>
      </c>
    </row>
    <row r="14" spans="1:9" hidden="1" x14ac:dyDescent="0.25">
      <c r="A14" s="2">
        <v>43497</v>
      </c>
      <c r="B14" t="s">
        <v>8</v>
      </c>
      <c r="C14" t="s">
        <v>9</v>
      </c>
      <c r="D14" t="s">
        <v>15</v>
      </c>
      <c r="E14" t="s">
        <v>16</v>
      </c>
      <c r="F14">
        <v>2989753.74</v>
      </c>
      <c r="G14">
        <v>167026.79999999999</v>
      </c>
      <c r="H14">
        <v>32.06</v>
      </c>
      <c r="I14" t="str">
        <f t="shared" si="0"/>
        <v>Feb-2019</v>
      </c>
    </row>
    <row r="15" spans="1:9" hidden="1" x14ac:dyDescent="0.25">
      <c r="A15" s="2">
        <v>43497</v>
      </c>
      <c r="B15" t="s">
        <v>8</v>
      </c>
      <c r="C15" t="s">
        <v>9</v>
      </c>
      <c r="D15" t="s">
        <v>15</v>
      </c>
      <c r="E15" t="s">
        <v>17</v>
      </c>
      <c r="F15">
        <v>2441685.5499999998</v>
      </c>
      <c r="G15">
        <v>136408.20000000001</v>
      </c>
      <c r="H15">
        <v>26.18</v>
      </c>
      <c r="I15" t="str">
        <f t="shared" si="0"/>
        <v>Feb-2019</v>
      </c>
    </row>
    <row r="16" spans="1:9" hidden="1" x14ac:dyDescent="0.25">
      <c r="A16" s="2">
        <v>43497</v>
      </c>
      <c r="B16" t="s">
        <v>8</v>
      </c>
      <c r="C16" t="s">
        <v>9</v>
      </c>
      <c r="D16" t="s">
        <v>15</v>
      </c>
      <c r="E16" t="s">
        <v>18</v>
      </c>
      <c r="F16">
        <v>2129768.46</v>
      </c>
      <c r="G16">
        <v>118982.51</v>
      </c>
      <c r="H16">
        <v>22.84</v>
      </c>
      <c r="I16" t="str">
        <f t="shared" si="0"/>
        <v>Feb-2019</v>
      </c>
    </row>
    <row r="17" spans="1:9" hidden="1" x14ac:dyDescent="0.25">
      <c r="A17" s="2">
        <v>43497</v>
      </c>
      <c r="B17" t="s">
        <v>8</v>
      </c>
      <c r="C17" t="s">
        <v>9</v>
      </c>
      <c r="D17" t="s">
        <v>15</v>
      </c>
      <c r="E17" t="s">
        <v>19</v>
      </c>
      <c r="F17">
        <v>1763781.92</v>
      </c>
      <c r="G17">
        <v>98536.16</v>
      </c>
      <c r="H17">
        <v>18.91</v>
      </c>
      <c r="I17" t="str">
        <f t="shared" si="0"/>
        <v>Feb-2019</v>
      </c>
    </row>
    <row r="18" spans="1:9" x14ac:dyDescent="0.25">
      <c r="A18" s="2">
        <v>43525</v>
      </c>
      <c r="B18" t="s">
        <v>8</v>
      </c>
      <c r="C18" t="s">
        <v>9</v>
      </c>
      <c r="D18" t="s">
        <v>10</v>
      </c>
      <c r="E18" t="s">
        <v>11</v>
      </c>
      <c r="F18">
        <v>1394086.55</v>
      </c>
      <c r="G18">
        <v>138916.57999999999</v>
      </c>
      <c r="H18">
        <v>31.18</v>
      </c>
      <c r="I18" t="str">
        <f t="shared" si="0"/>
        <v>Mar-2019</v>
      </c>
    </row>
    <row r="19" spans="1:9" x14ac:dyDescent="0.25">
      <c r="A19" s="2">
        <v>43525</v>
      </c>
      <c r="B19" t="s">
        <v>8</v>
      </c>
      <c r="C19" t="s">
        <v>9</v>
      </c>
      <c r="D19" t="s">
        <v>10</v>
      </c>
      <c r="E19" t="s">
        <v>12</v>
      </c>
      <c r="F19">
        <v>1123040.6599999999</v>
      </c>
      <c r="G19">
        <v>111907.66</v>
      </c>
      <c r="H19">
        <v>25.12</v>
      </c>
      <c r="I19" t="str">
        <f t="shared" si="0"/>
        <v>Mar-2019</v>
      </c>
    </row>
    <row r="20" spans="1:9" x14ac:dyDescent="0.25">
      <c r="A20" s="2">
        <v>43525</v>
      </c>
      <c r="B20" t="s">
        <v>8</v>
      </c>
      <c r="C20" t="s">
        <v>9</v>
      </c>
      <c r="D20" t="s">
        <v>10</v>
      </c>
      <c r="E20" t="s">
        <v>13</v>
      </c>
      <c r="F20">
        <v>1115505.52</v>
      </c>
      <c r="G20">
        <v>111156.81</v>
      </c>
      <c r="H20">
        <v>24.95</v>
      </c>
      <c r="I20" t="str">
        <f t="shared" si="0"/>
        <v>Mar-2019</v>
      </c>
    </row>
    <row r="21" spans="1:9" x14ac:dyDescent="0.25">
      <c r="A21" s="2">
        <v>43525</v>
      </c>
      <c r="B21" t="s">
        <v>8</v>
      </c>
      <c r="C21" t="s">
        <v>9</v>
      </c>
      <c r="D21" t="s">
        <v>10</v>
      </c>
      <c r="E21" t="s">
        <v>14</v>
      </c>
      <c r="F21">
        <v>838454.83</v>
      </c>
      <c r="G21">
        <v>83549.53</v>
      </c>
      <c r="H21">
        <v>18.75</v>
      </c>
      <c r="I21" t="str">
        <f t="shared" si="0"/>
        <v>Mar-2019</v>
      </c>
    </row>
    <row r="22" spans="1:9" hidden="1" x14ac:dyDescent="0.25">
      <c r="A22" s="2">
        <v>43525</v>
      </c>
      <c r="B22" t="s">
        <v>8</v>
      </c>
      <c r="C22" t="s">
        <v>9</v>
      </c>
      <c r="D22" t="s">
        <v>15</v>
      </c>
      <c r="E22" t="s">
        <v>16</v>
      </c>
      <c r="F22">
        <v>2889094.68</v>
      </c>
      <c r="G22">
        <v>159938.72</v>
      </c>
      <c r="H22">
        <v>31.66</v>
      </c>
      <c r="I22" t="str">
        <f t="shared" si="0"/>
        <v>Mar-2019</v>
      </c>
    </row>
    <row r="23" spans="1:9" hidden="1" x14ac:dyDescent="0.25">
      <c r="A23" s="2">
        <v>43525</v>
      </c>
      <c r="B23" t="s">
        <v>8</v>
      </c>
      <c r="C23" t="s">
        <v>9</v>
      </c>
      <c r="D23" t="s">
        <v>15</v>
      </c>
      <c r="E23" t="s">
        <v>17</v>
      </c>
      <c r="F23">
        <v>2552846.77</v>
      </c>
      <c r="G23">
        <v>141324.22</v>
      </c>
      <c r="H23">
        <v>27.97</v>
      </c>
      <c r="I23" t="str">
        <f t="shared" si="0"/>
        <v>Mar-2019</v>
      </c>
    </row>
    <row r="24" spans="1:9" hidden="1" x14ac:dyDescent="0.25">
      <c r="A24" s="2">
        <v>43525</v>
      </c>
      <c r="B24" t="s">
        <v>8</v>
      </c>
      <c r="C24" t="s">
        <v>9</v>
      </c>
      <c r="D24" t="s">
        <v>15</v>
      </c>
      <c r="E24" t="s">
        <v>18</v>
      </c>
      <c r="F24">
        <v>2168757.85</v>
      </c>
      <c r="G24">
        <v>120061.26</v>
      </c>
      <c r="H24">
        <v>23.76</v>
      </c>
      <c r="I24" t="str">
        <f t="shared" si="0"/>
        <v>Mar-2019</v>
      </c>
    </row>
    <row r="25" spans="1:9" hidden="1" x14ac:dyDescent="0.25">
      <c r="A25" s="2">
        <v>43525</v>
      </c>
      <c r="B25" t="s">
        <v>8</v>
      </c>
      <c r="C25" t="s">
        <v>9</v>
      </c>
      <c r="D25" t="s">
        <v>15</v>
      </c>
      <c r="E25" t="s">
        <v>19</v>
      </c>
      <c r="F25">
        <v>1515974.14</v>
      </c>
      <c r="G25">
        <v>83923.51</v>
      </c>
      <c r="H25">
        <v>16.61</v>
      </c>
      <c r="I25" t="str">
        <f t="shared" si="0"/>
        <v>Mar-2019</v>
      </c>
    </row>
    <row r="26" spans="1:9" x14ac:dyDescent="0.25">
      <c r="A26" s="2">
        <v>43556</v>
      </c>
      <c r="B26" t="s">
        <v>8</v>
      </c>
      <c r="C26" t="s">
        <v>9</v>
      </c>
      <c r="D26" t="s">
        <v>10</v>
      </c>
      <c r="E26" t="s">
        <v>11</v>
      </c>
      <c r="F26">
        <v>1312859.58</v>
      </c>
      <c r="G26">
        <v>132122.26</v>
      </c>
      <c r="H26">
        <v>30.33</v>
      </c>
      <c r="I26" t="str">
        <f t="shared" si="0"/>
        <v>Apr-2019</v>
      </c>
    </row>
    <row r="27" spans="1:9" x14ac:dyDescent="0.25">
      <c r="A27" s="2">
        <v>43556</v>
      </c>
      <c r="B27" t="s">
        <v>8</v>
      </c>
      <c r="C27" t="s">
        <v>9</v>
      </c>
      <c r="D27" t="s">
        <v>10</v>
      </c>
      <c r="E27" t="s">
        <v>12</v>
      </c>
      <c r="F27">
        <v>1125294.55</v>
      </c>
      <c r="G27">
        <v>113246.27</v>
      </c>
      <c r="H27">
        <v>26</v>
      </c>
      <c r="I27" t="str">
        <f t="shared" si="0"/>
        <v>Apr-2019</v>
      </c>
    </row>
    <row r="28" spans="1:9" x14ac:dyDescent="0.25">
      <c r="A28" s="2">
        <v>43556</v>
      </c>
      <c r="B28" t="s">
        <v>8</v>
      </c>
      <c r="C28" t="s">
        <v>9</v>
      </c>
      <c r="D28" t="s">
        <v>10</v>
      </c>
      <c r="E28" t="s">
        <v>13</v>
      </c>
      <c r="F28">
        <v>1051744.26</v>
      </c>
      <c r="G28">
        <v>105844.39</v>
      </c>
      <c r="H28">
        <v>24.3</v>
      </c>
      <c r="I28" t="str">
        <f t="shared" si="0"/>
        <v>Apr-2019</v>
      </c>
    </row>
    <row r="29" spans="1:9" x14ac:dyDescent="0.25">
      <c r="A29" s="2">
        <v>43556</v>
      </c>
      <c r="B29" t="s">
        <v>8</v>
      </c>
      <c r="C29" t="s">
        <v>9</v>
      </c>
      <c r="D29" t="s">
        <v>10</v>
      </c>
      <c r="E29" t="s">
        <v>14</v>
      </c>
      <c r="F29">
        <v>838045.06</v>
      </c>
      <c r="G29">
        <v>84338.34</v>
      </c>
      <c r="H29">
        <v>19.36</v>
      </c>
      <c r="I29" t="str">
        <f t="shared" si="0"/>
        <v>Apr-2019</v>
      </c>
    </row>
    <row r="30" spans="1:9" hidden="1" x14ac:dyDescent="0.25">
      <c r="A30" s="2">
        <v>43556</v>
      </c>
      <c r="B30" t="s">
        <v>8</v>
      </c>
      <c r="C30" t="s">
        <v>9</v>
      </c>
      <c r="D30" t="s">
        <v>15</v>
      </c>
      <c r="E30" t="s">
        <v>16</v>
      </c>
      <c r="F30">
        <v>3322744.23</v>
      </c>
      <c r="G30">
        <v>185772.79</v>
      </c>
      <c r="H30">
        <v>33.93</v>
      </c>
      <c r="I30" t="str">
        <f t="shared" si="0"/>
        <v>Apr-2019</v>
      </c>
    </row>
    <row r="31" spans="1:9" hidden="1" x14ac:dyDescent="0.25">
      <c r="A31" s="2">
        <v>43556</v>
      </c>
      <c r="B31" t="s">
        <v>8</v>
      </c>
      <c r="C31" t="s">
        <v>9</v>
      </c>
      <c r="D31" t="s">
        <v>15</v>
      </c>
      <c r="E31" t="s">
        <v>17</v>
      </c>
      <c r="F31">
        <v>2455454.1</v>
      </c>
      <c r="G31">
        <v>137283.07999999999</v>
      </c>
      <c r="H31">
        <v>25.07</v>
      </c>
      <c r="I31" t="str">
        <f t="shared" si="0"/>
        <v>Apr-2019</v>
      </c>
    </row>
    <row r="32" spans="1:9" hidden="1" x14ac:dyDescent="0.25">
      <c r="A32" s="2">
        <v>43556</v>
      </c>
      <c r="B32" t="s">
        <v>8</v>
      </c>
      <c r="C32" t="s">
        <v>9</v>
      </c>
      <c r="D32" t="s">
        <v>15</v>
      </c>
      <c r="E32" t="s">
        <v>18</v>
      </c>
      <c r="F32">
        <v>2277800.2200000002</v>
      </c>
      <c r="G32">
        <v>127350.55</v>
      </c>
      <c r="H32">
        <v>23.26</v>
      </c>
      <c r="I32" t="str">
        <f t="shared" si="0"/>
        <v>Apr-2019</v>
      </c>
    </row>
    <row r="33" spans="1:9" hidden="1" x14ac:dyDescent="0.25">
      <c r="A33" s="2">
        <v>43556</v>
      </c>
      <c r="B33" t="s">
        <v>8</v>
      </c>
      <c r="C33" t="s">
        <v>9</v>
      </c>
      <c r="D33" t="s">
        <v>15</v>
      </c>
      <c r="E33" t="s">
        <v>19</v>
      </c>
      <c r="F33">
        <v>1737239.92</v>
      </c>
      <c r="G33">
        <v>97128.12</v>
      </c>
      <c r="H33">
        <v>17.739999999999998</v>
      </c>
      <c r="I33" t="str">
        <f t="shared" si="0"/>
        <v>Apr-2019</v>
      </c>
    </row>
    <row r="34" spans="1:9" x14ac:dyDescent="0.25">
      <c r="A34" s="2">
        <v>43586</v>
      </c>
      <c r="B34" t="s">
        <v>8</v>
      </c>
      <c r="C34" t="s">
        <v>9</v>
      </c>
      <c r="D34" t="s">
        <v>10</v>
      </c>
      <c r="E34" t="s">
        <v>11</v>
      </c>
      <c r="F34">
        <v>1321548.52</v>
      </c>
      <c r="G34">
        <v>129943.28</v>
      </c>
      <c r="H34">
        <v>31.35</v>
      </c>
      <c r="I34" t="str">
        <f t="shared" si="0"/>
        <v>May-2019</v>
      </c>
    </row>
    <row r="35" spans="1:9" x14ac:dyDescent="0.25">
      <c r="A35" s="2">
        <v>43586</v>
      </c>
      <c r="B35" t="s">
        <v>8</v>
      </c>
      <c r="C35" t="s">
        <v>9</v>
      </c>
      <c r="D35" t="s">
        <v>10</v>
      </c>
      <c r="E35" t="s">
        <v>12</v>
      </c>
      <c r="F35">
        <v>1062570.92</v>
      </c>
      <c r="G35">
        <v>104478.91</v>
      </c>
      <c r="H35">
        <v>25.2</v>
      </c>
      <c r="I35" t="str">
        <f t="shared" si="0"/>
        <v>May-2019</v>
      </c>
    </row>
    <row r="36" spans="1:9" x14ac:dyDescent="0.25">
      <c r="A36" s="2">
        <v>43586</v>
      </c>
      <c r="B36" t="s">
        <v>8</v>
      </c>
      <c r="C36" t="s">
        <v>9</v>
      </c>
      <c r="D36" t="s">
        <v>10</v>
      </c>
      <c r="E36" t="s">
        <v>13</v>
      </c>
      <c r="F36">
        <v>996601.42</v>
      </c>
      <c r="G36">
        <v>97992.36</v>
      </c>
      <c r="H36">
        <v>23.64</v>
      </c>
      <c r="I36" t="str">
        <f t="shared" si="0"/>
        <v>May-2019</v>
      </c>
    </row>
    <row r="37" spans="1:9" x14ac:dyDescent="0.25">
      <c r="A37" s="2">
        <v>43586</v>
      </c>
      <c r="B37" t="s">
        <v>8</v>
      </c>
      <c r="C37" t="s">
        <v>9</v>
      </c>
      <c r="D37" t="s">
        <v>10</v>
      </c>
      <c r="E37" t="s">
        <v>14</v>
      </c>
      <c r="F37">
        <v>835000.31999999995</v>
      </c>
      <c r="G37">
        <v>82102.69</v>
      </c>
      <c r="H37">
        <v>19.809999999999999</v>
      </c>
      <c r="I37" t="str">
        <f t="shared" si="0"/>
        <v>May-2019</v>
      </c>
    </row>
    <row r="38" spans="1:9" hidden="1" x14ac:dyDescent="0.25">
      <c r="A38" s="2">
        <v>43586</v>
      </c>
      <c r="B38" t="s">
        <v>8</v>
      </c>
      <c r="C38" t="s">
        <v>9</v>
      </c>
      <c r="D38" t="s">
        <v>15</v>
      </c>
      <c r="E38" t="s">
        <v>16</v>
      </c>
      <c r="F38">
        <v>3088122.76</v>
      </c>
      <c r="G38">
        <v>168691.33</v>
      </c>
      <c r="H38">
        <v>32.22</v>
      </c>
      <c r="I38" t="str">
        <f t="shared" si="0"/>
        <v>May-2019</v>
      </c>
    </row>
    <row r="39" spans="1:9" hidden="1" x14ac:dyDescent="0.25">
      <c r="A39" s="2">
        <v>43586</v>
      </c>
      <c r="B39" t="s">
        <v>8</v>
      </c>
      <c r="C39" t="s">
        <v>9</v>
      </c>
      <c r="D39" t="s">
        <v>15</v>
      </c>
      <c r="E39" t="s">
        <v>17</v>
      </c>
      <c r="F39">
        <v>2549366.9500000002</v>
      </c>
      <c r="G39">
        <v>139261.34</v>
      </c>
      <c r="H39">
        <v>26.6</v>
      </c>
      <c r="I39" t="str">
        <f t="shared" si="0"/>
        <v>May-2019</v>
      </c>
    </row>
    <row r="40" spans="1:9" hidden="1" x14ac:dyDescent="0.25">
      <c r="A40" s="2">
        <v>43586</v>
      </c>
      <c r="B40" t="s">
        <v>8</v>
      </c>
      <c r="C40" t="s">
        <v>9</v>
      </c>
      <c r="D40" t="s">
        <v>15</v>
      </c>
      <c r="E40" t="s">
        <v>18</v>
      </c>
      <c r="F40">
        <v>2342865.75</v>
      </c>
      <c r="G40">
        <v>127981.04</v>
      </c>
      <c r="H40">
        <v>24.45</v>
      </c>
      <c r="I40" t="str">
        <f t="shared" si="0"/>
        <v>May-2019</v>
      </c>
    </row>
    <row r="41" spans="1:9" hidden="1" x14ac:dyDescent="0.25">
      <c r="A41" s="2">
        <v>43586</v>
      </c>
      <c r="B41" t="s">
        <v>8</v>
      </c>
      <c r="C41" t="s">
        <v>9</v>
      </c>
      <c r="D41" t="s">
        <v>15</v>
      </c>
      <c r="E41" t="s">
        <v>19</v>
      </c>
      <c r="F41">
        <v>1603713.85</v>
      </c>
      <c r="G41">
        <v>87604.23</v>
      </c>
      <c r="H41">
        <v>16.73</v>
      </c>
      <c r="I41" t="str">
        <f t="shared" si="0"/>
        <v>May-2019</v>
      </c>
    </row>
    <row r="42" spans="1:9" x14ac:dyDescent="0.25">
      <c r="A42" s="2">
        <v>43617</v>
      </c>
      <c r="B42" t="s">
        <v>8</v>
      </c>
      <c r="C42" t="s">
        <v>9</v>
      </c>
      <c r="D42" t="s">
        <v>10</v>
      </c>
      <c r="E42" t="s">
        <v>11</v>
      </c>
      <c r="F42">
        <v>1176088.0900000001</v>
      </c>
      <c r="G42">
        <v>119646.9</v>
      </c>
      <c r="H42">
        <v>29.69</v>
      </c>
      <c r="I42" t="str">
        <f t="shared" si="0"/>
        <v>Jun-2019</v>
      </c>
    </row>
    <row r="43" spans="1:9" x14ac:dyDescent="0.25">
      <c r="A43" s="2">
        <v>43617</v>
      </c>
      <c r="B43" t="s">
        <v>8</v>
      </c>
      <c r="C43" t="s">
        <v>9</v>
      </c>
      <c r="D43" t="s">
        <v>10</v>
      </c>
      <c r="E43" t="s">
        <v>12</v>
      </c>
      <c r="F43">
        <v>1153283.67</v>
      </c>
      <c r="G43">
        <v>117326.94</v>
      </c>
      <c r="H43">
        <v>29.11</v>
      </c>
      <c r="I43" t="str">
        <f t="shared" si="0"/>
        <v>Jun-2019</v>
      </c>
    </row>
    <row r="44" spans="1:9" x14ac:dyDescent="0.25">
      <c r="A44" s="2">
        <v>43617</v>
      </c>
      <c r="B44" t="s">
        <v>8</v>
      </c>
      <c r="C44" t="s">
        <v>9</v>
      </c>
      <c r="D44" t="s">
        <v>10</v>
      </c>
      <c r="E44" t="s">
        <v>13</v>
      </c>
      <c r="F44">
        <v>855972.11</v>
      </c>
      <c r="G44">
        <v>87080.56</v>
      </c>
      <c r="H44">
        <v>21.61</v>
      </c>
      <c r="I44" t="str">
        <f t="shared" si="0"/>
        <v>Jun-2019</v>
      </c>
    </row>
    <row r="45" spans="1:9" x14ac:dyDescent="0.25">
      <c r="A45" s="2">
        <v>43617</v>
      </c>
      <c r="B45" t="s">
        <v>8</v>
      </c>
      <c r="C45" t="s">
        <v>9</v>
      </c>
      <c r="D45" t="s">
        <v>10</v>
      </c>
      <c r="E45" t="s">
        <v>14</v>
      </c>
      <c r="F45">
        <v>776098.53</v>
      </c>
      <c r="G45">
        <v>78954.78</v>
      </c>
      <c r="H45">
        <v>19.59</v>
      </c>
      <c r="I45" t="str">
        <f t="shared" si="0"/>
        <v>Jun-2019</v>
      </c>
    </row>
    <row r="46" spans="1:9" hidden="1" x14ac:dyDescent="0.25">
      <c r="A46" s="2">
        <v>43617</v>
      </c>
      <c r="B46" t="s">
        <v>8</v>
      </c>
      <c r="C46" t="s">
        <v>9</v>
      </c>
      <c r="D46" t="s">
        <v>15</v>
      </c>
      <c r="E46" t="s">
        <v>16</v>
      </c>
      <c r="F46">
        <v>2950776.87</v>
      </c>
      <c r="G46">
        <v>166772.89000000001</v>
      </c>
      <c r="H46">
        <v>34.4</v>
      </c>
      <c r="I46" t="str">
        <f t="shared" si="0"/>
        <v>Jun-2019</v>
      </c>
    </row>
    <row r="47" spans="1:9" hidden="1" x14ac:dyDescent="0.25">
      <c r="A47" s="2">
        <v>43617</v>
      </c>
      <c r="B47" t="s">
        <v>8</v>
      </c>
      <c r="C47" t="s">
        <v>9</v>
      </c>
      <c r="D47" t="s">
        <v>15</v>
      </c>
      <c r="E47" t="s">
        <v>17</v>
      </c>
      <c r="F47">
        <v>2300132.84</v>
      </c>
      <c r="G47">
        <v>129999.6</v>
      </c>
      <c r="H47">
        <v>26.82</v>
      </c>
      <c r="I47" t="str">
        <f t="shared" si="0"/>
        <v>Jun-2019</v>
      </c>
    </row>
    <row r="48" spans="1:9" hidden="1" x14ac:dyDescent="0.25">
      <c r="A48" s="2">
        <v>43617</v>
      </c>
      <c r="B48" t="s">
        <v>8</v>
      </c>
      <c r="C48" t="s">
        <v>9</v>
      </c>
      <c r="D48" t="s">
        <v>15</v>
      </c>
      <c r="E48" t="s">
        <v>18</v>
      </c>
      <c r="F48">
        <v>1920662.26</v>
      </c>
      <c r="G48">
        <v>108552.57</v>
      </c>
      <c r="H48">
        <v>22.39</v>
      </c>
      <c r="I48" t="str">
        <f t="shared" si="0"/>
        <v>Jun-2019</v>
      </c>
    </row>
    <row r="49" spans="1:9" hidden="1" x14ac:dyDescent="0.25">
      <c r="A49" s="2">
        <v>43617</v>
      </c>
      <c r="B49" t="s">
        <v>8</v>
      </c>
      <c r="C49" t="s">
        <v>9</v>
      </c>
      <c r="D49" t="s">
        <v>15</v>
      </c>
      <c r="E49" t="s">
        <v>19</v>
      </c>
      <c r="F49">
        <v>1405791.93</v>
      </c>
      <c r="G49">
        <v>79452.97</v>
      </c>
      <c r="H49">
        <v>16.39</v>
      </c>
      <c r="I49" t="str">
        <f t="shared" si="0"/>
        <v>Jun-2019</v>
      </c>
    </row>
    <row r="50" spans="1:9" x14ac:dyDescent="0.25">
      <c r="A50" s="2">
        <v>43647</v>
      </c>
      <c r="B50" t="s">
        <v>8</v>
      </c>
      <c r="C50" t="s">
        <v>9</v>
      </c>
      <c r="D50" t="s">
        <v>10</v>
      </c>
      <c r="E50" t="s">
        <v>11</v>
      </c>
      <c r="F50">
        <v>1205038.58</v>
      </c>
      <c r="G50">
        <v>124361.28</v>
      </c>
      <c r="H50">
        <v>31.4</v>
      </c>
      <c r="I50" t="str">
        <f t="shared" si="0"/>
        <v>Jul-2019</v>
      </c>
    </row>
    <row r="51" spans="1:9" x14ac:dyDescent="0.25">
      <c r="A51" s="2">
        <v>43647</v>
      </c>
      <c r="B51" t="s">
        <v>8</v>
      </c>
      <c r="C51" t="s">
        <v>9</v>
      </c>
      <c r="D51" t="s">
        <v>10</v>
      </c>
      <c r="E51" t="s">
        <v>12</v>
      </c>
      <c r="F51">
        <v>983340.53</v>
      </c>
      <c r="G51">
        <v>101481.8</v>
      </c>
      <c r="H51">
        <v>25.62</v>
      </c>
      <c r="I51" t="str">
        <f t="shared" si="0"/>
        <v>Jul-2019</v>
      </c>
    </row>
    <row r="52" spans="1:9" x14ac:dyDescent="0.25">
      <c r="A52" s="2">
        <v>43647</v>
      </c>
      <c r="B52" t="s">
        <v>8</v>
      </c>
      <c r="C52" t="s">
        <v>9</v>
      </c>
      <c r="D52" t="s">
        <v>10</v>
      </c>
      <c r="E52" t="s">
        <v>13</v>
      </c>
      <c r="F52">
        <v>891219.4</v>
      </c>
      <c r="G52">
        <v>91974.8</v>
      </c>
      <c r="H52">
        <v>23.22</v>
      </c>
      <c r="I52" t="str">
        <f t="shared" si="0"/>
        <v>Jul-2019</v>
      </c>
    </row>
    <row r="53" spans="1:9" x14ac:dyDescent="0.25">
      <c r="A53" s="2">
        <v>43647</v>
      </c>
      <c r="B53" t="s">
        <v>8</v>
      </c>
      <c r="C53" t="s">
        <v>9</v>
      </c>
      <c r="D53" t="s">
        <v>10</v>
      </c>
      <c r="E53" t="s">
        <v>14</v>
      </c>
      <c r="F53">
        <v>758524.53</v>
      </c>
      <c r="G53">
        <v>78280.55</v>
      </c>
      <c r="H53">
        <v>19.760000000000002</v>
      </c>
      <c r="I53" t="str">
        <f t="shared" si="0"/>
        <v>Jul-2019</v>
      </c>
    </row>
    <row r="54" spans="1:9" hidden="1" x14ac:dyDescent="0.25">
      <c r="A54" s="2">
        <v>43647</v>
      </c>
      <c r="B54" t="s">
        <v>8</v>
      </c>
      <c r="C54" t="s">
        <v>9</v>
      </c>
      <c r="D54" t="s">
        <v>15</v>
      </c>
      <c r="E54" t="s">
        <v>16</v>
      </c>
      <c r="F54">
        <v>2364264.8199999998</v>
      </c>
      <c r="G54">
        <v>135552.59</v>
      </c>
      <c r="H54">
        <v>29.79</v>
      </c>
      <c r="I54" t="str">
        <f t="shared" si="0"/>
        <v>Jul-2019</v>
      </c>
    </row>
    <row r="55" spans="1:9" hidden="1" x14ac:dyDescent="0.25">
      <c r="A55" s="2">
        <v>43647</v>
      </c>
      <c r="B55" t="s">
        <v>8</v>
      </c>
      <c r="C55" t="s">
        <v>9</v>
      </c>
      <c r="D55" t="s">
        <v>15</v>
      </c>
      <c r="E55" t="s">
        <v>17</v>
      </c>
      <c r="F55">
        <v>2268786.19</v>
      </c>
      <c r="G55">
        <v>130078.43</v>
      </c>
      <c r="H55">
        <v>28.59</v>
      </c>
      <c r="I55" t="str">
        <f t="shared" si="0"/>
        <v>Jul-2019</v>
      </c>
    </row>
    <row r="56" spans="1:9" hidden="1" x14ac:dyDescent="0.25">
      <c r="A56" s="2">
        <v>43647</v>
      </c>
      <c r="B56" t="s">
        <v>8</v>
      </c>
      <c r="C56" t="s">
        <v>9</v>
      </c>
      <c r="D56" t="s">
        <v>15</v>
      </c>
      <c r="E56" t="s">
        <v>18</v>
      </c>
      <c r="F56">
        <v>1861877.96</v>
      </c>
      <c r="G56">
        <v>106748.78</v>
      </c>
      <c r="H56">
        <v>23.46</v>
      </c>
      <c r="I56" t="str">
        <f t="shared" si="0"/>
        <v>Jul-2019</v>
      </c>
    </row>
    <row r="57" spans="1:9" hidden="1" x14ac:dyDescent="0.25">
      <c r="A57" s="2">
        <v>43647</v>
      </c>
      <c r="B57" t="s">
        <v>8</v>
      </c>
      <c r="C57" t="s">
        <v>9</v>
      </c>
      <c r="D57" t="s">
        <v>15</v>
      </c>
      <c r="E57" t="s">
        <v>19</v>
      </c>
      <c r="F57">
        <v>1440979</v>
      </c>
      <c r="G57">
        <v>82616.990000000005</v>
      </c>
      <c r="H57">
        <v>18.16</v>
      </c>
      <c r="I57" t="str">
        <f t="shared" si="0"/>
        <v>Jul-2019</v>
      </c>
    </row>
    <row r="58" spans="1:9" x14ac:dyDescent="0.25">
      <c r="A58" s="2">
        <v>43678</v>
      </c>
      <c r="B58" t="s">
        <v>8</v>
      </c>
      <c r="C58" t="s">
        <v>9</v>
      </c>
      <c r="D58" t="s">
        <v>10</v>
      </c>
      <c r="E58" t="s">
        <v>11</v>
      </c>
      <c r="F58">
        <v>1067513.71</v>
      </c>
      <c r="G58">
        <v>108116.01</v>
      </c>
      <c r="H58">
        <v>30.1</v>
      </c>
      <c r="I58" t="str">
        <f t="shared" si="0"/>
        <v>Aug-2019</v>
      </c>
    </row>
    <row r="59" spans="1:9" x14ac:dyDescent="0.25">
      <c r="A59" s="2">
        <v>43678</v>
      </c>
      <c r="B59" t="s">
        <v>8</v>
      </c>
      <c r="C59" t="s">
        <v>9</v>
      </c>
      <c r="D59" t="s">
        <v>10</v>
      </c>
      <c r="E59" t="s">
        <v>12</v>
      </c>
      <c r="F59">
        <v>929160.73</v>
      </c>
      <c r="G59">
        <v>94103.85</v>
      </c>
      <c r="H59">
        <v>26.2</v>
      </c>
      <c r="I59" t="str">
        <f t="shared" si="0"/>
        <v>Aug-2019</v>
      </c>
    </row>
    <row r="60" spans="1:9" x14ac:dyDescent="0.25">
      <c r="A60" s="2">
        <v>43678</v>
      </c>
      <c r="B60" t="s">
        <v>8</v>
      </c>
      <c r="C60" t="s">
        <v>9</v>
      </c>
      <c r="D60" t="s">
        <v>10</v>
      </c>
      <c r="E60" t="s">
        <v>13</v>
      </c>
      <c r="F60">
        <v>835075.88</v>
      </c>
      <c r="G60">
        <v>84575.09</v>
      </c>
      <c r="H60">
        <v>23.54</v>
      </c>
      <c r="I60" t="str">
        <f t="shared" si="0"/>
        <v>Aug-2019</v>
      </c>
    </row>
    <row r="61" spans="1:9" x14ac:dyDescent="0.25">
      <c r="A61" s="2">
        <v>43678</v>
      </c>
      <c r="B61" t="s">
        <v>8</v>
      </c>
      <c r="C61" t="s">
        <v>9</v>
      </c>
      <c r="D61" t="s">
        <v>10</v>
      </c>
      <c r="E61" t="s">
        <v>14</v>
      </c>
      <c r="F61">
        <v>715214.69</v>
      </c>
      <c r="G61">
        <v>72435.75</v>
      </c>
      <c r="H61">
        <v>20.16</v>
      </c>
      <c r="I61" t="str">
        <f t="shared" si="0"/>
        <v>Aug-2019</v>
      </c>
    </row>
    <row r="62" spans="1:9" hidden="1" x14ac:dyDescent="0.25">
      <c r="A62" s="2">
        <v>43678</v>
      </c>
      <c r="B62" t="s">
        <v>8</v>
      </c>
      <c r="C62" t="s">
        <v>9</v>
      </c>
      <c r="D62" t="s">
        <v>15</v>
      </c>
      <c r="E62" t="s">
        <v>16</v>
      </c>
      <c r="F62">
        <v>2614240.64</v>
      </c>
      <c r="G62">
        <v>147092.19</v>
      </c>
      <c r="H62">
        <v>33.770000000000003</v>
      </c>
      <c r="I62" t="str">
        <f t="shared" si="0"/>
        <v>Aug-2019</v>
      </c>
    </row>
    <row r="63" spans="1:9" hidden="1" x14ac:dyDescent="0.25">
      <c r="A63" s="2">
        <v>43678</v>
      </c>
      <c r="B63" t="s">
        <v>8</v>
      </c>
      <c r="C63" t="s">
        <v>9</v>
      </c>
      <c r="D63" t="s">
        <v>15</v>
      </c>
      <c r="E63" t="s">
        <v>17</v>
      </c>
      <c r="F63">
        <v>2076785.01</v>
      </c>
      <c r="G63">
        <v>116851.85</v>
      </c>
      <c r="H63">
        <v>26.83</v>
      </c>
      <c r="I63" t="str">
        <f t="shared" si="0"/>
        <v>Aug-2019</v>
      </c>
    </row>
    <row r="64" spans="1:9" hidden="1" x14ac:dyDescent="0.25">
      <c r="A64" s="2">
        <v>43678</v>
      </c>
      <c r="B64" t="s">
        <v>8</v>
      </c>
      <c r="C64" t="s">
        <v>9</v>
      </c>
      <c r="D64" t="s">
        <v>15</v>
      </c>
      <c r="E64" t="s">
        <v>18</v>
      </c>
      <c r="F64">
        <v>1699712.66</v>
      </c>
      <c r="G64">
        <v>95635.59</v>
      </c>
      <c r="H64">
        <v>21.96</v>
      </c>
      <c r="I64" t="str">
        <f t="shared" si="0"/>
        <v>Aug-2019</v>
      </c>
    </row>
    <row r="65" spans="1:9" hidden="1" x14ac:dyDescent="0.25">
      <c r="A65" s="2">
        <v>43678</v>
      </c>
      <c r="B65" t="s">
        <v>8</v>
      </c>
      <c r="C65" t="s">
        <v>9</v>
      </c>
      <c r="D65" t="s">
        <v>15</v>
      </c>
      <c r="E65" t="s">
        <v>19</v>
      </c>
      <c r="F65">
        <v>1350984</v>
      </c>
      <c r="G65">
        <v>76014.12</v>
      </c>
      <c r="H65">
        <v>17.45</v>
      </c>
      <c r="I65" t="str">
        <f t="shared" si="0"/>
        <v>Aug-2019</v>
      </c>
    </row>
    <row r="66" spans="1:9" x14ac:dyDescent="0.25">
      <c r="A66" s="2">
        <v>43709</v>
      </c>
      <c r="B66" t="s">
        <v>8</v>
      </c>
      <c r="C66" t="s">
        <v>9</v>
      </c>
      <c r="D66" t="s">
        <v>10</v>
      </c>
      <c r="E66" t="s">
        <v>11</v>
      </c>
      <c r="F66">
        <v>1157437.79</v>
      </c>
      <c r="G66">
        <v>112917.04</v>
      </c>
      <c r="H66">
        <v>29.94</v>
      </c>
      <c r="I66" t="str">
        <f t="shared" si="0"/>
        <v>Sep-2019</v>
      </c>
    </row>
    <row r="67" spans="1:9" x14ac:dyDescent="0.25">
      <c r="A67" s="2">
        <v>43709</v>
      </c>
      <c r="B67" t="s">
        <v>8</v>
      </c>
      <c r="C67" t="s">
        <v>9</v>
      </c>
      <c r="D67" t="s">
        <v>10</v>
      </c>
      <c r="E67" t="s">
        <v>12</v>
      </c>
      <c r="F67">
        <v>1045967.13</v>
      </c>
      <c r="G67">
        <v>102042.22</v>
      </c>
      <c r="H67">
        <v>27.06</v>
      </c>
      <c r="I67" t="str">
        <f t="shared" ref="I67:I130" si="1">TEXT(A67,"mmm-yyyy")</f>
        <v>Sep-2019</v>
      </c>
    </row>
    <row r="68" spans="1:9" x14ac:dyDescent="0.25">
      <c r="A68" s="2">
        <v>43709</v>
      </c>
      <c r="B68" t="s">
        <v>8</v>
      </c>
      <c r="C68" t="s">
        <v>9</v>
      </c>
      <c r="D68" t="s">
        <v>10</v>
      </c>
      <c r="E68" t="s">
        <v>13</v>
      </c>
      <c r="F68">
        <v>918392.92</v>
      </c>
      <c r="G68">
        <v>89596.36</v>
      </c>
      <c r="H68">
        <v>23.76</v>
      </c>
      <c r="I68" t="str">
        <f t="shared" si="1"/>
        <v>Sep-2019</v>
      </c>
    </row>
    <row r="69" spans="1:9" x14ac:dyDescent="0.25">
      <c r="A69" s="2">
        <v>43709</v>
      </c>
      <c r="B69" t="s">
        <v>8</v>
      </c>
      <c r="C69" t="s">
        <v>9</v>
      </c>
      <c r="D69" t="s">
        <v>10</v>
      </c>
      <c r="E69" t="s">
        <v>14</v>
      </c>
      <c r="F69">
        <v>744198.94</v>
      </c>
      <c r="G69">
        <v>72602.38</v>
      </c>
      <c r="H69">
        <v>19.25</v>
      </c>
      <c r="I69" t="str">
        <f t="shared" si="1"/>
        <v>Sep-2019</v>
      </c>
    </row>
    <row r="70" spans="1:9" hidden="1" x14ac:dyDescent="0.25">
      <c r="A70" s="2">
        <v>43709</v>
      </c>
      <c r="B70" t="s">
        <v>8</v>
      </c>
      <c r="C70" t="s">
        <v>9</v>
      </c>
      <c r="D70" t="s">
        <v>15</v>
      </c>
      <c r="E70" t="s">
        <v>16</v>
      </c>
      <c r="F70">
        <v>2720400.54</v>
      </c>
      <c r="G70">
        <v>147442.32999999999</v>
      </c>
      <c r="H70">
        <v>34.479999999999997</v>
      </c>
      <c r="I70" t="str">
        <f t="shared" si="1"/>
        <v>Sep-2019</v>
      </c>
    </row>
    <row r="71" spans="1:9" hidden="1" x14ac:dyDescent="0.25">
      <c r="A71" s="2">
        <v>43709</v>
      </c>
      <c r="B71" t="s">
        <v>8</v>
      </c>
      <c r="C71" t="s">
        <v>9</v>
      </c>
      <c r="D71" t="s">
        <v>15</v>
      </c>
      <c r="E71" t="s">
        <v>17</v>
      </c>
      <c r="F71">
        <v>2208607.16</v>
      </c>
      <c r="G71">
        <v>119703.77</v>
      </c>
      <c r="H71">
        <v>27.99</v>
      </c>
      <c r="I71" t="str">
        <f t="shared" si="1"/>
        <v>Sep-2019</v>
      </c>
    </row>
    <row r="72" spans="1:9" hidden="1" x14ac:dyDescent="0.25">
      <c r="A72" s="2">
        <v>43709</v>
      </c>
      <c r="B72" t="s">
        <v>8</v>
      </c>
      <c r="C72" t="s">
        <v>9</v>
      </c>
      <c r="D72" t="s">
        <v>15</v>
      </c>
      <c r="E72" t="s">
        <v>18</v>
      </c>
      <c r="F72">
        <v>1723045.37</v>
      </c>
      <c r="G72">
        <v>93386.92</v>
      </c>
      <c r="H72">
        <v>21.84</v>
      </c>
      <c r="I72" t="str">
        <f t="shared" si="1"/>
        <v>Sep-2019</v>
      </c>
    </row>
    <row r="73" spans="1:9" hidden="1" x14ac:dyDescent="0.25">
      <c r="A73" s="2">
        <v>43709</v>
      </c>
      <c r="B73" t="s">
        <v>8</v>
      </c>
      <c r="C73" t="s">
        <v>9</v>
      </c>
      <c r="D73" t="s">
        <v>15</v>
      </c>
      <c r="E73" t="s">
        <v>19</v>
      </c>
      <c r="F73">
        <v>1237315.82</v>
      </c>
      <c r="G73">
        <v>67060.98</v>
      </c>
      <c r="H73">
        <v>15.68</v>
      </c>
      <c r="I73" t="str">
        <f t="shared" si="1"/>
        <v>Sep-2019</v>
      </c>
    </row>
    <row r="74" spans="1:9" x14ac:dyDescent="0.25">
      <c r="A74" s="2">
        <v>43739</v>
      </c>
      <c r="B74" t="s">
        <v>8</v>
      </c>
      <c r="C74" t="s">
        <v>9</v>
      </c>
      <c r="D74" t="s">
        <v>10</v>
      </c>
      <c r="E74" t="s">
        <v>11</v>
      </c>
      <c r="F74">
        <v>1142270.6599999999</v>
      </c>
      <c r="G74">
        <v>110838.06</v>
      </c>
      <c r="H74">
        <v>29.63</v>
      </c>
      <c r="I74" t="str">
        <f t="shared" si="1"/>
        <v>Oct-2019</v>
      </c>
    </row>
    <row r="75" spans="1:9" x14ac:dyDescent="0.25">
      <c r="A75" s="2">
        <v>43739</v>
      </c>
      <c r="B75" t="s">
        <v>8</v>
      </c>
      <c r="C75" t="s">
        <v>9</v>
      </c>
      <c r="D75" t="s">
        <v>10</v>
      </c>
      <c r="E75" t="s">
        <v>12</v>
      </c>
      <c r="F75">
        <v>1024031.16</v>
      </c>
      <c r="G75">
        <v>99364.92</v>
      </c>
      <c r="H75">
        <v>26.56</v>
      </c>
      <c r="I75" t="str">
        <f t="shared" si="1"/>
        <v>Oct-2019</v>
      </c>
    </row>
    <row r="76" spans="1:9" x14ac:dyDescent="0.25">
      <c r="A76" s="2">
        <v>43739</v>
      </c>
      <c r="B76" t="s">
        <v>8</v>
      </c>
      <c r="C76" t="s">
        <v>9</v>
      </c>
      <c r="D76" t="s">
        <v>10</v>
      </c>
      <c r="E76" t="s">
        <v>13</v>
      </c>
      <c r="F76">
        <v>930745.7</v>
      </c>
      <c r="G76">
        <v>90313.14</v>
      </c>
      <c r="H76">
        <v>24.14</v>
      </c>
      <c r="I76" t="str">
        <f t="shared" si="1"/>
        <v>Oct-2019</v>
      </c>
    </row>
    <row r="77" spans="1:9" x14ac:dyDescent="0.25">
      <c r="A77" s="2">
        <v>43739</v>
      </c>
      <c r="B77" t="s">
        <v>8</v>
      </c>
      <c r="C77" t="s">
        <v>9</v>
      </c>
      <c r="D77" t="s">
        <v>10</v>
      </c>
      <c r="E77" t="s">
        <v>14</v>
      </c>
      <c r="F77">
        <v>758510.22</v>
      </c>
      <c r="G77">
        <v>73600.600000000006</v>
      </c>
      <c r="H77">
        <v>19.670000000000002</v>
      </c>
      <c r="I77" t="str">
        <f t="shared" si="1"/>
        <v>Oct-2019</v>
      </c>
    </row>
    <row r="78" spans="1:9" hidden="1" x14ac:dyDescent="0.25">
      <c r="A78" s="2">
        <v>43739</v>
      </c>
      <c r="B78" t="s">
        <v>8</v>
      </c>
      <c r="C78" t="s">
        <v>9</v>
      </c>
      <c r="D78" t="s">
        <v>15</v>
      </c>
      <c r="E78" t="s">
        <v>16</v>
      </c>
      <c r="F78">
        <v>2790670.14</v>
      </c>
      <c r="G78">
        <v>150437.43</v>
      </c>
      <c r="H78">
        <v>34.15</v>
      </c>
      <c r="I78" t="str">
        <f t="shared" si="1"/>
        <v>Oct-2019</v>
      </c>
    </row>
    <row r="79" spans="1:9" hidden="1" x14ac:dyDescent="0.25">
      <c r="A79" s="2">
        <v>43739</v>
      </c>
      <c r="B79" t="s">
        <v>8</v>
      </c>
      <c r="C79" t="s">
        <v>9</v>
      </c>
      <c r="D79" t="s">
        <v>15</v>
      </c>
      <c r="E79" t="s">
        <v>17</v>
      </c>
      <c r="F79">
        <v>2114809.5699999998</v>
      </c>
      <c r="G79">
        <v>114003.63</v>
      </c>
      <c r="H79">
        <v>25.88</v>
      </c>
      <c r="I79" t="str">
        <f t="shared" si="1"/>
        <v>Oct-2019</v>
      </c>
    </row>
    <row r="80" spans="1:9" hidden="1" x14ac:dyDescent="0.25">
      <c r="A80" s="2">
        <v>43739</v>
      </c>
      <c r="B80" t="s">
        <v>8</v>
      </c>
      <c r="C80" t="s">
        <v>9</v>
      </c>
      <c r="D80" t="s">
        <v>15</v>
      </c>
      <c r="E80" t="s">
        <v>18</v>
      </c>
      <c r="F80">
        <v>1710484.54</v>
      </c>
      <c r="G80">
        <v>92207.57</v>
      </c>
      <c r="H80">
        <v>20.93</v>
      </c>
      <c r="I80" t="str">
        <f t="shared" si="1"/>
        <v>Oct-2019</v>
      </c>
    </row>
    <row r="81" spans="1:9" hidden="1" x14ac:dyDescent="0.25">
      <c r="A81" s="2">
        <v>43739</v>
      </c>
      <c r="B81" t="s">
        <v>8</v>
      </c>
      <c r="C81" t="s">
        <v>9</v>
      </c>
      <c r="D81" t="s">
        <v>15</v>
      </c>
      <c r="E81" t="s">
        <v>19</v>
      </c>
      <c r="F81">
        <v>1556312.25</v>
      </c>
      <c r="G81">
        <v>83896.56</v>
      </c>
      <c r="H81">
        <v>19.04</v>
      </c>
      <c r="I81" t="str">
        <f t="shared" si="1"/>
        <v>Oct-2019</v>
      </c>
    </row>
    <row r="82" spans="1:9" x14ac:dyDescent="0.25">
      <c r="A82" s="2">
        <v>43770</v>
      </c>
      <c r="B82" t="s">
        <v>8</v>
      </c>
      <c r="C82" t="s">
        <v>9</v>
      </c>
      <c r="D82" t="s">
        <v>10</v>
      </c>
      <c r="E82" t="s">
        <v>11</v>
      </c>
      <c r="F82">
        <v>1277328.53</v>
      </c>
      <c r="G82">
        <v>124918.73</v>
      </c>
      <c r="H82">
        <v>31.54</v>
      </c>
      <c r="I82" t="str">
        <f t="shared" si="1"/>
        <v>Nov-2019</v>
      </c>
    </row>
    <row r="83" spans="1:9" x14ac:dyDescent="0.25">
      <c r="A83" s="2">
        <v>43770</v>
      </c>
      <c r="B83" t="s">
        <v>8</v>
      </c>
      <c r="C83" t="s">
        <v>9</v>
      </c>
      <c r="D83" t="s">
        <v>10</v>
      </c>
      <c r="E83" t="s">
        <v>12</v>
      </c>
      <c r="F83">
        <v>1071706.1599999999</v>
      </c>
      <c r="G83">
        <v>104809.51</v>
      </c>
      <c r="H83">
        <v>26.46</v>
      </c>
      <c r="I83" t="str">
        <f t="shared" si="1"/>
        <v>Nov-2019</v>
      </c>
    </row>
    <row r="84" spans="1:9" x14ac:dyDescent="0.25">
      <c r="A84" s="2">
        <v>43770</v>
      </c>
      <c r="B84" t="s">
        <v>8</v>
      </c>
      <c r="C84" t="s">
        <v>9</v>
      </c>
      <c r="D84" t="s">
        <v>10</v>
      </c>
      <c r="E84" t="s">
        <v>13</v>
      </c>
      <c r="F84">
        <v>919224.99</v>
      </c>
      <c r="G84">
        <v>89897.33</v>
      </c>
      <c r="H84">
        <v>22.7</v>
      </c>
      <c r="I84" t="str">
        <f t="shared" si="1"/>
        <v>Nov-2019</v>
      </c>
    </row>
    <row r="85" spans="1:9" x14ac:dyDescent="0.25">
      <c r="A85" s="2">
        <v>43770</v>
      </c>
      <c r="B85" t="s">
        <v>8</v>
      </c>
      <c r="C85" t="s">
        <v>9</v>
      </c>
      <c r="D85" t="s">
        <v>10</v>
      </c>
      <c r="E85" t="s">
        <v>14</v>
      </c>
      <c r="F85">
        <v>781362.44</v>
      </c>
      <c r="G85">
        <v>76414.8</v>
      </c>
      <c r="H85">
        <v>19.29</v>
      </c>
      <c r="I85" t="str">
        <f t="shared" si="1"/>
        <v>Nov-2019</v>
      </c>
    </row>
    <row r="86" spans="1:9" hidden="1" x14ac:dyDescent="0.25">
      <c r="A86" s="2">
        <v>43770</v>
      </c>
      <c r="B86" t="s">
        <v>8</v>
      </c>
      <c r="C86" t="s">
        <v>9</v>
      </c>
      <c r="D86" t="s">
        <v>15</v>
      </c>
      <c r="E86" t="s">
        <v>16</v>
      </c>
      <c r="F86">
        <v>2908154.75</v>
      </c>
      <c r="G86">
        <v>158004.69</v>
      </c>
      <c r="H86">
        <v>32.97</v>
      </c>
      <c r="I86" t="str">
        <f t="shared" si="1"/>
        <v>Nov-2019</v>
      </c>
    </row>
    <row r="87" spans="1:9" hidden="1" x14ac:dyDescent="0.25">
      <c r="A87" s="2">
        <v>43770</v>
      </c>
      <c r="B87" t="s">
        <v>8</v>
      </c>
      <c r="C87" t="s">
        <v>9</v>
      </c>
      <c r="D87" t="s">
        <v>15</v>
      </c>
      <c r="E87" t="s">
        <v>17</v>
      </c>
      <c r="F87">
        <v>2275427.44</v>
      </c>
      <c r="G87">
        <v>123627.6</v>
      </c>
      <c r="H87">
        <v>25.8</v>
      </c>
      <c r="I87" t="str">
        <f t="shared" si="1"/>
        <v>Nov-2019</v>
      </c>
    </row>
    <row r="88" spans="1:9" hidden="1" x14ac:dyDescent="0.25">
      <c r="A88" s="2">
        <v>43770</v>
      </c>
      <c r="B88" t="s">
        <v>8</v>
      </c>
      <c r="C88" t="s">
        <v>9</v>
      </c>
      <c r="D88" t="s">
        <v>15</v>
      </c>
      <c r="E88" t="s">
        <v>18</v>
      </c>
      <c r="F88">
        <v>2138303.96</v>
      </c>
      <c r="G88">
        <v>116177.47</v>
      </c>
      <c r="H88">
        <v>24.24</v>
      </c>
      <c r="I88" t="str">
        <f t="shared" si="1"/>
        <v>Nov-2019</v>
      </c>
    </row>
    <row r="89" spans="1:9" hidden="1" x14ac:dyDescent="0.25">
      <c r="A89" s="2">
        <v>43770</v>
      </c>
      <c r="B89" t="s">
        <v>8</v>
      </c>
      <c r="C89" t="s">
        <v>9</v>
      </c>
      <c r="D89" t="s">
        <v>15</v>
      </c>
      <c r="E89" t="s">
        <v>19</v>
      </c>
      <c r="F89">
        <v>1498890.85</v>
      </c>
      <c r="G89">
        <v>81437.13</v>
      </c>
      <c r="H89">
        <v>16.989999999999998</v>
      </c>
      <c r="I89" t="str">
        <f t="shared" si="1"/>
        <v>Nov-2019</v>
      </c>
    </row>
    <row r="90" spans="1:9" x14ac:dyDescent="0.25">
      <c r="A90" s="2">
        <v>43800</v>
      </c>
      <c r="B90" t="s">
        <v>8</v>
      </c>
      <c r="C90" t="s">
        <v>9</v>
      </c>
      <c r="D90" t="s">
        <v>10</v>
      </c>
      <c r="E90" t="s">
        <v>11</v>
      </c>
      <c r="F90">
        <v>1275007.3999999999</v>
      </c>
      <c r="G90">
        <v>125826.36</v>
      </c>
      <c r="H90">
        <v>30.79</v>
      </c>
      <c r="I90" t="str">
        <f t="shared" si="1"/>
        <v>Dec-2019</v>
      </c>
    </row>
    <row r="91" spans="1:9" x14ac:dyDescent="0.25">
      <c r="A91" s="2">
        <v>43800</v>
      </c>
      <c r="B91" t="s">
        <v>8</v>
      </c>
      <c r="C91" t="s">
        <v>9</v>
      </c>
      <c r="D91" t="s">
        <v>10</v>
      </c>
      <c r="E91" t="s">
        <v>12</v>
      </c>
      <c r="F91">
        <v>1117526.1499999999</v>
      </c>
      <c r="G91">
        <v>110285.04</v>
      </c>
      <c r="H91">
        <v>26.98</v>
      </c>
      <c r="I91" t="str">
        <f t="shared" si="1"/>
        <v>Dec-2019</v>
      </c>
    </row>
    <row r="92" spans="1:9" x14ac:dyDescent="0.25">
      <c r="A92" s="2">
        <v>43800</v>
      </c>
      <c r="B92" t="s">
        <v>8</v>
      </c>
      <c r="C92" t="s">
        <v>9</v>
      </c>
      <c r="D92" t="s">
        <v>10</v>
      </c>
      <c r="E92" t="s">
        <v>13</v>
      </c>
      <c r="F92">
        <v>961080.71</v>
      </c>
      <c r="G92">
        <v>94845.95</v>
      </c>
      <c r="H92">
        <v>23.21</v>
      </c>
      <c r="I92" t="str">
        <f t="shared" si="1"/>
        <v>Dec-2019</v>
      </c>
    </row>
    <row r="93" spans="1:9" x14ac:dyDescent="0.25">
      <c r="A93" s="2">
        <v>43800</v>
      </c>
      <c r="B93" t="s">
        <v>8</v>
      </c>
      <c r="C93" t="s">
        <v>9</v>
      </c>
      <c r="D93" t="s">
        <v>10</v>
      </c>
      <c r="E93" t="s">
        <v>14</v>
      </c>
      <c r="F93">
        <v>787743.86</v>
      </c>
      <c r="G93">
        <v>77739.89</v>
      </c>
      <c r="H93">
        <v>19.02</v>
      </c>
      <c r="I93" t="str">
        <f t="shared" si="1"/>
        <v>Dec-2019</v>
      </c>
    </row>
    <row r="94" spans="1:9" hidden="1" x14ac:dyDescent="0.25">
      <c r="A94" s="2">
        <v>43800</v>
      </c>
      <c r="B94" t="s">
        <v>8</v>
      </c>
      <c r="C94" t="s">
        <v>9</v>
      </c>
      <c r="D94" t="s">
        <v>15</v>
      </c>
      <c r="E94" t="s">
        <v>16</v>
      </c>
      <c r="F94">
        <v>3169816.98</v>
      </c>
      <c r="G94">
        <v>173788.33</v>
      </c>
      <c r="H94">
        <v>33.369999999999997</v>
      </c>
      <c r="I94" t="str">
        <f t="shared" si="1"/>
        <v>Dec-2019</v>
      </c>
    </row>
    <row r="95" spans="1:9" hidden="1" x14ac:dyDescent="0.25">
      <c r="A95" s="2">
        <v>43800</v>
      </c>
      <c r="B95" t="s">
        <v>8</v>
      </c>
      <c r="C95" t="s">
        <v>9</v>
      </c>
      <c r="D95" t="s">
        <v>15</v>
      </c>
      <c r="E95" t="s">
        <v>17</v>
      </c>
      <c r="F95">
        <v>2625215.67</v>
      </c>
      <c r="G95">
        <v>143930.03</v>
      </c>
      <c r="H95">
        <v>27.64</v>
      </c>
      <c r="I95" t="str">
        <f t="shared" si="1"/>
        <v>Dec-2019</v>
      </c>
    </row>
    <row r="96" spans="1:9" hidden="1" x14ac:dyDescent="0.25">
      <c r="A96" s="2">
        <v>43800</v>
      </c>
      <c r="B96" t="s">
        <v>8</v>
      </c>
      <c r="C96" t="s">
        <v>9</v>
      </c>
      <c r="D96" t="s">
        <v>15</v>
      </c>
      <c r="E96" t="s">
        <v>18</v>
      </c>
      <c r="F96">
        <v>2231860.4</v>
      </c>
      <c r="G96">
        <v>122363.94</v>
      </c>
      <c r="H96">
        <v>23.5</v>
      </c>
      <c r="I96" t="str">
        <f t="shared" si="1"/>
        <v>Dec-2019</v>
      </c>
    </row>
    <row r="97" spans="1:9" hidden="1" x14ac:dyDescent="0.25">
      <c r="A97" s="2">
        <v>43800</v>
      </c>
      <c r="B97" t="s">
        <v>8</v>
      </c>
      <c r="C97" t="s">
        <v>9</v>
      </c>
      <c r="D97" t="s">
        <v>15</v>
      </c>
      <c r="E97" t="s">
        <v>19</v>
      </c>
      <c r="F97">
        <v>1472385.06</v>
      </c>
      <c r="G97">
        <v>80724.960000000006</v>
      </c>
      <c r="H97">
        <v>15.5</v>
      </c>
      <c r="I97" t="str">
        <f t="shared" si="1"/>
        <v>Dec-2019</v>
      </c>
    </row>
    <row r="98" spans="1:9" x14ac:dyDescent="0.25">
      <c r="A98" s="2">
        <v>43831</v>
      </c>
      <c r="B98" t="s">
        <v>8</v>
      </c>
      <c r="C98" t="s">
        <v>9</v>
      </c>
      <c r="D98" t="s">
        <v>10</v>
      </c>
      <c r="E98" t="s">
        <v>11</v>
      </c>
      <c r="F98">
        <v>1281107.73</v>
      </c>
      <c r="G98">
        <v>127827.19</v>
      </c>
      <c r="H98">
        <v>29.82</v>
      </c>
      <c r="I98" t="str">
        <f t="shared" si="1"/>
        <v>Jan-2020</v>
      </c>
    </row>
    <row r="99" spans="1:9" x14ac:dyDescent="0.25">
      <c r="A99" s="2">
        <v>43831</v>
      </c>
      <c r="B99" t="s">
        <v>8</v>
      </c>
      <c r="C99" t="s">
        <v>9</v>
      </c>
      <c r="D99" t="s">
        <v>10</v>
      </c>
      <c r="E99" t="s">
        <v>12</v>
      </c>
      <c r="F99">
        <v>1116581.31</v>
      </c>
      <c r="G99">
        <v>111410.96</v>
      </c>
      <c r="H99">
        <v>25.99</v>
      </c>
      <c r="I99" t="str">
        <f t="shared" si="1"/>
        <v>Jan-2020</v>
      </c>
    </row>
    <row r="100" spans="1:9" x14ac:dyDescent="0.25">
      <c r="A100" s="2">
        <v>43831</v>
      </c>
      <c r="B100" t="s">
        <v>8</v>
      </c>
      <c r="C100" t="s">
        <v>9</v>
      </c>
      <c r="D100" t="s">
        <v>10</v>
      </c>
      <c r="E100" t="s">
        <v>13</v>
      </c>
      <c r="F100">
        <v>1052395.1599999999</v>
      </c>
      <c r="G100">
        <v>105006.56</v>
      </c>
      <c r="H100">
        <v>24.5</v>
      </c>
      <c r="I100" t="str">
        <f t="shared" si="1"/>
        <v>Jan-2020</v>
      </c>
    </row>
    <row r="101" spans="1:9" x14ac:dyDescent="0.25">
      <c r="A101" s="2">
        <v>43831</v>
      </c>
      <c r="B101" t="s">
        <v>8</v>
      </c>
      <c r="C101" t="s">
        <v>9</v>
      </c>
      <c r="D101" t="s">
        <v>10</v>
      </c>
      <c r="E101" t="s">
        <v>14</v>
      </c>
      <c r="F101">
        <v>845550.49</v>
      </c>
      <c r="G101">
        <v>84367.88</v>
      </c>
      <c r="H101">
        <v>19.68</v>
      </c>
      <c r="I101" t="str">
        <f t="shared" si="1"/>
        <v>Jan-2020</v>
      </c>
    </row>
    <row r="102" spans="1:9" hidden="1" x14ac:dyDescent="0.25">
      <c r="A102" s="2">
        <v>43831</v>
      </c>
      <c r="B102" t="s">
        <v>8</v>
      </c>
      <c r="C102" t="s">
        <v>9</v>
      </c>
      <c r="D102" t="s">
        <v>15</v>
      </c>
      <c r="E102" t="s">
        <v>16</v>
      </c>
      <c r="F102">
        <v>3092346.62</v>
      </c>
      <c r="G102">
        <v>171416.74</v>
      </c>
      <c r="H102">
        <v>32.26</v>
      </c>
      <c r="I102" t="str">
        <f t="shared" si="1"/>
        <v>Jan-2020</v>
      </c>
    </row>
    <row r="103" spans="1:9" hidden="1" x14ac:dyDescent="0.25">
      <c r="A103" s="2">
        <v>43831</v>
      </c>
      <c r="B103" t="s">
        <v>8</v>
      </c>
      <c r="C103" t="s">
        <v>9</v>
      </c>
      <c r="D103" t="s">
        <v>15</v>
      </c>
      <c r="E103" t="s">
        <v>17</v>
      </c>
      <c r="F103">
        <v>2785287.5</v>
      </c>
      <c r="G103">
        <v>154395.66</v>
      </c>
      <c r="H103">
        <v>29.05</v>
      </c>
      <c r="I103" t="str">
        <f t="shared" si="1"/>
        <v>Jan-2020</v>
      </c>
    </row>
    <row r="104" spans="1:9" hidden="1" x14ac:dyDescent="0.25">
      <c r="A104" s="2">
        <v>43831</v>
      </c>
      <c r="B104" t="s">
        <v>8</v>
      </c>
      <c r="C104" t="s">
        <v>9</v>
      </c>
      <c r="D104" t="s">
        <v>15</v>
      </c>
      <c r="E104" t="s">
        <v>18</v>
      </c>
      <c r="F104">
        <v>2089139.59</v>
      </c>
      <c r="G104">
        <v>115806.39</v>
      </c>
      <c r="H104">
        <v>21.79</v>
      </c>
      <c r="I104" t="str">
        <f t="shared" si="1"/>
        <v>Jan-2020</v>
      </c>
    </row>
    <row r="105" spans="1:9" hidden="1" x14ac:dyDescent="0.25">
      <c r="A105" s="2">
        <v>43831</v>
      </c>
      <c r="B105" t="s">
        <v>8</v>
      </c>
      <c r="C105" t="s">
        <v>9</v>
      </c>
      <c r="D105" t="s">
        <v>15</v>
      </c>
      <c r="E105" t="s">
        <v>19</v>
      </c>
      <c r="F105">
        <v>1619645.96</v>
      </c>
      <c r="G105">
        <v>89781.15</v>
      </c>
      <c r="H105">
        <v>16.899999999999999</v>
      </c>
      <c r="I105" t="str">
        <f t="shared" si="1"/>
        <v>Jan-2020</v>
      </c>
    </row>
    <row r="106" spans="1:9" x14ac:dyDescent="0.25">
      <c r="A106" s="2">
        <v>43862</v>
      </c>
      <c r="B106" t="s">
        <v>8</v>
      </c>
      <c r="C106" t="s">
        <v>9</v>
      </c>
      <c r="D106" t="s">
        <v>10</v>
      </c>
      <c r="E106" t="s">
        <v>11</v>
      </c>
      <c r="F106">
        <v>1289087.99</v>
      </c>
      <c r="G106">
        <v>130677.69</v>
      </c>
      <c r="H106">
        <v>30.7</v>
      </c>
      <c r="I106" t="str">
        <f t="shared" si="1"/>
        <v>Feb-2020</v>
      </c>
    </row>
    <row r="107" spans="1:9" x14ac:dyDescent="0.25">
      <c r="A107" s="2">
        <v>43862</v>
      </c>
      <c r="B107" t="s">
        <v>8</v>
      </c>
      <c r="C107" t="s">
        <v>9</v>
      </c>
      <c r="D107" t="s">
        <v>10</v>
      </c>
      <c r="E107" t="s">
        <v>12</v>
      </c>
      <c r="F107">
        <v>1169917.75</v>
      </c>
      <c r="G107">
        <v>118597.14</v>
      </c>
      <c r="H107">
        <v>27.87</v>
      </c>
      <c r="I107" t="str">
        <f t="shared" si="1"/>
        <v>Feb-2020</v>
      </c>
    </row>
    <row r="108" spans="1:9" x14ac:dyDescent="0.25">
      <c r="A108" s="2">
        <v>43862</v>
      </c>
      <c r="B108" t="s">
        <v>8</v>
      </c>
      <c r="C108" t="s">
        <v>9</v>
      </c>
      <c r="D108" t="s">
        <v>10</v>
      </c>
      <c r="E108" t="s">
        <v>13</v>
      </c>
      <c r="F108">
        <v>1020260.74</v>
      </c>
      <c r="G108">
        <v>103426.08</v>
      </c>
      <c r="H108">
        <v>24.3</v>
      </c>
      <c r="I108" t="str">
        <f t="shared" si="1"/>
        <v>Feb-2020</v>
      </c>
    </row>
    <row r="109" spans="1:9" x14ac:dyDescent="0.25">
      <c r="A109" s="2">
        <v>43862</v>
      </c>
      <c r="B109" t="s">
        <v>8</v>
      </c>
      <c r="C109" t="s">
        <v>9</v>
      </c>
      <c r="D109" t="s">
        <v>10</v>
      </c>
      <c r="E109" t="s">
        <v>14</v>
      </c>
      <c r="F109">
        <v>719130.75</v>
      </c>
      <c r="G109">
        <v>72899.87</v>
      </c>
      <c r="H109">
        <v>17.13</v>
      </c>
      <c r="I109" t="str">
        <f t="shared" si="1"/>
        <v>Feb-2020</v>
      </c>
    </row>
    <row r="110" spans="1:9" hidden="1" x14ac:dyDescent="0.25">
      <c r="A110" s="2">
        <v>43862</v>
      </c>
      <c r="B110" t="s">
        <v>8</v>
      </c>
      <c r="C110" t="s">
        <v>9</v>
      </c>
      <c r="D110" t="s">
        <v>15</v>
      </c>
      <c r="E110" t="s">
        <v>16</v>
      </c>
      <c r="F110">
        <v>3230433.29</v>
      </c>
      <c r="G110">
        <v>181931.19</v>
      </c>
      <c r="H110">
        <v>32.51</v>
      </c>
      <c r="I110" t="str">
        <f t="shared" si="1"/>
        <v>Feb-2020</v>
      </c>
    </row>
    <row r="111" spans="1:9" hidden="1" x14ac:dyDescent="0.25">
      <c r="A111" s="2">
        <v>43862</v>
      </c>
      <c r="B111" t="s">
        <v>8</v>
      </c>
      <c r="C111" t="s">
        <v>9</v>
      </c>
      <c r="D111" t="s">
        <v>15</v>
      </c>
      <c r="E111" t="s">
        <v>17</v>
      </c>
      <c r="F111">
        <v>2695080.62</v>
      </c>
      <c r="G111">
        <v>151781.26</v>
      </c>
      <c r="H111">
        <v>27.12</v>
      </c>
      <c r="I111" t="str">
        <f t="shared" si="1"/>
        <v>Feb-2020</v>
      </c>
    </row>
    <row r="112" spans="1:9" hidden="1" x14ac:dyDescent="0.25">
      <c r="A112" s="2">
        <v>43862</v>
      </c>
      <c r="B112" t="s">
        <v>8</v>
      </c>
      <c r="C112" t="s">
        <v>9</v>
      </c>
      <c r="D112" t="s">
        <v>15</v>
      </c>
      <c r="E112" t="s">
        <v>18</v>
      </c>
      <c r="F112">
        <v>2366518.65</v>
      </c>
      <c r="G112">
        <v>133277.34</v>
      </c>
      <c r="H112">
        <v>23.81</v>
      </c>
      <c r="I112" t="str">
        <f t="shared" si="1"/>
        <v>Feb-2020</v>
      </c>
    </row>
    <row r="113" spans="1:9" hidden="1" x14ac:dyDescent="0.25">
      <c r="A113" s="2">
        <v>43862</v>
      </c>
      <c r="B113" t="s">
        <v>8</v>
      </c>
      <c r="C113" t="s">
        <v>9</v>
      </c>
      <c r="D113" t="s">
        <v>15</v>
      </c>
      <c r="E113" t="s">
        <v>19</v>
      </c>
      <c r="F113">
        <v>1645817.15</v>
      </c>
      <c r="G113">
        <v>92688.95</v>
      </c>
      <c r="H113">
        <v>16.559999999999999</v>
      </c>
      <c r="I113" t="str">
        <f t="shared" si="1"/>
        <v>Feb-2020</v>
      </c>
    </row>
    <row r="114" spans="1:9" x14ac:dyDescent="0.25">
      <c r="A114" s="2">
        <v>43891</v>
      </c>
      <c r="B114" t="s">
        <v>8</v>
      </c>
      <c r="C114" t="s">
        <v>9</v>
      </c>
      <c r="D114" t="s">
        <v>10</v>
      </c>
      <c r="E114" t="s">
        <v>11</v>
      </c>
      <c r="F114">
        <v>1357091.64</v>
      </c>
      <c r="G114">
        <v>137489.35</v>
      </c>
      <c r="H114">
        <v>31.26</v>
      </c>
      <c r="I114" t="str">
        <f t="shared" si="1"/>
        <v>Mar-2020</v>
      </c>
    </row>
    <row r="115" spans="1:9" x14ac:dyDescent="0.25">
      <c r="A115" s="2">
        <v>43891</v>
      </c>
      <c r="B115" t="s">
        <v>8</v>
      </c>
      <c r="C115" t="s">
        <v>9</v>
      </c>
      <c r="D115" t="s">
        <v>10</v>
      </c>
      <c r="E115" t="s">
        <v>12</v>
      </c>
      <c r="F115">
        <v>1092390.74</v>
      </c>
      <c r="G115">
        <v>110672.04</v>
      </c>
      <c r="H115">
        <v>25.17</v>
      </c>
      <c r="I115" t="str">
        <f t="shared" si="1"/>
        <v>Mar-2020</v>
      </c>
    </row>
    <row r="116" spans="1:9" x14ac:dyDescent="0.25">
      <c r="A116" s="2">
        <v>43891</v>
      </c>
      <c r="B116" t="s">
        <v>8</v>
      </c>
      <c r="C116" t="s">
        <v>9</v>
      </c>
      <c r="D116" t="s">
        <v>10</v>
      </c>
      <c r="E116" t="s">
        <v>13</v>
      </c>
      <c r="F116">
        <v>1024287.35</v>
      </c>
      <c r="G116">
        <v>103772.36</v>
      </c>
      <c r="H116">
        <v>23.6</v>
      </c>
      <c r="I116" t="str">
        <f t="shared" si="1"/>
        <v>Mar-2020</v>
      </c>
    </row>
    <row r="117" spans="1:9" x14ac:dyDescent="0.25">
      <c r="A117" s="2">
        <v>43891</v>
      </c>
      <c r="B117" t="s">
        <v>8</v>
      </c>
      <c r="C117" t="s">
        <v>9</v>
      </c>
      <c r="D117" t="s">
        <v>10</v>
      </c>
      <c r="E117" t="s">
        <v>14</v>
      </c>
      <c r="F117">
        <v>867067.31</v>
      </c>
      <c r="G117">
        <v>87844.12</v>
      </c>
      <c r="H117">
        <v>19.97</v>
      </c>
      <c r="I117" t="str">
        <f t="shared" si="1"/>
        <v>Mar-2020</v>
      </c>
    </row>
    <row r="118" spans="1:9" hidden="1" x14ac:dyDescent="0.25">
      <c r="A118" s="2">
        <v>43891</v>
      </c>
      <c r="B118" t="s">
        <v>8</v>
      </c>
      <c r="C118" t="s">
        <v>9</v>
      </c>
      <c r="D118" t="s">
        <v>15</v>
      </c>
      <c r="E118" t="s">
        <v>16</v>
      </c>
      <c r="F118">
        <v>3341911.13</v>
      </c>
      <c r="G118">
        <v>188097.18</v>
      </c>
      <c r="H118">
        <v>32.799999999999997</v>
      </c>
      <c r="I118" t="str">
        <f t="shared" si="1"/>
        <v>Mar-2020</v>
      </c>
    </row>
    <row r="119" spans="1:9" hidden="1" x14ac:dyDescent="0.25">
      <c r="A119" s="2">
        <v>43891</v>
      </c>
      <c r="B119" t="s">
        <v>8</v>
      </c>
      <c r="C119" t="s">
        <v>9</v>
      </c>
      <c r="D119" t="s">
        <v>15</v>
      </c>
      <c r="E119" t="s">
        <v>17</v>
      </c>
      <c r="F119">
        <v>2728146.05</v>
      </c>
      <c r="G119">
        <v>153551.82999999999</v>
      </c>
      <c r="H119">
        <v>26.77</v>
      </c>
      <c r="I119" t="str">
        <f t="shared" si="1"/>
        <v>Mar-2020</v>
      </c>
    </row>
    <row r="120" spans="1:9" hidden="1" x14ac:dyDescent="0.25">
      <c r="A120" s="2">
        <v>43891</v>
      </c>
      <c r="B120" t="s">
        <v>8</v>
      </c>
      <c r="C120" t="s">
        <v>9</v>
      </c>
      <c r="D120" t="s">
        <v>15</v>
      </c>
      <c r="E120" t="s">
        <v>18</v>
      </c>
      <c r="F120">
        <v>2316807.35</v>
      </c>
      <c r="G120">
        <v>130399.92</v>
      </c>
      <c r="H120">
        <v>22.74</v>
      </c>
      <c r="I120" t="str">
        <f t="shared" si="1"/>
        <v>Mar-2020</v>
      </c>
    </row>
    <row r="121" spans="1:9" hidden="1" x14ac:dyDescent="0.25">
      <c r="A121" s="2">
        <v>43891</v>
      </c>
      <c r="B121" t="s">
        <v>8</v>
      </c>
      <c r="C121" t="s">
        <v>9</v>
      </c>
      <c r="D121" t="s">
        <v>15</v>
      </c>
      <c r="E121" t="s">
        <v>19</v>
      </c>
      <c r="F121">
        <v>1802575.81</v>
      </c>
      <c r="G121">
        <v>101456.75</v>
      </c>
      <c r="H121">
        <v>17.690000000000001</v>
      </c>
      <c r="I121" t="str">
        <f t="shared" si="1"/>
        <v>Mar-2020</v>
      </c>
    </row>
    <row r="122" spans="1:9" x14ac:dyDescent="0.25">
      <c r="A122" s="2">
        <v>43922</v>
      </c>
      <c r="B122" t="s">
        <v>8</v>
      </c>
      <c r="C122" t="s">
        <v>9</v>
      </c>
      <c r="D122" t="s">
        <v>10</v>
      </c>
      <c r="E122" t="s">
        <v>11</v>
      </c>
      <c r="F122">
        <v>1491830.92</v>
      </c>
      <c r="G122">
        <v>147088.04999999999</v>
      </c>
      <c r="H122">
        <v>32.78</v>
      </c>
      <c r="I122" t="str">
        <f t="shared" si="1"/>
        <v>Apr-2020</v>
      </c>
    </row>
    <row r="123" spans="1:9" x14ac:dyDescent="0.25">
      <c r="A123" s="2">
        <v>43922</v>
      </c>
      <c r="B123" t="s">
        <v>8</v>
      </c>
      <c r="C123" t="s">
        <v>9</v>
      </c>
      <c r="D123" t="s">
        <v>10</v>
      </c>
      <c r="E123" t="s">
        <v>12</v>
      </c>
      <c r="F123">
        <v>1179502.3600000001</v>
      </c>
      <c r="G123">
        <v>116293.81</v>
      </c>
      <c r="H123">
        <v>25.92</v>
      </c>
      <c r="I123" t="str">
        <f t="shared" si="1"/>
        <v>Apr-2020</v>
      </c>
    </row>
    <row r="124" spans="1:9" x14ac:dyDescent="0.25">
      <c r="A124" s="2">
        <v>43922</v>
      </c>
      <c r="B124" t="s">
        <v>8</v>
      </c>
      <c r="C124" t="s">
        <v>9</v>
      </c>
      <c r="D124" t="s">
        <v>10</v>
      </c>
      <c r="E124" t="s">
        <v>13</v>
      </c>
      <c r="F124">
        <v>1119785.8700000001</v>
      </c>
      <c r="G124">
        <v>110406.02</v>
      </c>
      <c r="H124">
        <v>24.61</v>
      </c>
      <c r="I124" t="str">
        <f t="shared" si="1"/>
        <v>Apr-2020</v>
      </c>
    </row>
    <row r="125" spans="1:9" x14ac:dyDescent="0.25">
      <c r="A125" s="2">
        <v>43922</v>
      </c>
      <c r="B125" t="s">
        <v>8</v>
      </c>
      <c r="C125" t="s">
        <v>9</v>
      </c>
      <c r="D125" t="s">
        <v>10</v>
      </c>
      <c r="E125" t="s">
        <v>14</v>
      </c>
      <c r="F125">
        <v>759805.63</v>
      </c>
      <c r="G125">
        <v>74913.53</v>
      </c>
      <c r="H125">
        <v>16.7</v>
      </c>
      <c r="I125" t="str">
        <f t="shared" si="1"/>
        <v>Apr-2020</v>
      </c>
    </row>
    <row r="126" spans="1:9" hidden="1" x14ac:dyDescent="0.25">
      <c r="A126" s="2">
        <v>43922</v>
      </c>
      <c r="B126" t="s">
        <v>8</v>
      </c>
      <c r="C126" t="s">
        <v>9</v>
      </c>
      <c r="D126" t="s">
        <v>15</v>
      </c>
      <c r="E126" t="s">
        <v>16</v>
      </c>
      <c r="F126">
        <v>3208645.81</v>
      </c>
      <c r="G126">
        <v>175754.74</v>
      </c>
      <c r="H126">
        <v>31.55</v>
      </c>
      <c r="I126" t="str">
        <f t="shared" si="1"/>
        <v>Apr-2020</v>
      </c>
    </row>
    <row r="127" spans="1:9" hidden="1" x14ac:dyDescent="0.25">
      <c r="A127" s="2">
        <v>43922</v>
      </c>
      <c r="B127" t="s">
        <v>8</v>
      </c>
      <c r="C127" t="s">
        <v>9</v>
      </c>
      <c r="D127" t="s">
        <v>15</v>
      </c>
      <c r="E127" t="s">
        <v>17</v>
      </c>
      <c r="F127">
        <v>2895130.38</v>
      </c>
      <c r="G127">
        <v>158581.82</v>
      </c>
      <c r="H127">
        <v>28.47</v>
      </c>
      <c r="I127" t="str">
        <f t="shared" si="1"/>
        <v>Apr-2020</v>
      </c>
    </row>
    <row r="128" spans="1:9" hidden="1" x14ac:dyDescent="0.25">
      <c r="A128" s="2">
        <v>43922</v>
      </c>
      <c r="B128" t="s">
        <v>8</v>
      </c>
      <c r="C128" t="s">
        <v>9</v>
      </c>
      <c r="D128" t="s">
        <v>15</v>
      </c>
      <c r="E128" t="s">
        <v>18</v>
      </c>
      <c r="F128">
        <v>2336233.1800000002</v>
      </c>
      <c r="G128">
        <v>127968.02</v>
      </c>
      <c r="H128">
        <v>22.98</v>
      </c>
      <c r="I128" t="str">
        <f t="shared" si="1"/>
        <v>Apr-2020</v>
      </c>
    </row>
    <row r="129" spans="1:9" hidden="1" x14ac:dyDescent="0.25">
      <c r="A129" s="2">
        <v>43922</v>
      </c>
      <c r="B129" t="s">
        <v>8</v>
      </c>
      <c r="C129" t="s">
        <v>9</v>
      </c>
      <c r="D129" t="s">
        <v>15</v>
      </c>
      <c r="E129" t="s">
        <v>19</v>
      </c>
      <c r="F129">
        <v>1728519.61</v>
      </c>
      <c r="G129">
        <v>94680.29</v>
      </c>
      <c r="H129">
        <v>17</v>
      </c>
      <c r="I129" t="str">
        <f t="shared" si="1"/>
        <v>Apr-2020</v>
      </c>
    </row>
    <row r="130" spans="1:9" x14ac:dyDescent="0.25">
      <c r="A130" s="2">
        <v>43952</v>
      </c>
      <c r="B130" t="s">
        <v>8</v>
      </c>
      <c r="C130" t="s">
        <v>9</v>
      </c>
      <c r="D130" t="s">
        <v>10</v>
      </c>
      <c r="E130" t="s">
        <v>11</v>
      </c>
      <c r="F130">
        <v>1301679.3600000001</v>
      </c>
      <c r="G130">
        <v>131034.56</v>
      </c>
      <c r="H130">
        <v>30.69</v>
      </c>
      <c r="I130" t="str">
        <f t="shared" si="1"/>
        <v>May-2020</v>
      </c>
    </row>
    <row r="131" spans="1:9" x14ac:dyDescent="0.25">
      <c r="A131" s="2">
        <v>43952</v>
      </c>
      <c r="B131" t="s">
        <v>8</v>
      </c>
      <c r="C131" t="s">
        <v>9</v>
      </c>
      <c r="D131" t="s">
        <v>10</v>
      </c>
      <c r="E131" t="s">
        <v>12</v>
      </c>
      <c r="F131">
        <v>1148491.79</v>
      </c>
      <c r="G131">
        <v>115613.81</v>
      </c>
      <c r="H131">
        <v>27.08</v>
      </c>
      <c r="I131" t="str">
        <f t="shared" ref="I131:I194" si="2">TEXT(A131,"mmm-yyyy")</f>
        <v>May-2020</v>
      </c>
    </row>
    <row r="132" spans="1:9" x14ac:dyDescent="0.25">
      <c r="A132" s="2">
        <v>43952</v>
      </c>
      <c r="B132" t="s">
        <v>8</v>
      </c>
      <c r="C132" t="s">
        <v>9</v>
      </c>
      <c r="D132" t="s">
        <v>10</v>
      </c>
      <c r="E132" t="s">
        <v>13</v>
      </c>
      <c r="F132">
        <v>986738.39</v>
      </c>
      <c r="G132">
        <v>99330.78</v>
      </c>
      <c r="H132">
        <v>23.27</v>
      </c>
      <c r="I132" t="str">
        <f t="shared" si="2"/>
        <v>May-2020</v>
      </c>
    </row>
    <row r="133" spans="1:9" x14ac:dyDescent="0.25">
      <c r="A133" s="2">
        <v>43952</v>
      </c>
      <c r="B133" t="s">
        <v>8</v>
      </c>
      <c r="C133" t="s">
        <v>9</v>
      </c>
      <c r="D133" t="s">
        <v>10</v>
      </c>
      <c r="E133" t="s">
        <v>14</v>
      </c>
      <c r="F133">
        <v>804088.02</v>
      </c>
      <c r="G133">
        <v>80944.14</v>
      </c>
      <c r="H133">
        <v>18.96</v>
      </c>
      <c r="I133" t="str">
        <f t="shared" si="2"/>
        <v>May-2020</v>
      </c>
    </row>
    <row r="134" spans="1:9" hidden="1" x14ac:dyDescent="0.25">
      <c r="A134" s="2">
        <v>43952</v>
      </c>
      <c r="B134" t="s">
        <v>8</v>
      </c>
      <c r="C134" t="s">
        <v>9</v>
      </c>
      <c r="D134" t="s">
        <v>15</v>
      </c>
      <c r="E134" t="s">
        <v>16</v>
      </c>
      <c r="F134">
        <v>3141005.11</v>
      </c>
      <c r="G134">
        <v>175662.06</v>
      </c>
      <c r="H134">
        <v>32.54</v>
      </c>
      <c r="I134" t="str">
        <f t="shared" si="2"/>
        <v>May-2020</v>
      </c>
    </row>
    <row r="135" spans="1:9" hidden="1" x14ac:dyDescent="0.25">
      <c r="A135" s="2">
        <v>43952</v>
      </c>
      <c r="B135" t="s">
        <v>8</v>
      </c>
      <c r="C135" t="s">
        <v>9</v>
      </c>
      <c r="D135" t="s">
        <v>15</v>
      </c>
      <c r="E135" t="s">
        <v>17</v>
      </c>
      <c r="F135">
        <v>2635152.56</v>
      </c>
      <c r="G135">
        <v>147372.04</v>
      </c>
      <c r="H135">
        <v>27.3</v>
      </c>
      <c r="I135" t="str">
        <f t="shared" si="2"/>
        <v>May-2020</v>
      </c>
    </row>
    <row r="136" spans="1:9" hidden="1" x14ac:dyDescent="0.25">
      <c r="A136" s="2">
        <v>43952</v>
      </c>
      <c r="B136" t="s">
        <v>8</v>
      </c>
      <c r="C136" t="s">
        <v>9</v>
      </c>
      <c r="D136" t="s">
        <v>15</v>
      </c>
      <c r="E136" t="s">
        <v>18</v>
      </c>
      <c r="F136">
        <v>2072169.33</v>
      </c>
      <c r="G136">
        <v>115886.96</v>
      </c>
      <c r="H136">
        <v>21.47</v>
      </c>
      <c r="I136" t="str">
        <f t="shared" si="2"/>
        <v>May-2020</v>
      </c>
    </row>
    <row r="137" spans="1:9" hidden="1" x14ac:dyDescent="0.25">
      <c r="A137" s="2">
        <v>43952</v>
      </c>
      <c r="B137" t="s">
        <v>8</v>
      </c>
      <c r="C137" t="s">
        <v>9</v>
      </c>
      <c r="D137" t="s">
        <v>15</v>
      </c>
      <c r="E137" t="s">
        <v>19</v>
      </c>
      <c r="F137">
        <v>1803473.25</v>
      </c>
      <c r="G137">
        <v>100860.01</v>
      </c>
      <c r="H137">
        <v>18.690000000000001</v>
      </c>
      <c r="I137" t="str">
        <f t="shared" si="2"/>
        <v>May-2020</v>
      </c>
    </row>
    <row r="138" spans="1:9" x14ac:dyDescent="0.25">
      <c r="A138" s="2">
        <v>43983</v>
      </c>
      <c r="B138" t="s">
        <v>8</v>
      </c>
      <c r="C138" t="s">
        <v>9</v>
      </c>
      <c r="D138" t="s">
        <v>10</v>
      </c>
      <c r="E138" t="s">
        <v>11</v>
      </c>
      <c r="F138">
        <v>1306902.95</v>
      </c>
      <c r="G138">
        <v>130398.24</v>
      </c>
      <c r="H138">
        <v>30.94</v>
      </c>
      <c r="I138" t="str">
        <f t="shared" si="2"/>
        <v>Jun-2020</v>
      </c>
    </row>
    <row r="139" spans="1:9" x14ac:dyDescent="0.25">
      <c r="A139" s="2">
        <v>43983</v>
      </c>
      <c r="B139" t="s">
        <v>8</v>
      </c>
      <c r="C139" t="s">
        <v>9</v>
      </c>
      <c r="D139" t="s">
        <v>10</v>
      </c>
      <c r="E139" t="s">
        <v>12</v>
      </c>
      <c r="F139">
        <v>1175903.08</v>
      </c>
      <c r="G139">
        <v>117327.53</v>
      </c>
      <c r="H139">
        <v>27.83</v>
      </c>
      <c r="I139" t="str">
        <f t="shared" si="2"/>
        <v>Jun-2020</v>
      </c>
    </row>
    <row r="140" spans="1:9" x14ac:dyDescent="0.25">
      <c r="A140" s="2">
        <v>43983</v>
      </c>
      <c r="B140" t="s">
        <v>8</v>
      </c>
      <c r="C140" t="s">
        <v>9</v>
      </c>
      <c r="D140" t="s">
        <v>10</v>
      </c>
      <c r="E140" t="s">
        <v>13</v>
      </c>
      <c r="F140">
        <v>930032.99</v>
      </c>
      <c r="G140">
        <v>92795.47</v>
      </c>
      <c r="H140">
        <v>22.01</v>
      </c>
      <c r="I140" t="str">
        <f t="shared" si="2"/>
        <v>Jun-2020</v>
      </c>
    </row>
    <row r="141" spans="1:9" x14ac:dyDescent="0.25">
      <c r="A141" s="2">
        <v>43983</v>
      </c>
      <c r="B141" t="s">
        <v>8</v>
      </c>
      <c r="C141" t="s">
        <v>9</v>
      </c>
      <c r="D141" t="s">
        <v>10</v>
      </c>
      <c r="E141" t="s">
        <v>14</v>
      </c>
      <c r="F141">
        <v>811810.09</v>
      </c>
      <c r="G141">
        <v>80999.600000000006</v>
      </c>
      <c r="H141">
        <v>19.22</v>
      </c>
      <c r="I141" t="str">
        <f t="shared" si="2"/>
        <v>Jun-2020</v>
      </c>
    </row>
    <row r="142" spans="1:9" hidden="1" x14ac:dyDescent="0.25">
      <c r="A142" s="2">
        <v>43983</v>
      </c>
      <c r="B142" t="s">
        <v>8</v>
      </c>
      <c r="C142" t="s">
        <v>9</v>
      </c>
      <c r="D142" t="s">
        <v>15</v>
      </c>
      <c r="E142" t="s">
        <v>16</v>
      </c>
      <c r="F142">
        <v>3139172.48</v>
      </c>
      <c r="G142">
        <v>174008.75</v>
      </c>
      <c r="H142">
        <v>34.619999999999997</v>
      </c>
      <c r="I142" t="str">
        <f t="shared" si="2"/>
        <v>Jun-2020</v>
      </c>
    </row>
    <row r="143" spans="1:9" hidden="1" x14ac:dyDescent="0.25">
      <c r="A143" s="2">
        <v>43983</v>
      </c>
      <c r="B143" t="s">
        <v>8</v>
      </c>
      <c r="C143" t="s">
        <v>9</v>
      </c>
      <c r="D143" t="s">
        <v>15</v>
      </c>
      <c r="E143" t="s">
        <v>17</v>
      </c>
      <c r="F143">
        <v>2429534.88</v>
      </c>
      <c r="G143">
        <v>134672.54</v>
      </c>
      <c r="H143">
        <v>26.8</v>
      </c>
      <c r="I143" t="str">
        <f t="shared" si="2"/>
        <v>Jun-2020</v>
      </c>
    </row>
    <row r="144" spans="1:9" hidden="1" x14ac:dyDescent="0.25">
      <c r="A144" s="2">
        <v>43983</v>
      </c>
      <c r="B144" t="s">
        <v>8</v>
      </c>
      <c r="C144" t="s">
        <v>9</v>
      </c>
      <c r="D144" t="s">
        <v>15</v>
      </c>
      <c r="E144" t="s">
        <v>18</v>
      </c>
      <c r="F144">
        <v>1878802.67</v>
      </c>
      <c r="G144">
        <v>104144.68</v>
      </c>
      <c r="H144">
        <v>20.72</v>
      </c>
      <c r="I144" t="str">
        <f t="shared" si="2"/>
        <v>Jun-2020</v>
      </c>
    </row>
    <row r="145" spans="1:9" hidden="1" x14ac:dyDescent="0.25">
      <c r="A145" s="2">
        <v>43983</v>
      </c>
      <c r="B145" t="s">
        <v>8</v>
      </c>
      <c r="C145" t="s">
        <v>9</v>
      </c>
      <c r="D145" t="s">
        <v>15</v>
      </c>
      <c r="E145" t="s">
        <v>19</v>
      </c>
      <c r="F145">
        <v>1618805.78</v>
      </c>
      <c r="G145">
        <v>89732.68</v>
      </c>
      <c r="H145">
        <v>17.86</v>
      </c>
      <c r="I145" t="str">
        <f t="shared" si="2"/>
        <v>Jun-2020</v>
      </c>
    </row>
    <row r="146" spans="1:9" x14ac:dyDescent="0.25">
      <c r="A146" s="2">
        <v>44013</v>
      </c>
      <c r="B146" t="s">
        <v>8</v>
      </c>
      <c r="C146" t="s">
        <v>9</v>
      </c>
      <c r="D146" t="s">
        <v>10</v>
      </c>
      <c r="E146" t="s">
        <v>11</v>
      </c>
      <c r="F146">
        <v>1227976.6000000001</v>
      </c>
      <c r="G146">
        <v>122529</v>
      </c>
      <c r="H146">
        <v>30.51</v>
      </c>
      <c r="I146" t="str">
        <f t="shared" si="2"/>
        <v>Jul-2020</v>
      </c>
    </row>
    <row r="147" spans="1:9" x14ac:dyDescent="0.25">
      <c r="A147" s="2">
        <v>44013</v>
      </c>
      <c r="B147" t="s">
        <v>8</v>
      </c>
      <c r="C147" t="s">
        <v>9</v>
      </c>
      <c r="D147" t="s">
        <v>10</v>
      </c>
      <c r="E147" t="s">
        <v>12</v>
      </c>
      <c r="F147">
        <v>1088384.9099999999</v>
      </c>
      <c r="G147">
        <v>108600.37</v>
      </c>
      <c r="H147">
        <v>27.04</v>
      </c>
      <c r="I147" t="str">
        <f t="shared" si="2"/>
        <v>Jul-2020</v>
      </c>
    </row>
    <row r="148" spans="1:9" x14ac:dyDescent="0.25">
      <c r="A148" s="2">
        <v>44013</v>
      </c>
      <c r="B148" t="s">
        <v>8</v>
      </c>
      <c r="C148" t="s">
        <v>9</v>
      </c>
      <c r="D148" t="s">
        <v>10</v>
      </c>
      <c r="E148" t="s">
        <v>13</v>
      </c>
      <c r="F148">
        <v>896836.2</v>
      </c>
      <c r="G148">
        <v>89487.41</v>
      </c>
      <c r="H148">
        <v>22.28</v>
      </c>
      <c r="I148" t="str">
        <f t="shared" si="2"/>
        <v>Jul-2020</v>
      </c>
    </row>
    <row r="149" spans="1:9" x14ac:dyDescent="0.25">
      <c r="A149" s="2">
        <v>44013</v>
      </c>
      <c r="B149" t="s">
        <v>8</v>
      </c>
      <c r="C149" t="s">
        <v>9</v>
      </c>
      <c r="D149" t="s">
        <v>10</v>
      </c>
      <c r="E149" t="s">
        <v>14</v>
      </c>
      <c r="F149">
        <v>811398.22</v>
      </c>
      <c r="G149">
        <v>80962.31</v>
      </c>
      <c r="H149">
        <v>20.16</v>
      </c>
      <c r="I149" t="str">
        <f t="shared" si="2"/>
        <v>Jul-2020</v>
      </c>
    </row>
    <row r="150" spans="1:9" hidden="1" x14ac:dyDescent="0.25">
      <c r="A150" s="2">
        <v>44013</v>
      </c>
      <c r="B150" t="s">
        <v>8</v>
      </c>
      <c r="C150" t="s">
        <v>9</v>
      </c>
      <c r="D150" t="s">
        <v>15</v>
      </c>
      <c r="E150" t="s">
        <v>16</v>
      </c>
      <c r="F150">
        <v>2482384.1</v>
      </c>
      <c r="G150">
        <v>137608.51</v>
      </c>
      <c r="H150">
        <v>29.34</v>
      </c>
      <c r="I150" t="str">
        <f t="shared" si="2"/>
        <v>Jul-2020</v>
      </c>
    </row>
    <row r="151" spans="1:9" hidden="1" x14ac:dyDescent="0.25">
      <c r="A151" s="2">
        <v>44013</v>
      </c>
      <c r="B151" t="s">
        <v>8</v>
      </c>
      <c r="C151" t="s">
        <v>9</v>
      </c>
      <c r="D151" t="s">
        <v>15</v>
      </c>
      <c r="E151" t="s">
        <v>17</v>
      </c>
      <c r="F151">
        <v>2556544.2200000002</v>
      </c>
      <c r="G151">
        <v>141719.5</v>
      </c>
      <c r="H151">
        <v>30.22</v>
      </c>
      <c r="I151" t="str">
        <f t="shared" si="2"/>
        <v>Jul-2020</v>
      </c>
    </row>
    <row r="152" spans="1:9" hidden="1" x14ac:dyDescent="0.25">
      <c r="A152" s="2">
        <v>44013</v>
      </c>
      <c r="B152" t="s">
        <v>8</v>
      </c>
      <c r="C152" t="s">
        <v>9</v>
      </c>
      <c r="D152" t="s">
        <v>15</v>
      </c>
      <c r="E152" t="s">
        <v>18</v>
      </c>
      <c r="F152">
        <v>1908205.92</v>
      </c>
      <c r="G152">
        <v>105779.51</v>
      </c>
      <c r="H152">
        <v>22.55</v>
      </c>
      <c r="I152" t="str">
        <f t="shared" si="2"/>
        <v>Jul-2020</v>
      </c>
    </row>
    <row r="153" spans="1:9" hidden="1" x14ac:dyDescent="0.25">
      <c r="A153" s="2">
        <v>44013</v>
      </c>
      <c r="B153" t="s">
        <v>8</v>
      </c>
      <c r="C153" t="s">
        <v>9</v>
      </c>
      <c r="D153" t="s">
        <v>15</v>
      </c>
      <c r="E153" t="s">
        <v>19</v>
      </c>
      <c r="F153">
        <v>1514025.28</v>
      </c>
      <c r="G153">
        <v>83928.49</v>
      </c>
      <c r="H153">
        <v>17.89</v>
      </c>
      <c r="I153" t="str">
        <f t="shared" si="2"/>
        <v>Jul-2020</v>
      </c>
    </row>
    <row r="154" spans="1:9" x14ac:dyDescent="0.25">
      <c r="A154" s="2">
        <v>44044</v>
      </c>
      <c r="B154" t="s">
        <v>8</v>
      </c>
      <c r="C154" t="s">
        <v>9</v>
      </c>
      <c r="D154" t="s">
        <v>10</v>
      </c>
      <c r="E154" t="s">
        <v>11</v>
      </c>
      <c r="F154">
        <v>1198352.7</v>
      </c>
      <c r="G154">
        <v>118904.74</v>
      </c>
      <c r="H154">
        <v>30.71</v>
      </c>
      <c r="I154" t="str">
        <f t="shared" si="2"/>
        <v>Aug-2020</v>
      </c>
    </row>
    <row r="155" spans="1:9" x14ac:dyDescent="0.25">
      <c r="A155" s="2">
        <v>44044</v>
      </c>
      <c r="B155" t="s">
        <v>8</v>
      </c>
      <c r="C155" t="s">
        <v>9</v>
      </c>
      <c r="D155" t="s">
        <v>10</v>
      </c>
      <c r="E155" t="s">
        <v>12</v>
      </c>
      <c r="F155">
        <v>993188.46</v>
      </c>
      <c r="G155">
        <v>98547.63</v>
      </c>
      <c r="H155">
        <v>25.45</v>
      </c>
      <c r="I155" t="str">
        <f t="shared" si="2"/>
        <v>Aug-2020</v>
      </c>
    </row>
    <row r="156" spans="1:9" x14ac:dyDescent="0.25">
      <c r="A156" s="2">
        <v>44044</v>
      </c>
      <c r="B156" t="s">
        <v>8</v>
      </c>
      <c r="C156" t="s">
        <v>9</v>
      </c>
      <c r="D156" t="s">
        <v>10</v>
      </c>
      <c r="E156" t="s">
        <v>13</v>
      </c>
      <c r="F156">
        <v>949582.77</v>
      </c>
      <c r="G156">
        <v>94220.92</v>
      </c>
      <c r="H156">
        <v>24.34</v>
      </c>
      <c r="I156" t="str">
        <f t="shared" si="2"/>
        <v>Aug-2020</v>
      </c>
    </row>
    <row r="157" spans="1:9" x14ac:dyDescent="0.25">
      <c r="A157" s="2">
        <v>44044</v>
      </c>
      <c r="B157" t="s">
        <v>8</v>
      </c>
      <c r="C157" t="s">
        <v>9</v>
      </c>
      <c r="D157" t="s">
        <v>10</v>
      </c>
      <c r="E157" t="s">
        <v>14</v>
      </c>
      <c r="F157">
        <v>760748.3</v>
      </c>
      <c r="G157">
        <v>75484.100000000006</v>
      </c>
      <c r="H157">
        <v>19.5</v>
      </c>
      <c r="I157" t="str">
        <f t="shared" si="2"/>
        <v>Aug-2020</v>
      </c>
    </row>
    <row r="158" spans="1:9" hidden="1" x14ac:dyDescent="0.25">
      <c r="A158" s="2">
        <v>44044</v>
      </c>
      <c r="B158" t="s">
        <v>8</v>
      </c>
      <c r="C158" t="s">
        <v>9</v>
      </c>
      <c r="D158" t="s">
        <v>15</v>
      </c>
      <c r="E158" t="s">
        <v>16</v>
      </c>
      <c r="F158">
        <v>2842027.75</v>
      </c>
      <c r="G158">
        <v>156664.4</v>
      </c>
      <c r="H158">
        <v>32.729999999999997</v>
      </c>
      <c r="I158" t="str">
        <f t="shared" si="2"/>
        <v>Aug-2020</v>
      </c>
    </row>
    <row r="159" spans="1:9" hidden="1" x14ac:dyDescent="0.25">
      <c r="A159" s="2">
        <v>44044</v>
      </c>
      <c r="B159" t="s">
        <v>8</v>
      </c>
      <c r="C159" t="s">
        <v>9</v>
      </c>
      <c r="D159" t="s">
        <v>15</v>
      </c>
      <c r="E159" t="s">
        <v>17</v>
      </c>
      <c r="F159">
        <v>2435403.98</v>
      </c>
      <c r="G159">
        <v>134249.60000000001</v>
      </c>
      <c r="H159">
        <v>28.05</v>
      </c>
      <c r="I159" t="str">
        <f t="shared" si="2"/>
        <v>Aug-2020</v>
      </c>
    </row>
    <row r="160" spans="1:9" hidden="1" x14ac:dyDescent="0.25">
      <c r="A160" s="2">
        <v>44044</v>
      </c>
      <c r="B160" t="s">
        <v>8</v>
      </c>
      <c r="C160" t="s">
        <v>9</v>
      </c>
      <c r="D160" t="s">
        <v>15</v>
      </c>
      <c r="E160" t="s">
        <v>18</v>
      </c>
      <c r="F160">
        <v>2027050.5</v>
      </c>
      <c r="G160">
        <v>111739.46</v>
      </c>
      <c r="H160">
        <v>23.35</v>
      </c>
      <c r="I160" t="str">
        <f t="shared" si="2"/>
        <v>Aug-2020</v>
      </c>
    </row>
    <row r="161" spans="1:9" hidden="1" x14ac:dyDescent="0.25">
      <c r="A161" s="2">
        <v>44044</v>
      </c>
      <c r="B161" t="s">
        <v>8</v>
      </c>
      <c r="C161" t="s">
        <v>9</v>
      </c>
      <c r="D161" t="s">
        <v>15</v>
      </c>
      <c r="E161" t="s">
        <v>19</v>
      </c>
      <c r="F161">
        <v>1378364.04</v>
      </c>
      <c r="G161">
        <v>75981.16</v>
      </c>
      <c r="H161">
        <v>15.87</v>
      </c>
      <c r="I161" t="str">
        <f t="shared" si="2"/>
        <v>Aug-2020</v>
      </c>
    </row>
    <row r="162" spans="1:9" x14ac:dyDescent="0.25">
      <c r="A162" s="2">
        <v>44075</v>
      </c>
      <c r="B162" t="s">
        <v>8</v>
      </c>
      <c r="C162" t="s">
        <v>9</v>
      </c>
      <c r="D162" t="s">
        <v>10</v>
      </c>
      <c r="E162" t="s">
        <v>11</v>
      </c>
      <c r="F162">
        <v>1199483.07</v>
      </c>
      <c r="G162">
        <v>121005.35</v>
      </c>
      <c r="H162">
        <v>31.75</v>
      </c>
      <c r="I162" t="str">
        <f t="shared" si="2"/>
        <v>Sep-2020</v>
      </c>
    </row>
    <row r="163" spans="1:9" x14ac:dyDescent="0.25">
      <c r="A163" s="2">
        <v>44075</v>
      </c>
      <c r="B163" t="s">
        <v>8</v>
      </c>
      <c r="C163" t="s">
        <v>9</v>
      </c>
      <c r="D163" t="s">
        <v>10</v>
      </c>
      <c r="E163" t="s">
        <v>12</v>
      </c>
      <c r="F163">
        <v>974853.93</v>
      </c>
      <c r="G163">
        <v>98344.48</v>
      </c>
      <c r="H163">
        <v>25.8</v>
      </c>
      <c r="I163" t="str">
        <f t="shared" si="2"/>
        <v>Sep-2020</v>
      </c>
    </row>
    <row r="164" spans="1:9" x14ac:dyDescent="0.25">
      <c r="A164" s="2">
        <v>44075</v>
      </c>
      <c r="B164" t="s">
        <v>8</v>
      </c>
      <c r="C164" t="s">
        <v>9</v>
      </c>
      <c r="D164" t="s">
        <v>10</v>
      </c>
      <c r="E164" t="s">
        <v>13</v>
      </c>
      <c r="F164">
        <v>900010.35</v>
      </c>
      <c r="G164">
        <v>90794.17</v>
      </c>
      <c r="H164">
        <v>23.82</v>
      </c>
      <c r="I164" t="str">
        <f t="shared" si="2"/>
        <v>Sep-2020</v>
      </c>
    </row>
    <row r="165" spans="1:9" x14ac:dyDescent="0.25">
      <c r="A165" s="2">
        <v>44075</v>
      </c>
      <c r="B165" t="s">
        <v>8</v>
      </c>
      <c r="C165" t="s">
        <v>9</v>
      </c>
      <c r="D165" t="s">
        <v>10</v>
      </c>
      <c r="E165" t="s">
        <v>14</v>
      </c>
      <c r="F165">
        <v>703980.67</v>
      </c>
      <c r="G165">
        <v>71018.45</v>
      </c>
      <c r="H165">
        <v>18.63</v>
      </c>
      <c r="I165" t="str">
        <f t="shared" si="2"/>
        <v>Sep-2020</v>
      </c>
    </row>
    <row r="166" spans="1:9" hidden="1" x14ac:dyDescent="0.25">
      <c r="A166" s="2">
        <v>44075</v>
      </c>
      <c r="B166" t="s">
        <v>8</v>
      </c>
      <c r="C166" t="s">
        <v>9</v>
      </c>
      <c r="D166" t="s">
        <v>15</v>
      </c>
      <c r="E166" t="s">
        <v>16</v>
      </c>
      <c r="F166">
        <v>2367005.87</v>
      </c>
      <c r="G166">
        <v>132659.17000000001</v>
      </c>
      <c r="H166">
        <v>30.87</v>
      </c>
      <c r="I166" t="str">
        <f t="shared" si="2"/>
        <v>Sep-2020</v>
      </c>
    </row>
    <row r="167" spans="1:9" hidden="1" x14ac:dyDescent="0.25">
      <c r="A167" s="2">
        <v>44075</v>
      </c>
      <c r="B167" t="s">
        <v>8</v>
      </c>
      <c r="C167" t="s">
        <v>9</v>
      </c>
      <c r="D167" t="s">
        <v>15</v>
      </c>
      <c r="E167" t="s">
        <v>17</v>
      </c>
      <c r="F167">
        <v>2192492.2200000002</v>
      </c>
      <c r="G167">
        <v>122878.53</v>
      </c>
      <c r="H167">
        <v>28.59</v>
      </c>
      <c r="I167" t="str">
        <f t="shared" si="2"/>
        <v>Sep-2020</v>
      </c>
    </row>
    <row r="168" spans="1:9" hidden="1" x14ac:dyDescent="0.25">
      <c r="A168" s="2">
        <v>44075</v>
      </c>
      <c r="B168" t="s">
        <v>8</v>
      </c>
      <c r="C168" t="s">
        <v>9</v>
      </c>
      <c r="D168" t="s">
        <v>15</v>
      </c>
      <c r="E168" t="s">
        <v>18</v>
      </c>
      <c r="F168">
        <v>1713302.95</v>
      </c>
      <c r="G168">
        <v>96022.3</v>
      </c>
      <c r="H168">
        <v>22.35</v>
      </c>
      <c r="I168" t="str">
        <f t="shared" si="2"/>
        <v>Sep-2020</v>
      </c>
    </row>
    <row r="169" spans="1:9" hidden="1" x14ac:dyDescent="0.25">
      <c r="A169" s="2">
        <v>44075</v>
      </c>
      <c r="B169" t="s">
        <v>8</v>
      </c>
      <c r="C169" t="s">
        <v>9</v>
      </c>
      <c r="D169" t="s">
        <v>15</v>
      </c>
      <c r="E169" t="s">
        <v>19</v>
      </c>
      <c r="F169">
        <v>1394641.58</v>
      </c>
      <c r="G169">
        <v>78162.880000000005</v>
      </c>
      <c r="H169">
        <v>18.190000000000001</v>
      </c>
      <c r="I169" t="str">
        <f t="shared" si="2"/>
        <v>Sep-2020</v>
      </c>
    </row>
    <row r="170" spans="1:9" x14ac:dyDescent="0.25">
      <c r="A170" s="2">
        <v>44105</v>
      </c>
      <c r="B170" t="s">
        <v>8</v>
      </c>
      <c r="C170" t="s">
        <v>9</v>
      </c>
      <c r="D170" t="s">
        <v>10</v>
      </c>
      <c r="E170" t="s">
        <v>11</v>
      </c>
      <c r="F170">
        <v>1239260.8999999999</v>
      </c>
      <c r="G170">
        <v>127780.57</v>
      </c>
      <c r="H170">
        <v>32.72</v>
      </c>
      <c r="I170" t="str">
        <f t="shared" si="2"/>
        <v>Oct-2020</v>
      </c>
    </row>
    <row r="171" spans="1:9" x14ac:dyDescent="0.25">
      <c r="A171" s="2">
        <v>44105</v>
      </c>
      <c r="B171" t="s">
        <v>8</v>
      </c>
      <c r="C171" t="s">
        <v>9</v>
      </c>
      <c r="D171" t="s">
        <v>10</v>
      </c>
      <c r="E171" t="s">
        <v>12</v>
      </c>
      <c r="F171">
        <v>937064.87</v>
      </c>
      <c r="G171">
        <v>96621.05</v>
      </c>
      <c r="H171">
        <v>24.74</v>
      </c>
      <c r="I171" t="str">
        <f t="shared" si="2"/>
        <v>Oct-2020</v>
      </c>
    </row>
    <row r="172" spans="1:9" x14ac:dyDescent="0.25">
      <c r="A172" s="2">
        <v>44105</v>
      </c>
      <c r="B172" t="s">
        <v>8</v>
      </c>
      <c r="C172" t="s">
        <v>9</v>
      </c>
      <c r="D172" t="s">
        <v>10</v>
      </c>
      <c r="E172" t="s">
        <v>13</v>
      </c>
      <c r="F172">
        <v>967118.2</v>
      </c>
      <c r="G172">
        <v>99719.86</v>
      </c>
      <c r="H172">
        <v>25.54</v>
      </c>
      <c r="I172" t="str">
        <f t="shared" si="2"/>
        <v>Oct-2020</v>
      </c>
    </row>
    <row r="173" spans="1:9" x14ac:dyDescent="0.25">
      <c r="A173" s="2">
        <v>44105</v>
      </c>
      <c r="B173" t="s">
        <v>8</v>
      </c>
      <c r="C173" t="s">
        <v>9</v>
      </c>
      <c r="D173" t="s">
        <v>10</v>
      </c>
      <c r="E173" t="s">
        <v>14</v>
      </c>
      <c r="F173">
        <v>643909.06000000006</v>
      </c>
      <c r="G173">
        <v>66393.66</v>
      </c>
      <c r="H173">
        <v>17</v>
      </c>
      <c r="I173" t="str">
        <f t="shared" si="2"/>
        <v>Oct-2020</v>
      </c>
    </row>
    <row r="174" spans="1:9" hidden="1" x14ac:dyDescent="0.25">
      <c r="A174" s="2">
        <v>44105</v>
      </c>
      <c r="B174" t="s">
        <v>8</v>
      </c>
      <c r="C174" t="s">
        <v>9</v>
      </c>
      <c r="D174" t="s">
        <v>15</v>
      </c>
      <c r="E174" t="s">
        <v>16</v>
      </c>
      <c r="F174">
        <v>2622420.9500000002</v>
      </c>
      <c r="G174">
        <v>150221.46</v>
      </c>
      <c r="H174">
        <v>32.75</v>
      </c>
      <c r="I174" t="str">
        <f t="shared" si="2"/>
        <v>Oct-2020</v>
      </c>
    </row>
    <row r="175" spans="1:9" hidden="1" x14ac:dyDescent="0.25">
      <c r="A175" s="2">
        <v>44105</v>
      </c>
      <c r="B175" t="s">
        <v>8</v>
      </c>
      <c r="C175" t="s">
        <v>9</v>
      </c>
      <c r="D175" t="s">
        <v>15</v>
      </c>
      <c r="E175" t="s">
        <v>17</v>
      </c>
      <c r="F175">
        <v>2241272.8199999998</v>
      </c>
      <c r="G175">
        <v>128387.96</v>
      </c>
      <c r="H175">
        <v>27.99</v>
      </c>
      <c r="I175" t="str">
        <f t="shared" si="2"/>
        <v>Oct-2020</v>
      </c>
    </row>
    <row r="176" spans="1:9" hidden="1" x14ac:dyDescent="0.25">
      <c r="A176" s="2">
        <v>44105</v>
      </c>
      <c r="B176" t="s">
        <v>8</v>
      </c>
      <c r="C176" t="s">
        <v>9</v>
      </c>
      <c r="D176" t="s">
        <v>15</v>
      </c>
      <c r="E176" t="s">
        <v>18</v>
      </c>
      <c r="F176">
        <v>1753482.86</v>
      </c>
      <c r="G176">
        <v>100445.64</v>
      </c>
      <c r="H176">
        <v>21.9</v>
      </c>
      <c r="I176" t="str">
        <f t="shared" si="2"/>
        <v>Oct-2020</v>
      </c>
    </row>
    <row r="177" spans="1:9" hidden="1" x14ac:dyDescent="0.25">
      <c r="A177" s="2">
        <v>44105</v>
      </c>
      <c r="B177" t="s">
        <v>8</v>
      </c>
      <c r="C177" t="s">
        <v>9</v>
      </c>
      <c r="D177" t="s">
        <v>15</v>
      </c>
      <c r="E177" t="s">
        <v>19</v>
      </c>
      <c r="F177">
        <v>1389011.61</v>
      </c>
      <c r="G177">
        <v>79567.45</v>
      </c>
      <c r="H177">
        <v>17.350000000000001</v>
      </c>
      <c r="I177" t="str">
        <f t="shared" si="2"/>
        <v>Oct-2020</v>
      </c>
    </row>
    <row r="178" spans="1:9" x14ac:dyDescent="0.25">
      <c r="A178" s="2">
        <v>44136</v>
      </c>
      <c r="B178" t="s">
        <v>8</v>
      </c>
      <c r="C178" t="s">
        <v>9</v>
      </c>
      <c r="D178" t="s">
        <v>10</v>
      </c>
      <c r="E178" t="s">
        <v>11</v>
      </c>
      <c r="F178">
        <v>1204363.03</v>
      </c>
      <c r="G178">
        <v>120255.11</v>
      </c>
      <c r="H178">
        <v>30.12</v>
      </c>
      <c r="I178" t="str">
        <f t="shared" si="2"/>
        <v>Nov-2020</v>
      </c>
    </row>
    <row r="179" spans="1:9" x14ac:dyDescent="0.25">
      <c r="A179" s="2">
        <v>44136</v>
      </c>
      <c r="B179" t="s">
        <v>8</v>
      </c>
      <c r="C179" t="s">
        <v>9</v>
      </c>
      <c r="D179" t="s">
        <v>10</v>
      </c>
      <c r="E179" t="s">
        <v>12</v>
      </c>
      <c r="F179">
        <v>1057696.47</v>
      </c>
      <c r="G179">
        <v>105610.52</v>
      </c>
      <c r="H179">
        <v>26.45</v>
      </c>
      <c r="I179" t="str">
        <f t="shared" si="2"/>
        <v>Nov-2020</v>
      </c>
    </row>
    <row r="180" spans="1:9" x14ac:dyDescent="0.25">
      <c r="A180" s="2">
        <v>44136</v>
      </c>
      <c r="B180" t="s">
        <v>8</v>
      </c>
      <c r="C180" t="s">
        <v>9</v>
      </c>
      <c r="D180" t="s">
        <v>10</v>
      </c>
      <c r="E180" t="s">
        <v>13</v>
      </c>
      <c r="F180">
        <v>982203.97</v>
      </c>
      <c r="G180">
        <v>98072.63</v>
      </c>
      <c r="H180">
        <v>24.56</v>
      </c>
      <c r="I180" t="str">
        <f t="shared" si="2"/>
        <v>Nov-2020</v>
      </c>
    </row>
    <row r="181" spans="1:9" x14ac:dyDescent="0.25">
      <c r="A181" s="2">
        <v>44136</v>
      </c>
      <c r="B181" t="s">
        <v>8</v>
      </c>
      <c r="C181" t="s">
        <v>9</v>
      </c>
      <c r="D181" t="s">
        <v>10</v>
      </c>
      <c r="E181" t="s">
        <v>14</v>
      </c>
      <c r="F181">
        <v>754524</v>
      </c>
      <c r="G181">
        <v>75338.880000000005</v>
      </c>
      <c r="H181">
        <v>18.87</v>
      </c>
      <c r="I181" t="str">
        <f t="shared" si="2"/>
        <v>Nov-2020</v>
      </c>
    </row>
    <row r="182" spans="1:9" hidden="1" x14ac:dyDescent="0.25">
      <c r="A182" s="2">
        <v>44136</v>
      </c>
      <c r="B182" t="s">
        <v>8</v>
      </c>
      <c r="C182" t="s">
        <v>9</v>
      </c>
      <c r="D182" t="s">
        <v>15</v>
      </c>
      <c r="E182" t="s">
        <v>16</v>
      </c>
      <c r="F182">
        <v>2959492.14</v>
      </c>
      <c r="G182">
        <v>164168.87</v>
      </c>
      <c r="H182">
        <v>33.1</v>
      </c>
      <c r="I182" t="str">
        <f t="shared" si="2"/>
        <v>Nov-2020</v>
      </c>
    </row>
    <row r="183" spans="1:9" hidden="1" x14ac:dyDescent="0.25">
      <c r="A183" s="2">
        <v>44136</v>
      </c>
      <c r="B183" t="s">
        <v>8</v>
      </c>
      <c r="C183" t="s">
        <v>9</v>
      </c>
      <c r="D183" t="s">
        <v>15</v>
      </c>
      <c r="E183" t="s">
        <v>17</v>
      </c>
      <c r="F183">
        <v>2445822</v>
      </c>
      <c r="G183">
        <v>135674.57</v>
      </c>
      <c r="H183">
        <v>27.35</v>
      </c>
      <c r="I183" t="str">
        <f t="shared" si="2"/>
        <v>Nov-2020</v>
      </c>
    </row>
    <row r="184" spans="1:9" hidden="1" x14ac:dyDescent="0.25">
      <c r="A184" s="2">
        <v>44136</v>
      </c>
      <c r="B184" t="s">
        <v>8</v>
      </c>
      <c r="C184" t="s">
        <v>9</v>
      </c>
      <c r="D184" t="s">
        <v>15</v>
      </c>
      <c r="E184" t="s">
        <v>18</v>
      </c>
      <c r="F184">
        <v>2153873.15</v>
      </c>
      <c r="G184">
        <v>119479.59</v>
      </c>
      <c r="H184">
        <v>24.09</v>
      </c>
      <c r="I184" t="str">
        <f t="shared" si="2"/>
        <v>Nov-2020</v>
      </c>
    </row>
    <row r="185" spans="1:9" hidden="1" x14ac:dyDescent="0.25">
      <c r="A185" s="2">
        <v>44136</v>
      </c>
      <c r="B185" t="s">
        <v>8</v>
      </c>
      <c r="C185" t="s">
        <v>9</v>
      </c>
      <c r="D185" t="s">
        <v>15</v>
      </c>
      <c r="E185" t="s">
        <v>19</v>
      </c>
      <c r="F185">
        <v>1382051.83</v>
      </c>
      <c r="G185">
        <v>76665.14</v>
      </c>
      <c r="H185">
        <v>15.46</v>
      </c>
      <c r="I185" t="str">
        <f t="shared" si="2"/>
        <v>Nov-2020</v>
      </c>
    </row>
    <row r="186" spans="1:9" x14ac:dyDescent="0.25">
      <c r="A186" s="2">
        <v>44166</v>
      </c>
      <c r="B186" t="s">
        <v>8</v>
      </c>
      <c r="C186" t="s">
        <v>9</v>
      </c>
      <c r="D186" t="s">
        <v>10</v>
      </c>
      <c r="E186" t="s">
        <v>11</v>
      </c>
      <c r="F186">
        <v>1270426.58</v>
      </c>
      <c r="G186">
        <v>130006.39</v>
      </c>
      <c r="H186">
        <v>31.6</v>
      </c>
      <c r="I186" t="str">
        <f t="shared" si="2"/>
        <v>Dec-2020</v>
      </c>
    </row>
    <row r="187" spans="1:9" x14ac:dyDescent="0.25">
      <c r="A187" s="2">
        <v>44166</v>
      </c>
      <c r="B187" t="s">
        <v>8</v>
      </c>
      <c r="C187" t="s">
        <v>9</v>
      </c>
      <c r="D187" t="s">
        <v>10</v>
      </c>
      <c r="E187" t="s">
        <v>12</v>
      </c>
      <c r="F187">
        <v>1022655.8</v>
      </c>
      <c r="G187">
        <v>104651.3</v>
      </c>
      <c r="H187">
        <v>25.44</v>
      </c>
      <c r="I187" t="str">
        <f t="shared" si="2"/>
        <v>Dec-2020</v>
      </c>
    </row>
    <row r="188" spans="1:9" x14ac:dyDescent="0.25">
      <c r="A188" s="2">
        <v>44166</v>
      </c>
      <c r="B188" t="s">
        <v>8</v>
      </c>
      <c r="C188" t="s">
        <v>9</v>
      </c>
      <c r="D188" t="s">
        <v>10</v>
      </c>
      <c r="E188" t="s">
        <v>13</v>
      </c>
      <c r="F188">
        <v>1000010.98</v>
      </c>
      <c r="G188">
        <v>102333.99</v>
      </c>
      <c r="H188">
        <v>24.87</v>
      </c>
      <c r="I188" t="str">
        <f t="shared" si="2"/>
        <v>Dec-2020</v>
      </c>
    </row>
    <row r="189" spans="1:9" x14ac:dyDescent="0.25">
      <c r="A189" s="2">
        <v>44166</v>
      </c>
      <c r="B189" t="s">
        <v>8</v>
      </c>
      <c r="C189" t="s">
        <v>9</v>
      </c>
      <c r="D189" t="s">
        <v>10</v>
      </c>
      <c r="E189" t="s">
        <v>14</v>
      </c>
      <c r="F189">
        <v>727315.39</v>
      </c>
      <c r="G189">
        <v>74428.27</v>
      </c>
      <c r="H189">
        <v>18.09</v>
      </c>
      <c r="I189" t="str">
        <f t="shared" si="2"/>
        <v>Dec-2020</v>
      </c>
    </row>
    <row r="190" spans="1:9" hidden="1" x14ac:dyDescent="0.25">
      <c r="A190" s="2">
        <v>44166</v>
      </c>
      <c r="B190" t="s">
        <v>8</v>
      </c>
      <c r="C190" t="s">
        <v>9</v>
      </c>
      <c r="D190" t="s">
        <v>15</v>
      </c>
      <c r="E190" t="s">
        <v>16</v>
      </c>
      <c r="F190">
        <v>3201784.7</v>
      </c>
      <c r="G190">
        <v>182026.55</v>
      </c>
      <c r="H190">
        <v>34.94</v>
      </c>
      <c r="I190" t="str">
        <f t="shared" si="2"/>
        <v>Dec-2020</v>
      </c>
    </row>
    <row r="191" spans="1:9" hidden="1" x14ac:dyDescent="0.25">
      <c r="A191" s="2">
        <v>44166</v>
      </c>
      <c r="B191" t="s">
        <v>8</v>
      </c>
      <c r="C191" t="s">
        <v>9</v>
      </c>
      <c r="D191" t="s">
        <v>15</v>
      </c>
      <c r="E191" t="s">
        <v>17</v>
      </c>
      <c r="F191">
        <v>2324257.11</v>
      </c>
      <c r="G191">
        <v>132137.71</v>
      </c>
      <c r="H191">
        <v>25.37</v>
      </c>
      <c r="I191" t="str">
        <f t="shared" si="2"/>
        <v>Dec-2020</v>
      </c>
    </row>
    <row r="192" spans="1:9" hidden="1" x14ac:dyDescent="0.25">
      <c r="A192" s="2">
        <v>44166</v>
      </c>
      <c r="B192" t="s">
        <v>8</v>
      </c>
      <c r="C192" t="s">
        <v>9</v>
      </c>
      <c r="D192" t="s">
        <v>15</v>
      </c>
      <c r="E192" t="s">
        <v>18</v>
      </c>
      <c r="F192">
        <v>2009327.16</v>
      </c>
      <c r="G192">
        <v>114233.44</v>
      </c>
      <c r="H192">
        <v>21.93</v>
      </c>
      <c r="I192" t="str">
        <f t="shared" si="2"/>
        <v>Dec-2020</v>
      </c>
    </row>
    <row r="193" spans="1:9" hidden="1" x14ac:dyDescent="0.25">
      <c r="A193" s="2">
        <v>44166</v>
      </c>
      <c r="B193" t="s">
        <v>8</v>
      </c>
      <c r="C193" t="s">
        <v>9</v>
      </c>
      <c r="D193" t="s">
        <v>15</v>
      </c>
      <c r="E193" t="s">
        <v>19</v>
      </c>
      <c r="F193">
        <v>1627470.25</v>
      </c>
      <c r="G193">
        <v>92524.27</v>
      </c>
      <c r="H193">
        <v>17.760000000000002</v>
      </c>
      <c r="I193" t="str">
        <f t="shared" si="2"/>
        <v>Dec-2020</v>
      </c>
    </row>
    <row r="194" spans="1:9" x14ac:dyDescent="0.25">
      <c r="A194" s="2">
        <v>44197</v>
      </c>
      <c r="B194" t="s">
        <v>8</v>
      </c>
      <c r="C194" t="s">
        <v>9</v>
      </c>
      <c r="D194" t="s">
        <v>10</v>
      </c>
      <c r="E194" t="s">
        <v>11</v>
      </c>
      <c r="F194">
        <v>1301268.1000000001</v>
      </c>
      <c r="G194">
        <v>133791.92000000001</v>
      </c>
      <c r="H194">
        <v>31.52</v>
      </c>
      <c r="I194" t="str">
        <f t="shared" si="2"/>
        <v>Jan-2021</v>
      </c>
    </row>
    <row r="195" spans="1:9" x14ac:dyDescent="0.25">
      <c r="A195" s="2">
        <v>44197</v>
      </c>
      <c r="B195" t="s">
        <v>8</v>
      </c>
      <c r="C195" t="s">
        <v>9</v>
      </c>
      <c r="D195" t="s">
        <v>10</v>
      </c>
      <c r="E195" t="s">
        <v>12</v>
      </c>
      <c r="F195">
        <v>1072148.92</v>
      </c>
      <c r="G195">
        <v>110234.68</v>
      </c>
      <c r="H195">
        <v>25.97</v>
      </c>
      <c r="I195" t="str">
        <f t="shared" ref="I195:I258" si="3">TEXT(A195,"mmm-yyyy")</f>
        <v>Jan-2021</v>
      </c>
    </row>
    <row r="196" spans="1:9" x14ac:dyDescent="0.25">
      <c r="A196" s="2">
        <v>44197</v>
      </c>
      <c r="B196" t="s">
        <v>8</v>
      </c>
      <c r="C196" t="s">
        <v>9</v>
      </c>
      <c r="D196" t="s">
        <v>10</v>
      </c>
      <c r="E196" t="s">
        <v>13</v>
      </c>
      <c r="F196">
        <v>1010650.53</v>
      </c>
      <c r="G196">
        <v>103911.62</v>
      </c>
      <c r="H196">
        <v>24.48</v>
      </c>
      <c r="I196" t="str">
        <f t="shared" si="3"/>
        <v>Jan-2021</v>
      </c>
    </row>
    <row r="197" spans="1:9" x14ac:dyDescent="0.25">
      <c r="A197" s="2">
        <v>44197</v>
      </c>
      <c r="B197" t="s">
        <v>8</v>
      </c>
      <c r="C197" t="s">
        <v>9</v>
      </c>
      <c r="D197" t="s">
        <v>10</v>
      </c>
      <c r="E197" t="s">
        <v>14</v>
      </c>
      <c r="F197">
        <v>744056.55</v>
      </c>
      <c r="G197">
        <v>76501.34</v>
      </c>
      <c r="H197">
        <v>18.02</v>
      </c>
      <c r="I197" t="str">
        <f t="shared" si="3"/>
        <v>Jan-2021</v>
      </c>
    </row>
    <row r="198" spans="1:9" hidden="1" x14ac:dyDescent="0.25">
      <c r="A198" s="2">
        <v>44197</v>
      </c>
      <c r="B198" t="s">
        <v>8</v>
      </c>
      <c r="C198" t="s">
        <v>9</v>
      </c>
      <c r="D198" t="s">
        <v>15</v>
      </c>
      <c r="E198" t="s">
        <v>16</v>
      </c>
      <c r="F198">
        <v>3105254.61</v>
      </c>
      <c r="G198">
        <v>177373.13</v>
      </c>
      <c r="H198">
        <v>32</v>
      </c>
      <c r="I198" t="str">
        <f t="shared" si="3"/>
        <v>Jan-2021</v>
      </c>
    </row>
    <row r="199" spans="1:9" hidden="1" x14ac:dyDescent="0.25">
      <c r="A199" s="2">
        <v>44197</v>
      </c>
      <c r="B199" t="s">
        <v>8</v>
      </c>
      <c r="C199" t="s">
        <v>9</v>
      </c>
      <c r="D199" t="s">
        <v>15</v>
      </c>
      <c r="E199" t="s">
        <v>17</v>
      </c>
      <c r="F199">
        <v>2830198.73</v>
      </c>
      <c r="G199">
        <v>161661.85</v>
      </c>
      <c r="H199">
        <v>29.17</v>
      </c>
      <c r="I199" t="str">
        <f t="shared" si="3"/>
        <v>Jan-2021</v>
      </c>
    </row>
    <row r="200" spans="1:9" hidden="1" x14ac:dyDescent="0.25">
      <c r="A200" s="2">
        <v>44197</v>
      </c>
      <c r="B200" t="s">
        <v>8</v>
      </c>
      <c r="C200" t="s">
        <v>9</v>
      </c>
      <c r="D200" t="s">
        <v>15</v>
      </c>
      <c r="E200" t="s">
        <v>18</v>
      </c>
      <c r="F200">
        <v>2066034.5</v>
      </c>
      <c r="G200">
        <v>118012.55</v>
      </c>
      <c r="H200">
        <v>21.29</v>
      </c>
      <c r="I200" t="str">
        <f t="shared" si="3"/>
        <v>Jan-2021</v>
      </c>
    </row>
    <row r="201" spans="1:9" hidden="1" x14ac:dyDescent="0.25">
      <c r="A201" s="2">
        <v>44197</v>
      </c>
      <c r="B201" t="s">
        <v>8</v>
      </c>
      <c r="C201" t="s">
        <v>9</v>
      </c>
      <c r="D201" t="s">
        <v>15</v>
      </c>
      <c r="E201" t="s">
        <v>19</v>
      </c>
      <c r="F201">
        <v>1701607.69</v>
      </c>
      <c r="G201">
        <v>97196.37</v>
      </c>
      <c r="H201">
        <v>17.54</v>
      </c>
      <c r="I201" t="str">
        <f t="shared" si="3"/>
        <v>Jan-2021</v>
      </c>
    </row>
    <row r="202" spans="1:9" x14ac:dyDescent="0.25">
      <c r="A202" s="2">
        <v>44228</v>
      </c>
      <c r="B202" t="s">
        <v>8</v>
      </c>
      <c r="C202" t="s">
        <v>9</v>
      </c>
      <c r="D202" t="s">
        <v>10</v>
      </c>
      <c r="E202" t="s">
        <v>11</v>
      </c>
      <c r="F202">
        <v>1474412.62</v>
      </c>
      <c r="G202">
        <v>145969.96</v>
      </c>
      <c r="H202">
        <v>31.87</v>
      </c>
      <c r="I202" t="str">
        <f t="shared" si="3"/>
        <v>Feb-2021</v>
      </c>
    </row>
    <row r="203" spans="1:9" x14ac:dyDescent="0.25">
      <c r="A203" s="2">
        <v>44228</v>
      </c>
      <c r="B203" t="s">
        <v>8</v>
      </c>
      <c r="C203" t="s">
        <v>9</v>
      </c>
      <c r="D203" t="s">
        <v>10</v>
      </c>
      <c r="E203" t="s">
        <v>12</v>
      </c>
      <c r="F203">
        <v>1182204.54</v>
      </c>
      <c r="G203">
        <v>117040.74</v>
      </c>
      <c r="H203">
        <v>25.56</v>
      </c>
      <c r="I203" t="str">
        <f t="shared" si="3"/>
        <v>Feb-2021</v>
      </c>
    </row>
    <row r="204" spans="1:9" x14ac:dyDescent="0.25">
      <c r="A204" s="2">
        <v>44228</v>
      </c>
      <c r="B204" t="s">
        <v>8</v>
      </c>
      <c r="C204" t="s">
        <v>9</v>
      </c>
      <c r="D204" t="s">
        <v>10</v>
      </c>
      <c r="E204" t="s">
        <v>13</v>
      </c>
      <c r="F204">
        <v>1105284.17</v>
      </c>
      <c r="G204">
        <v>109425.46</v>
      </c>
      <c r="H204">
        <v>23.89</v>
      </c>
      <c r="I204" t="str">
        <f t="shared" si="3"/>
        <v>Feb-2021</v>
      </c>
    </row>
    <row r="205" spans="1:9" x14ac:dyDescent="0.25">
      <c r="A205" s="2">
        <v>44228</v>
      </c>
      <c r="B205" t="s">
        <v>8</v>
      </c>
      <c r="C205" t="s">
        <v>9</v>
      </c>
      <c r="D205" t="s">
        <v>10</v>
      </c>
      <c r="E205" t="s">
        <v>14</v>
      </c>
      <c r="F205">
        <v>863981.06</v>
      </c>
      <c r="G205">
        <v>85535.95</v>
      </c>
      <c r="H205">
        <v>18.68</v>
      </c>
      <c r="I205" t="str">
        <f t="shared" si="3"/>
        <v>Feb-2021</v>
      </c>
    </row>
    <row r="206" spans="1:9" hidden="1" x14ac:dyDescent="0.25">
      <c r="A206" s="2">
        <v>44228</v>
      </c>
      <c r="B206" t="s">
        <v>8</v>
      </c>
      <c r="C206" t="s">
        <v>9</v>
      </c>
      <c r="D206" t="s">
        <v>15</v>
      </c>
      <c r="E206" t="s">
        <v>16</v>
      </c>
      <c r="F206">
        <v>3217940.27</v>
      </c>
      <c r="G206">
        <v>176990.49</v>
      </c>
      <c r="H206">
        <v>31.01</v>
      </c>
      <c r="I206" t="str">
        <f t="shared" si="3"/>
        <v>Feb-2021</v>
      </c>
    </row>
    <row r="207" spans="1:9" hidden="1" x14ac:dyDescent="0.25">
      <c r="A207" s="2">
        <v>44228</v>
      </c>
      <c r="B207" t="s">
        <v>8</v>
      </c>
      <c r="C207" t="s">
        <v>9</v>
      </c>
      <c r="D207" t="s">
        <v>15</v>
      </c>
      <c r="E207" t="s">
        <v>17</v>
      </c>
      <c r="F207">
        <v>3098936.1</v>
      </c>
      <c r="G207">
        <v>170445.12</v>
      </c>
      <c r="H207">
        <v>29.87</v>
      </c>
      <c r="I207" t="str">
        <f t="shared" si="3"/>
        <v>Feb-2021</v>
      </c>
    </row>
    <row r="208" spans="1:9" hidden="1" x14ac:dyDescent="0.25">
      <c r="A208" s="2">
        <v>44228</v>
      </c>
      <c r="B208" t="s">
        <v>8</v>
      </c>
      <c r="C208" t="s">
        <v>9</v>
      </c>
      <c r="D208" t="s">
        <v>15</v>
      </c>
      <c r="E208" t="s">
        <v>18</v>
      </c>
      <c r="F208">
        <v>2303983.75</v>
      </c>
      <c r="G208">
        <v>126721.81</v>
      </c>
      <c r="H208">
        <v>22.2</v>
      </c>
      <c r="I208" t="str">
        <f t="shared" si="3"/>
        <v>Feb-2021</v>
      </c>
    </row>
    <row r="209" spans="1:9" hidden="1" x14ac:dyDescent="0.25">
      <c r="A209" s="2">
        <v>44228</v>
      </c>
      <c r="B209" t="s">
        <v>8</v>
      </c>
      <c r="C209" t="s">
        <v>9</v>
      </c>
      <c r="D209" t="s">
        <v>15</v>
      </c>
      <c r="E209" t="s">
        <v>19</v>
      </c>
      <c r="F209">
        <v>1755608.43</v>
      </c>
      <c r="G209">
        <v>96560.52</v>
      </c>
      <c r="H209">
        <v>16.920000000000002</v>
      </c>
      <c r="I209" t="str">
        <f t="shared" si="3"/>
        <v>Feb-2021</v>
      </c>
    </row>
    <row r="210" spans="1:9" x14ac:dyDescent="0.25">
      <c r="A210" s="2">
        <v>44256</v>
      </c>
      <c r="B210" t="s">
        <v>8</v>
      </c>
      <c r="C210" t="s">
        <v>9</v>
      </c>
      <c r="D210" t="s">
        <v>10</v>
      </c>
      <c r="E210" t="s">
        <v>11</v>
      </c>
      <c r="F210">
        <v>1319046.19</v>
      </c>
      <c r="G210">
        <v>136896.54999999999</v>
      </c>
      <c r="H210">
        <v>30.77</v>
      </c>
      <c r="I210" t="str">
        <f t="shared" si="3"/>
        <v>Mar-2021</v>
      </c>
    </row>
    <row r="211" spans="1:9" x14ac:dyDescent="0.25">
      <c r="A211" s="2">
        <v>44256</v>
      </c>
      <c r="B211" t="s">
        <v>8</v>
      </c>
      <c r="C211" t="s">
        <v>9</v>
      </c>
      <c r="D211" t="s">
        <v>10</v>
      </c>
      <c r="E211" t="s">
        <v>12</v>
      </c>
      <c r="F211">
        <v>1131398.1100000001</v>
      </c>
      <c r="G211">
        <v>117421.58</v>
      </c>
      <c r="H211">
        <v>26.39</v>
      </c>
      <c r="I211" t="str">
        <f t="shared" si="3"/>
        <v>Mar-2021</v>
      </c>
    </row>
    <row r="212" spans="1:9" x14ac:dyDescent="0.25">
      <c r="A212" s="2">
        <v>44256</v>
      </c>
      <c r="B212" t="s">
        <v>8</v>
      </c>
      <c r="C212" t="s">
        <v>9</v>
      </c>
      <c r="D212" t="s">
        <v>10</v>
      </c>
      <c r="E212" t="s">
        <v>13</v>
      </c>
      <c r="F212">
        <v>1030850.98</v>
      </c>
      <c r="G212">
        <v>106986.35</v>
      </c>
      <c r="H212">
        <v>24.05</v>
      </c>
      <c r="I212" t="str">
        <f t="shared" si="3"/>
        <v>Mar-2021</v>
      </c>
    </row>
    <row r="213" spans="1:9" x14ac:dyDescent="0.25">
      <c r="A213" s="2">
        <v>44256</v>
      </c>
      <c r="B213" t="s">
        <v>8</v>
      </c>
      <c r="C213" t="s">
        <v>9</v>
      </c>
      <c r="D213" t="s">
        <v>10</v>
      </c>
      <c r="E213" t="s">
        <v>14</v>
      </c>
      <c r="F213">
        <v>805432.82</v>
      </c>
      <c r="G213">
        <v>83591.44</v>
      </c>
      <c r="H213">
        <v>18.79</v>
      </c>
      <c r="I213" t="str">
        <f t="shared" si="3"/>
        <v>Mar-2021</v>
      </c>
    </row>
    <row r="214" spans="1:9" hidden="1" x14ac:dyDescent="0.25">
      <c r="A214" s="2">
        <v>44256</v>
      </c>
      <c r="B214" t="s">
        <v>8</v>
      </c>
      <c r="C214" t="s">
        <v>9</v>
      </c>
      <c r="D214" t="s">
        <v>15</v>
      </c>
      <c r="E214" t="s">
        <v>16</v>
      </c>
      <c r="F214">
        <v>2875993.34</v>
      </c>
      <c r="G214">
        <v>165824.18</v>
      </c>
      <c r="H214">
        <v>30.01</v>
      </c>
      <c r="I214" t="str">
        <f t="shared" si="3"/>
        <v>Mar-2021</v>
      </c>
    </row>
    <row r="215" spans="1:9" hidden="1" x14ac:dyDescent="0.25">
      <c r="A215" s="2">
        <v>44256</v>
      </c>
      <c r="B215" t="s">
        <v>8</v>
      </c>
      <c r="C215" t="s">
        <v>9</v>
      </c>
      <c r="D215" t="s">
        <v>15</v>
      </c>
      <c r="E215" t="s">
        <v>17</v>
      </c>
      <c r="F215">
        <v>2925660.91</v>
      </c>
      <c r="G215">
        <v>168687.92</v>
      </c>
      <c r="H215">
        <v>30.53</v>
      </c>
      <c r="I215" t="str">
        <f t="shared" si="3"/>
        <v>Mar-2021</v>
      </c>
    </row>
    <row r="216" spans="1:9" hidden="1" x14ac:dyDescent="0.25">
      <c r="A216" s="2">
        <v>44256</v>
      </c>
      <c r="B216" t="s">
        <v>8</v>
      </c>
      <c r="C216" t="s">
        <v>9</v>
      </c>
      <c r="D216" t="s">
        <v>15</v>
      </c>
      <c r="E216" t="s">
        <v>18</v>
      </c>
      <c r="F216">
        <v>1947324.66</v>
      </c>
      <c r="G216">
        <v>112278.95</v>
      </c>
      <c r="H216">
        <v>20.32</v>
      </c>
      <c r="I216" t="str">
        <f t="shared" si="3"/>
        <v>Mar-2021</v>
      </c>
    </row>
    <row r="217" spans="1:9" hidden="1" x14ac:dyDescent="0.25">
      <c r="A217" s="2">
        <v>44256</v>
      </c>
      <c r="B217" t="s">
        <v>8</v>
      </c>
      <c r="C217" t="s">
        <v>9</v>
      </c>
      <c r="D217" t="s">
        <v>15</v>
      </c>
      <c r="E217" t="s">
        <v>19</v>
      </c>
      <c r="F217">
        <v>1833929.21</v>
      </c>
      <c r="G217">
        <v>105740.79</v>
      </c>
      <c r="H217">
        <v>19.14</v>
      </c>
      <c r="I217" t="str">
        <f t="shared" si="3"/>
        <v>Mar-2021</v>
      </c>
    </row>
    <row r="218" spans="1:9" x14ac:dyDescent="0.25">
      <c r="A218" s="2">
        <v>44287</v>
      </c>
      <c r="B218" t="s">
        <v>8</v>
      </c>
      <c r="C218" t="s">
        <v>9</v>
      </c>
      <c r="D218" t="s">
        <v>10</v>
      </c>
      <c r="E218" t="s">
        <v>11</v>
      </c>
      <c r="F218">
        <v>1455194.34</v>
      </c>
      <c r="G218">
        <v>145131.06</v>
      </c>
      <c r="H218">
        <v>31.57</v>
      </c>
      <c r="I218" t="str">
        <f t="shared" si="3"/>
        <v>Apr-2021</v>
      </c>
    </row>
    <row r="219" spans="1:9" x14ac:dyDescent="0.25">
      <c r="A219" s="2">
        <v>44287</v>
      </c>
      <c r="B219" t="s">
        <v>8</v>
      </c>
      <c r="C219" t="s">
        <v>9</v>
      </c>
      <c r="D219" t="s">
        <v>10</v>
      </c>
      <c r="E219" t="s">
        <v>12</v>
      </c>
      <c r="F219">
        <v>1134157.1299999999</v>
      </c>
      <c r="G219">
        <v>113113.02</v>
      </c>
      <c r="H219">
        <v>24.61</v>
      </c>
      <c r="I219" t="str">
        <f t="shared" si="3"/>
        <v>Apr-2021</v>
      </c>
    </row>
    <row r="220" spans="1:9" x14ac:dyDescent="0.25">
      <c r="A220" s="2">
        <v>44287</v>
      </c>
      <c r="B220" t="s">
        <v>8</v>
      </c>
      <c r="C220" t="s">
        <v>9</v>
      </c>
      <c r="D220" t="s">
        <v>10</v>
      </c>
      <c r="E220" t="s">
        <v>13</v>
      </c>
      <c r="F220">
        <v>1144590</v>
      </c>
      <c r="G220">
        <v>114153.52</v>
      </c>
      <c r="H220">
        <v>24.83</v>
      </c>
      <c r="I220" t="str">
        <f t="shared" si="3"/>
        <v>Apr-2021</v>
      </c>
    </row>
    <row r="221" spans="1:9" x14ac:dyDescent="0.25">
      <c r="A221" s="2">
        <v>44287</v>
      </c>
      <c r="B221" t="s">
        <v>8</v>
      </c>
      <c r="C221" t="s">
        <v>9</v>
      </c>
      <c r="D221" t="s">
        <v>10</v>
      </c>
      <c r="E221" t="s">
        <v>14</v>
      </c>
      <c r="F221">
        <v>875312.27</v>
      </c>
      <c r="G221">
        <v>87297.62</v>
      </c>
      <c r="H221">
        <v>18.989999999999998</v>
      </c>
      <c r="I221" t="str">
        <f t="shared" si="3"/>
        <v>Apr-2021</v>
      </c>
    </row>
    <row r="222" spans="1:9" hidden="1" x14ac:dyDescent="0.25">
      <c r="A222" s="2">
        <v>44287</v>
      </c>
      <c r="B222" t="s">
        <v>8</v>
      </c>
      <c r="C222" t="s">
        <v>9</v>
      </c>
      <c r="D222" t="s">
        <v>15</v>
      </c>
      <c r="E222" t="s">
        <v>16</v>
      </c>
      <c r="F222">
        <v>3370370.45</v>
      </c>
      <c r="G222">
        <v>186743.08</v>
      </c>
      <c r="H222">
        <v>32.19</v>
      </c>
      <c r="I222" t="str">
        <f t="shared" si="3"/>
        <v>Apr-2021</v>
      </c>
    </row>
    <row r="223" spans="1:9" hidden="1" x14ac:dyDescent="0.25">
      <c r="A223" s="2">
        <v>44287</v>
      </c>
      <c r="B223" t="s">
        <v>8</v>
      </c>
      <c r="C223" t="s">
        <v>9</v>
      </c>
      <c r="D223" t="s">
        <v>15</v>
      </c>
      <c r="E223" t="s">
        <v>17</v>
      </c>
      <c r="F223">
        <v>2849015.14</v>
      </c>
      <c r="G223">
        <v>157856.19</v>
      </c>
      <c r="H223">
        <v>27.21</v>
      </c>
      <c r="I223" t="str">
        <f t="shared" si="3"/>
        <v>Apr-2021</v>
      </c>
    </row>
    <row r="224" spans="1:9" hidden="1" x14ac:dyDescent="0.25">
      <c r="A224" s="2">
        <v>44287</v>
      </c>
      <c r="B224" t="s">
        <v>8</v>
      </c>
      <c r="C224" t="s">
        <v>9</v>
      </c>
      <c r="D224" t="s">
        <v>15</v>
      </c>
      <c r="E224" t="s">
        <v>18</v>
      </c>
      <c r="F224">
        <v>2376223.56</v>
      </c>
      <c r="G224">
        <v>131660.1</v>
      </c>
      <c r="H224">
        <v>22.7</v>
      </c>
      <c r="I224" t="str">
        <f t="shared" si="3"/>
        <v>Apr-2021</v>
      </c>
    </row>
    <row r="225" spans="1:9" hidden="1" x14ac:dyDescent="0.25">
      <c r="A225" s="2">
        <v>44287</v>
      </c>
      <c r="B225" t="s">
        <v>8</v>
      </c>
      <c r="C225" t="s">
        <v>9</v>
      </c>
      <c r="D225" t="s">
        <v>15</v>
      </c>
      <c r="E225" t="s">
        <v>19</v>
      </c>
      <c r="F225">
        <v>1873675.74</v>
      </c>
      <c r="G225">
        <v>103815.29</v>
      </c>
      <c r="H225">
        <v>17.899999999999999</v>
      </c>
      <c r="I225" t="str">
        <f t="shared" si="3"/>
        <v>Apr-2021</v>
      </c>
    </row>
    <row r="226" spans="1:9" x14ac:dyDescent="0.25">
      <c r="A226" s="2">
        <v>44317</v>
      </c>
      <c r="B226" t="s">
        <v>8</v>
      </c>
      <c r="C226" t="s">
        <v>9</v>
      </c>
      <c r="D226" t="s">
        <v>10</v>
      </c>
      <c r="E226" t="s">
        <v>11</v>
      </c>
      <c r="F226">
        <v>1457907.08</v>
      </c>
      <c r="G226">
        <v>147083.91</v>
      </c>
      <c r="H226">
        <v>31.86</v>
      </c>
      <c r="I226" t="str">
        <f t="shared" si="3"/>
        <v>May-2021</v>
      </c>
    </row>
    <row r="227" spans="1:9" x14ac:dyDescent="0.25">
      <c r="A227" s="2">
        <v>44317</v>
      </c>
      <c r="B227" t="s">
        <v>8</v>
      </c>
      <c r="C227" t="s">
        <v>9</v>
      </c>
      <c r="D227" t="s">
        <v>10</v>
      </c>
      <c r="E227" t="s">
        <v>12</v>
      </c>
      <c r="F227">
        <v>1115492.1599999999</v>
      </c>
      <c r="G227">
        <v>112538.69</v>
      </c>
      <c r="H227">
        <v>24.38</v>
      </c>
      <c r="I227" t="str">
        <f t="shared" si="3"/>
        <v>May-2021</v>
      </c>
    </row>
    <row r="228" spans="1:9" x14ac:dyDescent="0.25">
      <c r="A228" s="2">
        <v>44317</v>
      </c>
      <c r="B228" t="s">
        <v>8</v>
      </c>
      <c r="C228" t="s">
        <v>9</v>
      </c>
      <c r="D228" t="s">
        <v>10</v>
      </c>
      <c r="E228" t="s">
        <v>13</v>
      </c>
      <c r="F228">
        <v>1150173.23</v>
      </c>
      <c r="G228">
        <v>116037.56</v>
      </c>
      <c r="H228">
        <v>25.14</v>
      </c>
      <c r="I228" t="str">
        <f t="shared" si="3"/>
        <v>May-2021</v>
      </c>
    </row>
    <row r="229" spans="1:9" x14ac:dyDescent="0.25">
      <c r="A229" s="2">
        <v>44317</v>
      </c>
      <c r="B229" t="s">
        <v>8</v>
      </c>
      <c r="C229" t="s">
        <v>9</v>
      </c>
      <c r="D229" t="s">
        <v>10</v>
      </c>
      <c r="E229" t="s">
        <v>14</v>
      </c>
      <c r="F229">
        <v>852144.06</v>
      </c>
      <c r="G229">
        <v>85970.28</v>
      </c>
      <c r="H229">
        <v>18.62</v>
      </c>
      <c r="I229" t="str">
        <f t="shared" si="3"/>
        <v>May-2021</v>
      </c>
    </row>
    <row r="230" spans="1:9" hidden="1" x14ac:dyDescent="0.25">
      <c r="A230" s="2">
        <v>44317</v>
      </c>
      <c r="B230" t="s">
        <v>8</v>
      </c>
      <c r="C230" t="s">
        <v>9</v>
      </c>
      <c r="D230" t="s">
        <v>15</v>
      </c>
      <c r="E230" t="s">
        <v>16</v>
      </c>
      <c r="F230">
        <v>3500878.38</v>
      </c>
      <c r="G230">
        <v>196218.45</v>
      </c>
      <c r="H230">
        <v>33.57</v>
      </c>
      <c r="I230" t="str">
        <f t="shared" si="3"/>
        <v>May-2021</v>
      </c>
    </row>
    <row r="231" spans="1:9" hidden="1" x14ac:dyDescent="0.25">
      <c r="A231" s="2">
        <v>44317</v>
      </c>
      <c r="B231" t="s">
        <v>8</v>
      </c>
      <c r="C231" t="s">
        <v>9</v>
      </c>
      <c r="D231" t="s">
        <v>15</v>
      </c>
      <c r="E231" t="s">
        <v>17</v>
      </c>
      <c r="F231">
        <v>2877828.34</v>
      </c>
      <c r="G231">
        <v>161297.53</v>
      </c>
      <c r="H231">
        <v>27.59</v>
      </c>
      <c r="I231" t="str">
        <f t="shared" si="3"/>
        <v>May-2021</v>
      </c>
    </row>
    <row r="232" spans="1:9" hidden="1" x14ac:dyDescent="0.25">
      <c r="A232" s="2">
        <v>44317</v>
      </c>
      <c r="B232" t="s">
        <v>8</v>
      </c>
      <c r="C232" t="s">
        <v>9</v>
      </c>
      <c r="D232" t="s">
        <v>15</v>
      </c>
      <c r="E232" t="s">
        <v>18</v>
      </c>
      <c r="F232">
        <v>2324426.4700000002</v>
      </c>
      <c r="G232">
        <v>130280.27</v>
      </c>
      <c r="H232">
        <v>22.29</v>
      </c>
      <c r="I232" t="str">
        <f t="shared" si="3"/>
        <v>May-2021</v>
      </c>
    </row>
    <row r="233" spans="1:9" hidden="1" x14ac:dyDescent="0.25">
      <c r="A233" s="2">
        <v>44317</v>
      </c>
      <c r="B233" t="s">
        <v>8</v>
      </c>
      <c r="C233" t="s">
        <v>9</v>
      </c>
      <c r="D233" t="s">
        <v>15</v>
      </c>
      <c r="E233" t="s">
        <v>19</v>
      </c>
      <c r="F233">
        <v>1726531.92</v>
      </c>
      <c r="G233">
        <v>96769.26</v>
      </c>
      <c r="H233">
        <v>16.55</v>
      </c>
      <c r="I233" t="str">
        <f t="shared" si="3"/>
        <v>May-2021</v>
      </c>
    </row>
    <row r="234" spans="1:9" x14ac:dyDescent="0.25">
      <c r="A234" s="2">
        <v>44348</v>
      </c>
      <c r="B234" t="s">
        <v>8</v>
      </c>
      <c r="C234" t="s">
        <v>9</v>
      </c>
      <c r="D234" t="s">
        <v>10</v>
      </c>
      <c r="E234" t="s">
        <v>11</v>
      </c>
      <c r="F234">
        <v>1497031.33</v>
      </c>
      <c r="G234">
        <v>146332.82999999999</v>
      </c>
      <c r="H234">
        <v>33.58</v>
      </c>
      <c r="I234" t="str">
        <f t="shared" si="3"/>
        <v>Jun-2021</v>
      </c>
    </row>
    <row r="235" spans="1:9" x14ac:dyDescent="0.25">
      <c r="A235" s="2">
        <v>44348</v>
      </c>
      <c r="B235" t="s">
        <v>8</v>
      </c>
      <c r="C235" t="s">
        <v>9</v>
      </c>
      <c r="D235" t="s">
        <v>10</v>
      </c>
      <c r="E235" t="s">
        <v>12</v>
      </c>
      <c r="F235">
        <v>1137846.8500000001</v>
      </c>
      <c r="G235">
        <v>111223.03</v>
      </c>
      <c r="H235">
        <v>25.52</v>
      </c>
      <c r="I235" t="str">
        <f t="shared" si="3"/>
        <v>Jun-2021</v>
      </c>
    </row>
    <row r="236" spans="1:9" x14ac:dyDescent="0.25">
      <c r="A236" s="2">
        <v>44348</v>
      </c>
      <c r="B236" t="s">
        <v>8</v>
      </c>
      <c r="C236" t="s">
        <v>9</v>
      </c>
      <c r="D236" t="s">
        <v>10</v>
      </c>
      <c r="E236" t="s">
        <v>13</v>
      </c>
      <c r="F236">
        <v>1013563.29</v>
      </c>
      <c r="G236">
        <v>99074.47</v>
      </c>
      <c r="H236">
        <v>22.73</v>
      </c>
      <c r="I236" t="str">
        <f t="shared" si="3"/>
        <v>Jun-2021</v>
      </c>
    </row>
    <row r="237" spans="1:9" x14ac:dyDescent="0.25">
      <c r="A237" s="2">
        <v>44348</v>
      </c>
      <c r="B237" t="s">
        <v>8</v>
      </c>
      <c r="C237" t="s">
        <v>9</v>
      </c>
      <c r="D237" t="s">
        <v>10</v>
      </c>
      <c r="E237" t="s">
        <v>14</v>
      </c>
      <c r="F237">
        <v>810070.85</v>
      </c>
      <c r="G237">
        <v>79183.350000000006</v>
      </c>
      <c r="H237">
        <v>18.170000000000002</v>
      </c>
      <c r="I237" t="str">
        <f t="shared" si="3"/>
        <v>Jun-2021</v>
      </c>
    </row>
    <row r="238" spans="1:9" hidden="1" x14ac:dyDescent="0.25">
      <c r="A238" s="2">
        <v>44348</v>
      </c>
      <c r="B238" t="s">
        <v>8</v>
      </c>
      <c r="C238" t="s">
        <v>9</v>
      </c>
      <c r="D238" t="s">
        <v>15</v>
      </c>
      <c r="E238" t="s">
        <v>16</v>
      </c>
      <c r="F238">
        <v>2941219.48</v>
      </c>
      <c r="G238">
        <v>159722.4</v>
      </c>
      <c r="H238">
        <v>30.31</v>
      </c>
      <c r="I238" t="str">
        <f t="shared" si="3"/>
        <v>Jun-2021</v>
      </c>
    </row>
    <row r="239" spans="1:9" hidden="1" x14ac:dyDescent="0.25">
      <c r="A239" s="2">
        <v>44348</v>
      </c>
      <c r="B239" t="s">
        <v>8</v>
      </c>
      <c r="C239" t="s">
        <v>9</v>
      </c>
      <c r="D239" t="s">
        <v>15</v>
      </c>
      <c r="E239" t="s">
        <v>17</v>
      </c>
      <c r="F239">
        <v>2789890.32</v>
      </c>
      <c r="G239">
        <v>151504.49</v>
      </c>
      <c r="H239">
        <v>28.75</v>
      </c>
      <c r="I239" t="str">
        <f t="shared" si="3"/>
        <v>Jun-2021</v>
      </c>
    </row>
    <row r="240" spans="1:9" hidden="1" x14ac:dyDescent="0.25">
      <c r="A240" s="2">
        <v>44348</v>
      </c>
      <c r="B240" t="s">
        <v>8</v>
      </c>
      <c r="C240" t="s">
        <v>9</v>
      </c>
      <c r="D240" t="s">
        <v>15</v>
      </c>
      <c r="E240" t="s">
        <v>18</v>
      </c>
      <c r="F240">
        <v>2277686.06</v>
      </c>
      <c r="G240">
        <v>123689.33</v>
      </c>
      <c r="H240">
        <v>23.47</v>
      </c>
      <c r="I240" t="str">
        <f t="shared" si="3"/>
        <v>Jun-2021</v>
      </c>
    </row>
    <row r="241" spans="1:9" hidden="1" x14ac:dyDescent="0.25">
      <c r="A241" s="2">
        <v>44348</v>
      </c>
      <c r="B241" t="s">
        <v>8</v>
      </c>
      <c r="C241" t="s">
        <v>9</v>
      </c>
      <c r="D241" t="s">
        <v>15</v>
      </c>
      <c r="E241" t="s">
        <v>19</v>
      </c>
      <c r="F241">
        <v>1694340.6</v>
      </c>
      <c r="G241">
        <v>92010.86</v>
      </c>
      <c r="H241">
        <v>17.46</v>
      </c>
      <c r="I241" t="str">
        <f t="shared" si="3"/>
        <v>Jun-2021</v>
      </c>
    </row>
    <row r="242" spans="1:9" x14ac:dyDescent="0.25">
      <c r="A242" s="2">
        <v>44378</v>
      </c>
      <c r="B242" t="s">
        <v>8</v>
      </c>
      <c r="C242" t="s">
        <v>9</v>
      </c>
      <c r="D242" t="s">
        <v>10</v>
      </c>
      <c r="E242" t="s">
        <v>11</v>
      </c>
      <c r="F242">
        <v>1299732.81</v>
      </c>
      <c r="G242">
        <v>134233.74</v>
      </c>
      <c r="H242">
        <v>32.549999999999997</v>
      </c>
      <c r="I242" t="str">
        <f t="shared" si="3"/>
        <v>Jul-2021</v>
      </c>
    </row>
    <row r="243" spans="1:9" x14ac:dyDescent="0.25">
      <c r="A243" s="2">
        <v>44378</v>
      </c>
      <c r="B243" t="s">
        <v>8</v>
      </c>
      <c r="C243" t="s">
        <v>9</v>
      </c>
      <c r="D243" t="s">
        <v>10</v>
      </c>
      <c r="E243" t="s">
        <v>12</v>
      </c>
      <c r="F243">
        <v>1054718.7</v>
      </c>
      <c r="G243">
        <v>108929.19</v>
      </c>
      <c r="H243">
        <v>26.41</v>
      </c>
      <c r="I243" t="str">
        <f t="shared" si="3"/>
        <v>Jul-2021</v>
      </c>
    </row>
    <row r="244" spans="1:9" x14ac:dyDescent="0.25">
      <c r="A244" s="2">
        <v>44378</v>
      </c>
      <c r="B244" t="s">
        <v>8</v>
      </c>
      <c r="C244" t="s">
        <v>9</v>
      </c>
      <c r="D244" t="s">
        <v>10</v>
      </c>
      <c r="E244" t="s">
        <v>13</v>
      </c>
      <c r="F244">
        <v>907864.2</v>
      </c>
      <c r="G244">
        <v>93762.35</v>
      </c>
      <c r="H244">
        <v>22.73</v>
      </c>
      <c r="I244" t="str">
        <f t="shared" si="3"/>
        <v>Jul-2021</v>
      </c>
    </row>
    <row r="245" spans="1:9" x14ac:dyDescent="0.25">
      <c r="A245" s="2">
        <v>44378</v>
      </c>
      <c r="B245" t="s">
        <v>8</v>
      </c>
      <c r="C245" t="s">
        <v>9</v>
      </c>
      <c r="D245" t="s">
        <v>10</v>
      </c>
      <c r="E245" t="s">
        <v>14</v>
      </c>
      <c r="F245">
        <v>731108.8</v>
      </c>
      <c r="G245">
        <v>75507.42</v>
      </c>
      <c r="H245">
        <v>18.309999999999999</v>
      </c>
      <c r="I245" t="str">
        <f t="shared" si="3"/>
        <v>Jul-2021</v>
      </c>
    </row>
    <row r="246" spans="1:9" hidden="1" x14ac:dyDescent="0.25">
      <c r="A246" s="2">
        <v>44378</v>
      </c>
      <c r="B246" t="s">
        <v>8</v>
      </c>
      <c r="C246" t="s">
        <v>9</v>
      </c>
      <c r="D246" t="s">
        <v>15</v>
      </c>
      <c r="E246" t="s">
        <v>16</v>
      </c>
      <c r="F246">
        <v>2848429.17</v>
      </c>
      <c r="G246">
        <v>163433.29</v>
      </c>
      <c r="H246">
        <v>32.61</v>
      </c>
      <c r="I246" t="str">
        <f t="shared" si="3"/>
        <v>Jul-2021</v>
      </c>
    </row>
    <row r="247" spans="1:9" hidden="1" x14ac:dyDescent="0.25">
      <c r="A247" s="2">
        <v>44378</v>
      </c>
      <c r="B247" t="s">
        <v>8</v>
      </c>
      <c r="C247" t="s">
        <v>9</v>
      </c>
      <c r="D247" t="s">
        <v>15</v>
      </c>
      <c r="E247" t="s">
        <v>17</v>
      </c>
      <c r="F247">
        <v>2319761.85</v>
      </c>
      <c r="G247">
        <v>133100.14000000001</v>
      </c>
      <c r="H247">
        <v>26.56</v>
      </c>
      <c r="I247" t="str">
        <f t="shared" si="3"/>
        <v>Jul-2021</v>
      </c>
    </row>
    <row r="248" spans="1:9" hidden="1" x14ac:dyDescent="0.25">
      <c r="A248" s="2">
        <v>44378</v>
      </c>
      <c r="B248" t="s">
        <v>8</v>
      </c>
      <c r="C248" t="s">
        <v>9</v>
      </c>
      <c r="D248" t="s">
        <v>15</v>
      </c>
      <c r="E248" t="s">
        <v>18</v>
      </c>
      <c r="F248">
        <v>2005201.86</v>
      </c>
      <c r="G248">
        <v>115051.74</v>
      </c>
      <c r="H248">
        <v>22.96</v>
      </c>
      <c r="I248" t="str">
        <f t="shared" si="3"/>
        <v>Jul-2021</v>
      </c>
    </row>
    <row r="249" spans="1:9" hidden="1" x14ac:dyDescent="0.25">
      <c r="A249" s="2">
        <v>44378</v>
      </c>
      <c r="B249" t="s">
        <v>8</v>
      </c>
      <c r="C249" t="s">
        <v>9</v>
      </c>
      <c r="D249" t="s">
        <v>15</v>
      </c>
      <c r="E249" t="s">
        <v>19</v>
      </c>
      <c r="F249">
        <v>1561215.46</v>
      </c>
      <c r="G249">
        <v>89577.3</v>
      </c>
      <c r="H249">
        <v>17.87</v>
      </c>
      <c r="I249" t="str">
        <f t="shared" si="3"/>
        <v>Jul-2021</v>
      </c>
    </row>
    <row r="250" spans="1:9" x14ac:dyDescent="0.25">
      <c r="A250" s="2">
        <v>44409</v>
      </c>
      <c r="B250" t="s">
        <v>8</v>
      </c>
      <c r="C250" t="s">
        <v>9</v>
      </c>
      <c r="D250" t="s">
        <v>10</v>
      </c>
      <c r="E250" t="s">
        <v>11</v>
      </c>
      <c r="F250">
        <v>1184829.3999999999</v>
      </c>
      <c r="G250">
        <v>120357.2</v>
      </c>
      <c r="H250">
        <v>29.91</v>
      </c>
      <c r="I250" t="str">
        <f t="shared" si="3"/>
        <v>Aug-2021</v>
      </c>
    </row>
    <row r="251" spans="1:9" x14ac:dyDescent="0.25">
      <c r="A251" s="2">
        <v>44409</v>
      </c>
      <c r="B251" t="s">
        <v>8</v>
      </c>
      <c r="C251" t="s">
        <v>9</v>
      </c>
      <c r="D251" t="s">
        <v>10</v>
      </c>
      <c r="E251" t="s">
        <v>12</v>
      </c>
      <c r="F251">
        <v>1057451.3600000001</v>
      </c>
      <c r="G251">
        <v>107417.9</v>
      </c>
      <c r="H251">
        <v>26.7</v>
      </c>
      <c r="I251" t="str">
        <f t="shared" si="3"/>
        <v>Aug-2021</v>
      </c>
    </row>
    <row r="252" spans="1:9" x14ac:dyDescent="0.25">
      <c r="A252" s="2">
        <v>44409</v>
      </c>
      <c r="B252" t="s">
        <v>8</v>
      </c>
      <c r="C252" t="s">
        <v>9</v>
      </c>
      <c r="D252" t="s">
        <v>10</v>
      </c>
      <c r="E252" t="s">
        <v>13</v>
      </c>
      <c r="F252">
        <v>944392.8</v>
      </c>
      <c r="G252">
        <v>95933.2</v>
      </c>
      <c r="H252">
        <v>23.84</v>
      </c>
      <c r="I252" t="str">
        <f t="shared" si="3"/>
        <v>Aug-2021</v>
      </c>
    </row>
    <row r="253" spans="1:9" x14ac:dyDescent="0.25">
      <c r="A253" s="2">
        <v>44409</v>
      </c>
      <c r="B253" t="s">
        <v>8</v>
      </c>
      <c r="C253" t="s">
        <v>9</v>
      </c>
      <c r="D253" t="s">
        <v>10</v>
      </c>
      <c r="E253" t="s">
        <v>14</v>
      </c>
      <c r="F253">
        <v>774332.11</v>
      </c>
      <c r="G253">
        <v>78658.12</v>
      </c>
      <c r="H253">
        <v>19.55</v>
      </c>
      <c r="I253" t="str">
        <f t="shared" si="3"/>
        <v>Aug-2021</v>
      </c>
    </row>
    <row r="254" spans="1:9" hidden="1" x14ac:dyDescent="0.25">
      <c r="A254" s="2">
        <v>44409</v>
      </c>
      <c r="B254" t="s">
        <v>8</v>
      </c>
      <c r="C254" t="s">
        <v>9</v>
      </c>
      <c r="D254" t="s">
        <v>15</v>
      </c>
      <c r="E254" t="s">
        <v>16</v>
      </c>
      <c r="F254">
        <v>2673743.38</v>
      </c>
      <c r="G254">
        <v>150891.04999999999</v>
      </c>
      <c r="H254">
        <v>32.22</v>
      </c>
      <c r="I254" t="str">
        <f t="shared" si="3"/>
        <v>Aug-2021</v>
      </c>
    </row>
    <row r="255" spans="1:9" hidden="1" x14ac:dyDescent="0.25">
      <c r="A255" s="2">
        <v>44409</v>
      </c>
      <c r="B255" t="s">
        <v>8</v>
      </c>
      <c r="C255" t="s">
        <v>9</v>
      </c>
      <c r="D255" t="s">
        <v>15</v>
      </c>
      <c r="E255" t="s">
        <v>17</v>
      </c>
      <c r="F255">
        <v>2320022.62</v>
      </c>
      <c r="G255">
        <v>130929.04</v>
      </c>
      <c r="H255">
        <v>27.96</v>
      </c>
      <c r="I255" t="str">
        <f t="shared" si="3"/>
        <v>Aug-2021</v>
      </c>
    </row>
    <row r="256" spans="1:9" hidden="1" x14ac:dyDescent="0.25">
      <c r="A256" s="2">
        <v>44409</v>
      </c>
      <c r="B256" t="s">
        <v>8</v>
      </c>
      <c r="C256" t="s">
        <v>9</v>
      </c>
      <c r="D256" t="s">
        <v>15</v>
      </c>
      <c r="E256" t="s">
        <v>18</v>
      </c>
      <c r="F256">
        <v>1765114.22</v>
      </c>
      <c r="G256">
        <v>99613.13</v>
      </c>
      <c r="H256">
        <v>21.27</v>
      </c>
      <c r="I256" t="str">
        <f t="shared" si="3"/>
        <v>Aug-2021</v>
      </c>
    </row>
    <row r="257" spans="1:9" hidden="1" x14ac:dyDescent="0.25">
      <c r="A257" s="2">
        <v>44409</v>
      </c>
      <c r="B257" t="s">
        <v>8</v>
      </c>
      <c r="C257" t="s">
        <v>9</v>
      </c>
      <c r="D257" t="s">
        <v>15</v>
      </c>
      <c r="E257" t="s">
        <v>19</v>
      </c>
      <c r="F257">
        <v>1540184.36</v>
      </c>
      <c r="G257">
        <v>86919.35</v>
      </c>
      <c r="H257">
        <v>18.559999999999999</v>
      </c>
      <c r="I257" t="str">
        <f t="shared" si="3"/>
        <v>Aug-2021</v>
      </c>
    </row>
    <row r="258" spans="1:9" x14ac:dyDescent="0.25">
      <c r="A258" s="2">
        <v>44440</v>
      </c>
      <c r="B258" t="s">
        <v>8</v>
      </c>
      <c r="C258" t="s">
        <v>9</v>
      </c>
      <c r="D258" t="s">
        <v>10</v>
      </c>
      <c r="E258" t="s">
        <v>11</v>
      </c>
      <c r="F258">
        <v>1244093.26</v>
      </c>
      <c r="G258">
        <v>126648.18</v>
      </c>
      <c r="H258">
        <v>31.62</v>
      </c>
      <c r="I258" t="str">
        <f t="shared" si="3"/>
        <v>Sep-2021</v>
      </c>
    </row>
    <row r="259" spans="1:9" x14ac:dyDescent="0.25">
      <c r="A259" s="2">
        <v>44440</v>
      </c>
      <c r="B259" t="s">
        <v>8</v>
      </c>
      <c r="C259" t="s">
        <v>9</v>
      </c>
      <c r="D259" t="s">
        <v>10</v>
      </c>
      <c r="E259" t="s">
        <v>12</v>
      </c>
      <c r="F259">
        <v>1076861.5</v>
      </c>
      <c r="G259">
        <v>109624.05</v>
      </c>
      <c r="H259">
        <v>27.37</v>
      </c>
      <c r="I259" t="str">
        <f t="shared" ref="I259:I322" si="4">TEXT(A259,"mmm-yyyy")</f>
        <v>Sep-2021</v>
      </c>
    </row>
    <row r="260" spans="1:9" x14ac:dyDescent="0.25">
      <c r="A260" s="2">
        <v>44440</v>
      </c>
      <c r="B260" t="s">
        <v>8</v>
      </c>
      <c r="C260" t="s">
        <v>9</v>
      </c>
      <c r="D260" t="s">
        <v>10</v>
      </c>
      <c r="E260" t="s">
        <v>13</v>
      </c>
      <c r="F260">
        <v>907264.92</v>
      </c>
      <c r="G260">
        <v>92359.19</v>
      </c>
      <c r="H260">
        <v>23.06</v>
      </c>
      <c r="I260" t="str">
        <f t="shared" si="4"/>
        <v>Sep-2021</v>
      </c>
    </row>
    <row r="261" spans="1:9" x14ac:dyDescent="0.25">
      <c r="A261" s="2">
        <v>44440</v>
      </c>
      <c r="B261" t="s">
        <v>8</v>
      </c>
      <c r="C261" t="s">
        <v>9</v>
      </c>
      <c r="D261" t="s">
        <v>10</v>
      </c>
      <c r="E261" t="s">
        <v>14</v>
      </c>
      <c r="F261">
        <v>706450.82</v>
      </c>
      <c r="G261">
        <v>71916.399999999994</v>
      </c>
      <c r="H261">
        <v>17.95</v>
      </c>
      <c r="I261" t="str">
        <f t="shared" si="4"/>
        <v>Sep-2021</v>
      </c>
    </row>
    <row r="262" spans="1:9" hidden="1" x14ac:dyDescent="0.25">
      <c r="A262" s="2">
        <v>44440</v>
      </c>
      <c r="B262" t="s">
        <v>8</v>
      </c>
      <c r="C262" t="s">
        <v>9</v>
      </c>
      <c r="D262" t="s">
        <v>15</v>
      </c>
      <c r="E262" t="s">
        <v>16</v>
      </c>
      <c r="F262">
        <v>2766438.07</v>
      </c>
      <c r="G262">
        <v>156456.81</v>
      </c>
      <c r="H262">
        <v>32.409999999999997</v>
      </c>
      <c r="I262" t="str">
        <f t="shared" si="4"/>
        <v>Sep-2021</v>
      </c>
    </row>
    <row r="263" spans="1:9" hidden="1" x14ac:dyDescent="0.25">
      <c r="A263" s="2">
        <v>44440</v>
      </c>
      <c r="B263" t="s">
        <v>8</v>
      </c>
      <c r="C263" t="s">
        <v>9</v>
      </c>
      <c r="D263" t="s">
        <v>15</v>
      </c>
      <c r="E263" t="s">
        <v>17</v>
      </c>
      <c r="F263">
        <v>2268386.75</v>
      </c>
      <c r="G263">
        <v>128289.35</v>
      </c>
      <c r="H263">
        <v>26.57</v>
      </c>
      <c r="I263" t="str">
        <f t="shared" si="4"/>
        <v>Sep-2021</v>
      </c>
    </row>
    <row r="264" spans="1:9" hidden="1" x14ac:dyDescent="0.25">
      <c r="A264" s="2">
        <v>44440</v>
      </c>
      <c r="B264" t="s">
        <v>8</v>
      </c>
      <c r="C264" t="s">
        <v>9</v>
      </c>
      <c r="D264" t="s">
        <v>15</v>
      </c>
      <c r="E264" t="s">
        <v>18</v>
      </c>
      <c r="F264">
        <v>2114457.17</v>
      </c>
      <c r="G264">
        <v>119583.81</v>
      </c>
      <c r="H264">
        <v>24.77</v>
      </c>
      <c r="I264" t="str">
        <f t="shared" si="4"/>
        <v>Sep-2021</v>
      </c>
    </row>
    <row r="265" spans="1:9" hidden="1" x14ac:dyDescent="0.25">
      <c r="A265" s="2">
        <v>44440</v>
      </c>
      <c r="B265" t="s">
        <v>8</v>
      </c>
      <c r="C265" t="s">
        <v>9</v>
      </c>
      <c r="D265" t="s">
        <v>15</v>
      </c>
      <c r="E265" t="s">
        <v>19</v>
      </c>
      <c r="F265">
        <v>1387519.52</v>
      </c>
      <c r="G265">
        <v>78471.62</v>
      </c>
      <c r="H265">
        <v>16.25</v>
      </c>
      <c r="I265" t="str">
        <f t="shared" si="4"/>
        <v>Sep-2021</v>
      </c>
    </row>
    <row r="266" spans="1:9" x14ac:dyDescent="0.25">
      <c r="A266" s="2">
        <v>44470</v>
      </c>
      <c r="B266" t="s">
        <v>8</v>
      </c>
      <c r="C266" t="s">
        <v>9</v>
      </c>
      <c r="D266" t="s">
        <v>10</v>
      </c>
      <c r="E266" t="s">
        <v>11</v>
      </c>
      <c r="F266">
        <v>1236433.03</v>
      </c>
      <c r="G266">
        <v>122489.65</v>
      </c>
      <c r="H266">
        <v>30.4</v>
      </c>
      <c r="I266" t="str">
        <f t="shared" si="4"/>
        <v>Oct-2021</v>
      </c>
    </row>
    <row r="267" spans="1:9" x14ac:dyDescent="0.25">
      <c r="A267" s="2">
        <v>44470</v>
      </c>
      <c r="B267" t="s">
        <v>8</v>
      </c>
      <c r="C267" t="s">
        <v>9</v>
      </c>
      <c r="D267" t="s">
        <v>10</v>
      </c>
      <c r="E267" t="s">
        <v>12</v>
      </c>
      <c r="F267">
        <v>1154155.02</v>
      </c>
      <c r="G267">
        <v>114338.62</v>
      </c>
      <c r="H267">
        <v>28.37</v>
      </c>
      <c r="I267" t="str">
        <f t="shared" si="4"/>
        <v>Oct-2021</v>
      </c>
    </row>
    <row r="268" spans="1:9" x14ac:dyDescent="0.25">
      <c r="A268" s="2">
        <v>44470</v>
      </c>
      <c r="B268" t="s">
        <v>8</v>
      </c>
      <c r="C268" t="s">
        <v>9</v>
      </c>
      <c r="D268" t="s">
        <v>10</v>
      </c>
      <c r="E268" t="s">
        <v>13</v>
      </c>
      <c r="F268">
        <v>963547.88</v>
      </c>
      <c r="G268">
        <v>95455.75</v>
      </c>
      <c r="H268">
        <v>23.69</v>
      </c>
      <c r="I268" t="str">
        <f t="shared" si="4"/>
        <v>Oct-2021</v>
      </c>
    </row>
    <row r="269" spans="1:9" x14ac:dyDescent="0.25">
      <c r="A269" s="2">
        <v>44470</v>
      </c>
      <c r="B269" t="s">
        <v>8</v>
      </c>
      <c r="C269" t="s">
        <v>9</v>
      </c>
      <c r="D269" t="s">
        <v>10</v>
      </c>
      <c r="E269" t="s">
        <v>14</v>
      </c>
      <c r="F269">
        <v>713461.43</v>
      </c>
      <c r="G269">
        <v>70680.45</v>
      </c>
      <c r="H269">
        <v>17.54</v>
      </c>
      <c r="I269" t="str">
        <f t="shared" si="4"/>
        <v>Oct-2021</v>
      </c>
    </row>
    <row r="270" spans="1:9" hidden="1" x14ac:dyDescent="0.25">
      <c r="A270" s="2">
        <v>44470</v>
      </c>
      <c r="B270" t="s">
        <v>8</v>
      </c>
      <c r="C270" t="s">
        <v>9</v>
      </c>
      <c r="D270" t="s">
        <v>15</v>
      </c>
      <c r="E270" t="s">
        <v>16</v>
      </c>
      <c r="F270">
        <v>2933762.5</v>
      </c>
      <c r="G270">
        <v>161466.04999999999</v>
      </c>
      <c r="H270">
        <v>33.36</v>
      </c>
      <c r="I270" t="str">
        <f t="shared" si="4"/>
        <v>Oct-2021</v>
      </c>
    </row>
    <row r="271" spans="1:9" hidden="1" x14ac:dyDescent="0.25">
      <c r="A271" s="2">
        <v>44470</v>
      </c>
      <c r="B271" t="s">
        <v>8</v>
      </c>
      <c r="C271" t="s">
        <v>9</v>
      </c>
      <c r="D271" t="s">
        <v>15</v>
      </c>
      <c r="E271" t="s">
        <v>17</v>
      </c>
      <c r="F271">
        <v>2432468.41</v>
      </c>
      <c r="G271">
        <v>133876.23000000001</v>
      </c>
      <c r="H271">
        <v>27.66</v>
      </c>
      <c r="I271" t="str">
        <f t="shared" si="4"/>
        <v>Oct-2021</v>
      </c>
    </row>
    <row r="272" spans="1:9" hidden="1" x14ac:dyDescent="0.25">
      <c r="A272" s="2">
        <v>44470</v>
      </c>
      <c r="B272" t="s">
        <v>8</v>
      </c>
      <c r="C272" t="s">
        <v>9</v>
      </c>
      <c r="D272" t="s">
        <v>15</v>
      </c>
      <c r="E272" t="s">
        <v>18</v>
      </c>
      <c r="F272">
        <v>1965348.12</v>
      </c>
      <c r="G272">
        <v>108167.24</v>
      </c>
      <c r="H272">
        <v>22.35</v>
      </c>
      <c r="I272" t="str">
        <f t="shared" si="4"/>
        <v>Oct-2021</v>
      </c>
    </row>
    <row r="273" spans="1:9" hidden="1" x14ac:dyDescent="0.25">
      <c r="A273" s="2">
        <v>44470</v>
      </c>
      <c r="B273" t="s">
        <v>8</v>
      </c>
      <c r="C273" t="s">
        <v>9</v>
      </c>
      <c r="D273" t="s">
        <v>15</v>
      </c>
      <c r="E273" t="s">
        <v>19</v>
      </c>
      <c r="F273">
        <v>1461803.6</v>
      </c>
      <c r="G273">
        <v>80453.570000000007</v>
      </c>
      <c r="H273">
        <v>16.62</v>
      </c>
      <c r="I273" t="str">
        <f t="shared" si="4"/>
        <v>Oct-2021</v>
      </c>
    </row>
    <row r="274" spans="1:9" x14ac:dyDescent="0.25">
      <c r="A274" s="2">
        <v>44501</v>
      </c>
      <c r="B274" t="s">
        <v>8</v>
      </c>
      <c r="C274" t="s">
        <v>9</v>
      </c>
      <c r="D274" t="s">
        <v>10</v>
      </c>
      <c r="E274" t="s">
        <v>11</v>
      </c>
      <c r="F274">
        <v>1265229.47</v>
      </c>
      <c r="G274">
        <v>129632.41</v>
      </c>
      <c r="H274">
        <v>31.87</v>
      </c>
      <c r="I274" t="str">
        <f t="shared" si="4"/>
        <v>Nov-2021</v>
      </c>
    </row>
    <row r="275" spans="1:9" x14ac:dyDescent="0.25">
      <c r="A275" s="2">
        <v>44501</v>
      </c>
      <c r="B275" t="s">
        <v>8</v>
      </c>
      <c r="C275" t="s">
        <v>9</v>
      </c>
      <c r="D275" t="s">
        <v>10</v>
      </c>
      <c r="E275" t="s">
        <v>12</v>
      </c>
      <c r="F275">
        <v>1052098.3400000001</v>
      </c>
      <c r="G275">
        <v>107795.5</v>
      </c>
      <c r="H275">
        <v>26.5</v>
      </c>
      <c r="I275" t="str">
        <f t="shared" si="4"/>
        <v>Nov-2021</v>
      </c>
    </row>
    <row r="276" spans="1:9" x14ac:dyDescent="0.25">
      <c r="A276" s="2">
        <v>44501</v>
      </c>
      <c r="B276" t="s">
        <v>8</v>
      </c>
      <c r="C276" t="s">
        <v>9</v>
      </c>
      <c r="D276" t="s">
        <v>10</v>
      </c>
      <c r="E276" t="s">
        <v>13</v>
      </c>
      <c r="F276">
        <v>937557.42</v>
      </c>
      <c r="G276">
        <v>96059.91</v>
      </c>
      <c r="H276">
        <v>23.62</v>
      </c>
      <c r="I276" t="str">
        <f t="shared" si="4"/>
        <v>Nov-2021</v>
      </c>
    </row>
    <row r="277" spans="1:9" x14ac:dyDescent="0.25">
      <c r="A277" s="2">
        <v>44501</v>
      </c>
      <c r="B277" t="s">
        <v>8</v>
      </c>
      <c r="C277" t="s">
        <v>9</v>
      </c>
      <c r="D277" t="s">
        <v>10</v>
      </c>
      <c r="E277" t="s">
        <v>14</v>
      </c>
      <c r="F277">
        <v>714721.84</v>
      </c>
      <c r="G277">
        <v>73228.7</v>
      </c>
      <c r="H277">
        <v>18</v>
      </c>
      <c r="I277" t="str">
        <f t="shared" si="4"/>
        <v>Nov-2021</v>
      </c>
    </row>
    <row r="278" spans="1:9" hidden="1" x14ac:dyDescent="0.25">
      <c r="A278" s="2">
        <v>44501</v>
      </c>
      <c r="B278" t="s">
        <v>8</v>
      </c>
      <c r="C278" t="s">
        <v>9</v>
      </c>
      <c r="D278" t="s">
        <v>15</v>
      </c>
      <c r="E278" t="s">
        <v>16</v>
      </c>
      <c r="F278">
        <v>2853171.43</v>
      </c>
      <c r="G278">
        <v>162405.09</v>
      </c>
      <c r="H278">
        <v>31.99</v>
      </c>
      <c r="I278" t="str">
        <f t="shared" si="4"/>
        <v>Nov-2021</v>
      </c>
    </row>
    <row r="279" spans="1:9" hidden="1" x14ac:dyDescent="0.25">
      <c r="A279" s="2">
        <v>44501</v>
      </c>
      <c r="B279" t="s">
        <v>8</v>
      </c>
      <c r="C279" t="s">
        <v>9</v>
      </c>
      <c r="D279" t="s">
        <v>15</v>
      </c>
      <c r="E279" t="s">
        <v>17</v>
      </c>
      <c r="F279">
        <v>2454664.7200000002</v>
      </c>
      <c r="G279">
        <v>139721.73000000001</v>
      </c>
      <c r="H279">
        <v>27.52</v>
      </c>
      <c r="I279" t="str">
        <f t="shared" si="4"/>
        <v>Nov-2021</v>
      </c>
    </row>
    <row r="280" spans="1:9" hidden="1" x14ac:dyDescent="0.25">
      <c r="A280" s="2">
        <v>44501</v>
      </c>
      <c r="B280" t="s">
        <v>8</v>
      </c>
      <c r="C280" t="s">
        <v>9</v>
      </c>
      <c r="D280" t="s">
        <v>15</v>
      </c>
      <c r="E280" t="s">
        <v>18</v>
      </c>
      <c r="F280">
        <v>2086646.89</v>
      </c>
      <c r="G280">
        <v>118773.83</v>
      </c>
      <c r="H280">
        <v>23.39</v>
      </c>
      <c r="I280" t="str">
        <f t="shared" si="4"/>
        <v>Nov-2021</v>
      </c>
    </row>
    <row r="281" spans="1:9" hidden="1" x14ac:dyDescent="0.25">
      <c r="A281" s="2">
        <v>44501</v>
      </c>
      <c r="B281" t="s">
        <v>8</v>
      </c>
      <c r="C281" t="s">
        <v>9</v>
      </c>
      <c r="D281" t="s">
        <v>15</v>
      </c>
      <c r="E281" t="s">
        <v>19</v>
      </c>
      <c r="F281">
        <v>1525160.37</v>
      </c>
      <c r="G281">
        <v>86813.51</v>
      </c>
      <c r="H281">
        <v>17.100000000000001</v>
      </c>
      <c r="I281" t="str">
        <f t="shared" si="4"/>
        <v>Nov-2021</v>
      </c>
    </row>
    <row r="282" spans="1:9" x14ac:dyDescent="0.25">
      <c r="A282" s="2">
        <v>44531</v>
      </c>
      <c r="B282" t="s">
        <v>8</v>
      </c>
      <c r="C282" t="s">
        <v>9</v>
      </c>
      <c r="D282" t="s">
        <v>10</v>
      </c>
      <c r="E282" t="s">
        <v>11</v>
      </c>
      <c r="F282">
        <v>1353596.78</v>
      </c>
      <c r="G282">
        <v>142807.14000000001</v>
      </c>
      <c r="H282">
        <v>32.04</v>
      </c>
      <c r="I282" t="str">
        <f t="shared" si="4"/>
        <v>Dec-2021</v>
      </c>
    </row>
    <row r="283" spans="1:9" x14ac:dyDescent="0.25">
      <c r="A283" s="2">
        <v>44531</v>
      </c>
      <c r="B283" t="s">
        <v>8</v>
      </c>
      <c r="C283" t="s">
        <v>9</v>
      </c>
      <c r="D283" t="s">
        <v>10</v>
      </c>
      <c r="E283" t="s">
        <v>12</v>
      </c>
      <c r="F283">
        <v>1084820.33</v>
      </c>
      <c r="G283">
        <v>114450.69</v>
      </c>
      <c r="H283">
        <v>25.68</v>
      </c>
      <c r="I283" t="str">
        <f t="shared" si="4"/>
        <v>Dec-2021</v>
      </c>
    </row>
    <row r="284" spans="1:9" x14ac:dyDescent="0.25">
      <c r="A284" s="2">
        <v>44531</v>
      </c>
      <c r="B284" t="s">
        <v>8</v>
      </c>
      <c r="C284" t="s">
        <v>9</v>
      </c>
      <c r="D284" t="s">
        <v>10</v>
      </c>
      <c r="E284" t="s">
        <v>13</v>
      </c>
      <c r="F284">
        <v>1001620.22</v>
      </c>
      <c r="G284">
        <v>105672.91</v>
      </c>
      <c r="H284">
        <v>23.71</v>
      </c>
      <c r="I284" t="str">
        <f t="shared" si="4"/>
        <v>Dec-2021</v>
      </c>
    </row>
    <row r="285" spans="1:9" x14ac:dyDescent="0.25">
      <c r="A285" s="2">
        <v>44531</v>
      </c>
      <c r="B285" t="s">
        <v>8</v>
      </c>
      <c r="C285" t="s">
        <v>9</v>
      </c>
      <c r="D285" t="s">
        <v>10</v>
      </c>
      <c r="E285" t="s">
        <v>14</v>
      </c>
      <c r="F285">
        <v>785150.96</v>
      </c>
      <c r="G285">
        <v>82834.98</v>
      </c>
      <c r="H285">
        <v>18.579999999999998</v>
      </c>
      <c r="I285" t="str">
        <f t="shared" si="4"/>
        <v>Dec-2021</v>
      </c>
    </row>
    <row r="286" spans="1:9" hidden="1" x14ac:dyDescent="0.25">
      <c r="A286" s="2">
        <v>44531</v>
      </c>
      <c r="B286" t="s">
        <v>8</v>
      </c>
      <c r="C286" t="s">
        <v>9</v>
      </c>
      <c r="D286" t="s">
        <v>15</v>
      </c>
      <c r="E286" t="s">
        <v>16</v>
      </c>
      <c r="F286">
        <v>2930778.06</v>
      </c>
      <c r="G286">
        <v>171779.38</v>
      </c>
      <c r="H286">
        <v>31.93</v>
      </c>
      <c r="I286" t="str">
        <f t="shared" si="4"/>
        <v>Dec-2021</v>
      </c>
    </row>
    <row r="287" spans="1:9" hidden="1" x14ac:dyDescent="0.25">
      <c r="A287" s="2">
        <v>44531</v>
      </c>
      <c r="B287" t="s">
        <v>8</v>
      </c>
      <c r="C287" t="s">
        <v>9</v>
      </c>
      <c r="D287" t="s">
        <v>15</v>
      </c>
      <c r="E287" t="s">
        <v>17</v>
      </c>
      <c r="F287">
        <v>2534007.73</v>
      </c>
      <c r="G287">
        <v>148523.79</v>
      </c>
      <c r="H287">
        <v>27.61</v>
      </c>
      <c r="I287" t="str">
        <f t="shared" si="4"/>
        <v>Dec-2021</v>
      </c>
    </row>
    <row r="288" spans="1:9" hidden="1" x14ac:dyDescent="0.25">
      <c r="A288" s="2">
        <v>44531</v>
      </c>
      <c r="B288" t="s">
        <v>8</v>
      </c>
      <c r="C288" t="s">
        <v>9</v>
      </c>
      <c r="D288" t="s">
        <v>15</v>
      </c>
      <c r="E288" t="s">
        <v>18</v>
      </c>
      <c r="F288">
        <v>2120462.5</v>
      </c>
      <c r="G288">
        <v>124284.99</v>
      </c>
      <c r="H288">
        <v>23.11</v>
      </c>
      <c r="I288" t="str">
        <f t="shared" si="4"/>
        <v>Dec-2021</v>
      </c>
    </row>
    <row r="289" spans="1:9" hidden="1" x14ac:dyDescent="0.25">
      <c r="A289" s="2">
        <v>44531</v>
      </c>
      <c r="B289" t="s">
        <v>8</v>
      </c>
      <c r="C289" t="s">
        <v>9</v>
      </c>
      <c r="D289" t="s">
        <v>15</v>
      </c>
      <c r="E289" t="s">
        <v>19</v>
      </c>
      <c r="F289">
        <v>1592211.05</v>
      </c>
      <c r="G289">
        <v>93323.01</v>
      </c>
      <c r="H289">
        <v>17.350000000000001</v>
      </c>
      <c r="I289" t="str">
        <f t="shared" si="4"/>
        <v>Dec-2021</v>
      </c>
    </row>
    <row r="290" spans="1:9" x14ac:dyDescent="0.25">
      <c r="A290" s="2">
        <v>44562</v>
      </c>
      <c r="B290" t="s">
        <v>8</v>
      </c>
      <c r="C290" t="s">
        <v>9</v>
      </c>
      <c r="D290" t="s">
        <v>10</v>
      </c>
      <c r="E290" t="s">
        <v>11</v>
      </c>
      <c r="F290">
        <v>1412358.16</v>
      </c>
      <c r="G290">
        <v>136565.23000000001</v>
      </c>
      <c r="H290">
        <v>30.42</v>
      </c>
      <c r="I290" t="str">
        <f t="shared" si="4"/>
        <v>Jan-2022</v>
      </c>
    </row>
    <row r="291" spans="1:9" x14ac:dyDescent="0.25">
      <c r="A291" s="2">
        <v>44562</v>
      </c>
      <c r="B291" t="s">
        <v>8</v>
      </c>
      <c r="C291" t="s">
        <v>9</v>
      </c>
      <c r="D291" t="s">
        <v>10</v>
      </c>
      <c r="E291" t="s">
        <v>12</v>
      </c>
      <c r="F291">
        <v>1202766.0900000001</v>
      </c>
      <c r="G291">
        <v>116299.14</v>
      </c>
      <c r="H291">
        <v>25.9</v>
      </c>
      <c r="I291" t="str">
        <f t="shared" si="4"/>
        <v>Jan-2022</v>
      </c>
    </row>
    <row r="292" spans="1:9" x14ac:dyDescent="0.25">
      <c r="A292" s="2">
        <v>44562</v>
      </c>
      <c r="B292" t="s">
        <v>8</v>
      </c>
      <c r="C292" t="s">
        <v>9</v>
      </c>
      <c r="D292" t="s">
        <v>10</v>
      </c>
      <c r="E292" t="s">
        <v>13</v>
      </c>
      <c r="F292">
        <v>1101197.3899999999</v>
      </c>
      <c r="G292">
        <v>106478.15</v>
      </c>
      <c r="H292">
        <v>23.71</v>
      </c>
      <c r="I292" t="str">
        <f t="shared" si="4"/>
        <v>Jan-2022</v>
      </c>
    </row>
    <row r="293" spans="1:9" x14ac:dyDescent="0.25">
      <c r="A293" s="2">
        <v>44562</v>
      </c>
      <c r="B293" t="s">
        <v>8</v>
      </c>
      <c r="C293" t="s">
        <v>9</v>
      </c>
      <c r="D293" t="s">
        <v>10</v>
      </c>
      <c r="E293" t="s">
        <v>14</v>
      </c>
      <c r="F293">
        <v>927257.79</v>
      </c>
      <c r="G293">
        <v>89659.39</v>
      </c>
      <c r="H293">
        <v>19.97</v>
      </c>
      <c r="I293" t="str">
        <f t="shared" si="4"/>
        <v>Jan-2022</v>
      </c>
    </row>
    <row r="294" spans="1:9" hidden="1" x14ac:dyDescent="0.25">
      <c r="A294" s="2">
        <v>44562</v>
      </c>
      <c r="B294" t="s">
        <v>8</v>
      </c>
      <c r="C294" t="s">
        <v>9</v>
      </c>
      <c r="D294" t="s">
        <v>15</v>
      </c>
      <c r="E294" t="s">
        <v>16</v>
      </c>
      <c r="F294">
        <v>3317730.06</v>
      </c>
      <c r="G294">
        <v>178223.04</v>
      </c>
      <c r="H294">
        <v>31.88</v>
      </c>
      <c r="I294" t="str">
        <f t="shared" si="4"/>
        <v>Jan-2022</v>
      </c>
    </row>
    <row r="295" spans="1:9" hidden="1" x14ac:dyDescent="0.25">
      <c r="A295" s="2">
        <v>44562</v>
      </c>
      <c r="B295" t="s">
        <v>8</v>
      </c>
      <c r="C295" t="s">
        <v>9</v>
      </c>
      <c r="D295" t="s">
        <v>15</v>
      </c>
      <c r="E295" t="s">
        <v>17</v>
      </c>
      <c r="F295">
        <v>2706617.92</v>
      </c>
      <c r="G295">
        <v>145395.1</v>
      </c>
      <c r="H295">
        <v>26.01</v>
      </c>
      <c r="I295" t="str">
        <f t="shared" si="4"/>
        <v>Jan-2022</v>
      </c>
    </row>
    <row r="296" spans="1:9" hidden="1" x14ac:dyDescent="0.25">
      <c r="A296" s="2">
        <v>44562</v>
      </c>
      <c r="B296" t="s">
        <v>8</v>
      </c>
      <c r="C296" t="s">
        <v>9</v>
      </c>
      <c r="D296" t="s">
        <v>15</v>
      </c>
      <c r="E296" t="s">
        <v>18</v>
      </c>
      <c r="F296">
        <v>2458447.59</v>
      </c>
      <c r="G296">
        <v>132063.79</v>
      </c>
      <c r="H296">
        <v>23.62</v>
      </c>
      <c r="I296" t="str">
        <f t="shared" si="4"/>
        <v>Jan-2022</v>
      </c>
    </row>
    <row r="297" spans="1:9" hidden="1" x14ac:dyDescent="0.25">
      <c r="A297" s="2">
        <v>44562</v>
      </c>
      <c r="B297" t="s">
        <v>8</v>
      </c>
      <c r="C297" t="s">
        <v>9</v>
      </c>
      <c r="D297" t="s">
        <v>15</v>
      </c>
      <c r="E297" t="s">
        <v>19</v>
      </c>
      <c r="F297">
        <v>1924029.94</v>
      </c>
      <c r="G297">
        <v>103355.75</v>
      </c>
      <c r="H297">
        <v>18.489999999999998</v>
      </c>
      <c r="I297" t="str">
        <f t="shared" si="4"/>
        <v>Jan-2022</v>
      </c>
    </row>
    <row r="298" spans="1:9" x14ac:dyDescent="0.25">
      <c r="A298" s="2">
        <v>44593</v>
      </c>
      <c r="B298" t="s">
        <v>8</v>
      </c>
      <c r="C298" t="s">
        <v>9</v>
      </c>
      <c r="D298" t="s">
        <v>10</v>
      </c>
      <c r="E298" t="s">
        <v>11</v>
      </c>
      <c r="F298">
        <v>1519038.26</v>
      </c>
      <c r="G298">
        <v>149267.29999999999</v>
      </c>
      <c r="H298">
        <v>31.31</v>
      </c>
      <c r="I298" t="str">
        <f t="shared" si="4"/>
        <v>Feb-2022</v>
      </c>
    </row>
    <row r="299" spans="1:9" x14ac:dyDescent="0.25">
      <c r="A299" s="2">
        <v>44593</v>
      </c>
      <c r="B299" t="s">
        <v>8</v>
      </c>
      <c r="C299" t="s">
        <v>9</v>
      </c>
      <c r="D299" t="s">
        <v>10</v>
      </c>
      <c r="E299" t="s">
        <v>12</v>
      </c>
      <c r="F299">
        <v>1289909.1000000001</v>
      </c>
      <c r="G299">
        <v>126752.08</v>
      </c>
      <c r="H299">
        <v>26.59</v>
      </c>
      <c r="I299" t="str">
        <f t="shared" si="4"/>
        <v>Feb-2022</v>
      </c>
    </row>
    <row r="300" spans="1:9" x14ac:dyDescent="0.25">
      <c r="A300" s="2">
        <v>44593</v>
      </c>
      <c r="B300" t="s">
        <v>8</v>
      </c>
      <c r="C300" t="s">
        <v>9</v>
      </c>
      <c r="D300" t="s">
        <v>10</v>
      </c>
      <c r="E300" t="s">
        <v>13</v>
      </c>
      <c r="F300">
        <v>1189819.3400000001</v>
      </c>
      <c r="G300">
        <v>116916.82</v>
      </c>
      <c r="H300">
        <v>24.52</v>
      </c>
      <c r="I300" t="str">
        <f t="shared" si="4"/>
        <v>Feb-2022</v>
      </c>
    </row>
    <row r="301" spans="1:9" x14ac:dyDescent="0.25">
      <c r="A301" s="2">
        <v>44593</v>
      </c>
      <c r="B301" t="s">
        <v>8</v>
      </c>
      <c r="C301" t="s">
        <v>9</v>
      </c>
      <c r="D301" t="s">
        <v>10</v>
      </c>
      <c r="E301" t="s">
        <v>14</v>
      </c>
      <c r="F301">
        <v>852879.43</v>
      </c>
      <c r="G301">
        <v>83807.64</v>
      </c>
      <c r="H301">
        <v>17.579999999999998</v>
      </c>
      <c r="I301" t="str">
        <f t="shared" si="4"/>
        <v>Feb-2022</v>
      </c>
    </row>
    <row r="302" spans="1:9" hidden="1" x14ac:dyDescent="0.25">
      <c r="A302" s="2">
        <v>44593</v>
      </c>
      <c r="B302" t="s">
        <v>8</v>
      </c>
      <c r="C302" t="s">
        <v>9</v>
      </c>
      <c r="D302" t="s">
        <v>15</v>
      </c>
      <c r="E302" t="s">
        <v>16</v>
      </c>
      <c r="F302">
        <v>3404455.64</v>
      </c>
      <c r="G302">
        <v>185853.67</v>
      </c>
      <c r="H302">
        <v>31.54</v>
      </c>
      <c r="I302" t="str">
        <f t="shared" si="4"/>
        <v>Feb-2022</v>
      </c>
    </row>
    <row r="303" spans="1:9" hidden="1" x14ac:dyDescent="0.25">
      <c r="A303" s="2">
        <v>44593</v>
      </c>
      <c r="B303" t="s">
        <v>8</v>
      </c>
      <c r="C303" t="s">
        <v>9</v>
      </c>
      <c r="D303" t="s">
        <v>15</v>
      </c>
      <c r="E303" t="s">
        <v>17</v>
      </c>
      <c r="F303">
        <v>3073741.95</v>
      </c>
      <c r="G303">
        <v>167799.58</v>
      </c>
      <c r="H303">
        <v>28.48</v>
      </c>
      <c r="I303" t="str">
        <f t="shared" si="4"/>
        <v>Feb-2022</v>
      </c>
    </row>
    <row r="304" spans="1:9" hidden="1" x14ac:dyDescent="0.25">
      <c r="A304" s="2">
        <v>44593</v>
      </c>
      <c r="B304" t="s">
        <v>8</v>
      </c>
      <c r="C304" t="s">
        <v>9</v>
      </c>
      <c r="D304" t="s">
        <v>15</v>
      </c>
      <c r="E304" t="s">
        <v>18</v>
      </c>
      <c r="F304">
        <v>2385844.2799999998</v>
      </c>
      <c r="G304">
        <v>130246.35</v>
      </c>
      <c r="H304">
        <v>22.1</v>
      </c>
      <c r="I304" t="str">
        <f t="shared" si="4"/>
        <v>Feb-2022</v>
      </c>
    </row>
    <row r="305" spans="1:9" hidden="1" x14ac:dyDescent="0.25">
      <c r="A305" s="2">
        <v>44593</v>
      </c>
      <c r="B305" t="s">
        <v>8</v>
      </c>
      <c r="C305" t="s">
        <v>9</v>
      </c>
      <c r="D305" t="s">
        <v>15</v>
      </c>
      <c r="E305" t="s">
        <v>19</v>
      </c>
      <c r="F305">
        <v>1929677.5</v>
      </c>
      <c r="G305">
        <v>105343.61</v>
      </c>
      <c r="H305">
        <v>17.88</v>
      </c>
      <c r="I305" t="str">
        <f t="shared" si="4"/>
        <v>Feb-2022</v>
      </c>
    </row>
    <row r="306" spans="1:9" x14ac:dyDescent="0.25">
      <c r="A306" s="2">
        <v>44621</v>
      </c>
      <c r="B306" t="s">
        <v>8</v>
      </c>
      <c r="C306" t="s">
        <v>9</v>
      </c>
      <c r="D306" t="s">
        <v>10</v>
      </c>
      <c r="E306" t="s">
        <v>11</v>
      </c>
      <c r="F306">
        <v>1422536.08</v>
      </c>
      <c r="G306">
        <v>141886.95000000001</v>
      </c>
      <c r="H306">
        <v>30.55</v>
      </c>
      <c r="I306" t="str">
        <f t="shared" si="4"/>
        <v>Mar-2022</v>
      </c>
    </row>
    <row r="307" spans="1:9" x14ac:dyDescent="0.25">
      <c r="A307" s="2">
        <v>44621</v>
      </c>
      <c r="B307" t="s">
        <v>8</v>
      </c>
      <c r="C307" t="s">
        <v>9</v>
      </c>
      <c r="D307" t="s">
        <v>10</v>
      </c>
      <c r="E307" t="s">
        <v>12</v>
      </c>
      <c r="F307">
        <v>1252565.9099999999</v>
      </c>
      <c r="G307">
        <v>124933.74</v>
      </c>
      <c r="H307">
        <v>26.9</v>
      </c>
      <c r="I307" t="str">
        <f t="shared" si="4"/>
        <v>Mar-2022</v>
      </c>
    </row>
    <row r="308" spans="1:9" x14ac:dyDescent="0.25">
      <c r="A308" s="2">
        <v>44621</v>
      </c>
      <c r="B308" t="s">
        <v>8</v>
      </c>
      <c r="C308" t="s">
        <v>9</v>
      </c>
      <c r="D308" t="s">
        <v>10</v>
      </c>
      <c r="E308" t="s">
        <v>13</v>
      </c>
      <c r="F308">
        <v>1124447.8500000001</v>
      </c>
      <c r="G308">
        <v>112154.96</v>
      </c>
      <c r="H308">
        <v>24.15</v>
      </c>
      <c r="I308" t="str">
        <f t="shared" si="4"/>
        <v>Mar-2022</v>
      </c>
    </row>
    <row r="309" spans="1:9" x14ac:dyDescent="0.25">
      <c r="A309" s="2">
        <v>44621</v>
      </c>
      <c r="B309" t="s">
        <v>8</v>
      </c>
      <c r="C309" t="s">
        <v>9</v>
      </c>
      <c r="D309" t="s">
        <v>10</v>
      </c>
      <c r="E309" t="s">
        <v>14</v>
      </c>
      <c r="F309">
        <v>856345.63</v>
      </c>
      <c r="G309">
        <v>85413.84</v>
      </c>
      <c r="H309">
        <v>18.39</v>
      </c>
      <c r="I309" t="str">
        <f t="shared" si="4"/>
        <v>Mar-2022</v>
      </c>
    </row>
    <row r="310" spans="1:9" hidden="1" x14ac:dyDescent="0.25">
      <c r="A310" s="2">
        <v>44621</v>
      </c>
      <c r="B310" t="s">
        <v>8</v>
      </c>
      <c r="C310" t="s">
        <v>9</v>
      </c>
      <c r="D310" t="s">
        <v>15</v>
      </c>
      <c r="E310" t="s">
        <v>16</v>
      </c>
      <c r="F310">
        <v>3669494.2</v>
      </c>
      <c r="G310">
        <v>203335.33</v>
      </c>
      <c r="H310">
        <v>33.020000000000003</v>
      </c>
      <c r="I310" t="str">
        <f t="shared" si="4"/>
        <v>Mar-2022</v>
      </c>
    </row>
    <row r="311" spans="1:9" hidden="1" x14ac:dyDescent="0.25">
      <c r="A311" s="2">
        <v>44621</v>
      </c>
      <c r="B311" t="s">
        <v>8</v>
      </c>
      <c r="C311" t="s">
        <v>9</v>
      </c>
      <c r="D311" t="s">
        <v>15</v>
      </c>
      <c r="E311" t="s">
        <v>17</v>
      </c>
      <c r="F311">
        <v>2939106.37</v>
      </c>
      <c r="G311">
        <v>162862.82</v>
      </c>
      <c r="H311">
        <v>26.45</v>
      </c>
      <c r="I311" t="str">
        <f t="shared" si="4"/>
        <v>Mar-2022</v>
      </c>
    </row>
    <row r="312" spans="1:9" hidden="1" x14ac:dyDescent="0.25">
      <c r="A312" s="2">
        <v>44621</v>
      </c>
      <c r="B312" t="s">
        <v>8</v>
      </c>
      <c r="C312" t="s">
        <v>9</v>
      </c>
      <c r="D312" t="s">
        <v>15</v>
      </c>
      <c r="E312" t="s">
        <v>18</v>
      </c>
      <c r="F312">
        <v>2547086.16</v>
      </c>
      <c r="G312">
        <v>141140.04999999999</v>
      </c>
      <c r="H312">
        <v>22.92</v>
      </c>
      <c r="I312" t="str">
        <f t="shared" si="4"/>
        <v>Mar-2022</v>
      </c>
    </row>
    <row r="313" spans="1:9" hidden="1" x14ac:dyDescent="0.25">
      <c r="A313" s="2">
        <v>44621</v>
      </c>
      <c r="B313" t="s">
        <v>8</v>
      </c>
      <c r="C313" t="s">
        <v>9</v>
      </c>
      <c r="D313" t="s">
        <v>15</v>
      </c>
      <c r="E313" t="s">
        <v>19</v>
      </c>
      <c r="F313">
        <v>1956074.99</v>
      </c>
      <c r="G313">
        <v>108390.73</v>
      </c>
      <c r="H313">
        <v>17.600000000000001</v>
      </c>
      <c r="I313" t="str">
        <f t="shared" si="4"/>
        <v>Mar-2022</v>
      </c>
    </row>
    <row r="314" spans="1:9" x14ac:dyDescent="0.25">
      <c r="A314" s="2">
        <v>44652</v>
      </c>
      <c r="B314" t="s">
        <v>8</v>
      </c>
      <c r="C314" t="s">
        <v>9</v>
      </c>
      <c r="D314" t="s">
        <v>10</v>
      </c>
      <c r="E314" t="s">
        <v>11</v>
      </c>
      <c r="F314">
        <v>1474026.36</v>
      </c>
      <c r="G314">
        <v>146346.53</v>
      </c>
      <c r="H314">
        <v>30.85</v>
      </c>
      <c r="I314" t="str">
        <f t="shared" si="4"/>
        <v>Apr-2022</v>
      </c>
    </row>
    <row r="315" spans="1:9" x14ac:dyDescent="0.25">
      <c r="A315" s="2">
        <v>44652</v>
      </c>
      <c r="B315" t="s">
        <v>8</v>
      </c>
      <c r="C315" t="s">
        <v>9</v>
      </c>
      <c r="D315" t="s">
        <v>10</v>
      </c>
      <c r="E315" t="s">
        <v>12</v>
      </c>
      <c r="F315">
        <v>1345959.33</v>
      </c>
      <c r="G315">
        <v>133631.57999999999</v>
      </c>
      <c r="H315">
        <v>28.17</v>
      </c>
      <c r="I315" t="str">
        <f t="shared" si="4"/>
        <v>Apr-2022</v>
      </c>
    </row>
    <row r="316" spans="1:9" x14ac:dyDescent="0.25">
      <c r="A316" s="2">
        <v>44652</v>
      </c>
      <c r="B316" t="s">
        <v>8</v>
      </c>
      <c r="C316" t="s">
        <v>9</v>
      </c>
      <c r="D316" t="s">
        <v>10</v>
      </c>
      <c r="E316" t="s">
        <v>13</v>
      </c>
      <c r="F316">
        <v>1088363.0900000001</v>
      </c>
      <c r="G316">
        <v>108056.52</v>
      </c>
      <c r="H316">
        <v>22.78</v>
      </c>
      <c r="I316" t="str">
        <f t="shared" si="4"/>
        <v>Apr-2022</v>
      </c>
    </row>
    <row r="317" spans="1:9" x14ac:dyDescent="0.25">
      <c r="A317" s="2">
        <v>44652</v>
      </c>
      <c r="B317" t="s">
        <v>8</v>
      </c>
      <c r="C317" t="s">
        <v>9</v>
      </c>
      <c r="D317" t="s">
        <v>10</v>
      </c>
      <c r="E317" t="s">
        <v>14</v>
      </c>
      <c r="F317">
        <v>870192.21</v>
      </c>
      <c r="G317">
        <v>86395.75</v>
      </c>
      <c r="H317">
        <v>18.21</v>
      </c>
      <c r="I317" t="str">
        <f t="shared" si="4"/>
        <v>Apr-2022</v>
      </c>
    </row>
    <row r="318" spans="1:9" hidden="1" x14ac:dyDescent="0.25">
      <c r="A318" s="2">
        <v>44652</v>
      </c>
      <c r="B318" t="s">
        <v>8</v>
      </c>
      <c r="C318" t="s">
        <v>9</v>
      </c>
      <c r="D318" t="s">
        <v>15</v>
      </c>
      <c r="E318" t="s">
        <v>16</v>
      </c>
      <c r="F318">
        <v>3382662.67</v>
      </c>
      <c r="G318">
        <v>186579.26</v>
      </c>
      <c r="H318">
        <v>31.11</v>
      </c>
      <c r="I318" t="str">
        <f t="shared" si="4"/>
        <v>Apr-2022</v>
      </c>
    </row>
    <row r="319" spans="1:9" hidden="1" x14ac:dyDescent="0.25">
      <c r="A319" s="2">
        <v>44652</v>
      </c>
      <c r="B319" t="s">
        <v>8</v>
      </c>
      <c r="C319" t="s">
        <v>9</v>
      </c>
      <c r="D319" t="s">
        <v>15</v>
      </c>
      <c r="E319" t="s">
        <v>17</v>
      </c>
      <c r="F319">
        <v>3048276.78</v>
      </c>
      <c r="G319">
        <v>168135.37</v>
      </c>
      <c r="H319">
        <v>28.04</v>
      </c>
      <c r="I319" t="str">
        <f t="shared" si="4"/>
        <v>Apr-2022</v>
      </c>
    </row>
    <row r="320" spans="1:9" hidden="1" x14ac:dyDescent="0.25">
      <c r="A320" s="2">
        <v>44652</v>
      </c>
      <c r="B320" t="s">
        <v>8</v>
      </c>
      <c r="C320" t="s">
        <v>9</v>
      </c>
      <c r="D320" t="s">
        <v>15</v>
      </c>
      <c r="E320" t="s">
        <v>18</v>
      </c>
      <c r="F320">
        <v>2458293.06</v>
      </c>
      <c r="G320">
        <v>135593.32999999999</v>
      </c>
      <c r="H320">
        <v>22.61</v>
      </c>
      <c r="I320" t="str">
        <f t="shared" si="4"/>
        <v>Apr-2022</v>
      </c>
    </row>
    <row r="321" spans="1:9" hidden="1" x14ac:dyDescent="0.25">
      <c r="A321" s="2">
        <v>44652</v>
      </c>
      <c r="B321" t="s">
        <v>8</v>
      </c>
      <c r="C321" t="s">
        <v>9</v>
      </c>
      <c r="D321" t="s">
        <v>15</v>
      </c>
      <c r="E321" t="s">
        <v>19</v>
      </c>
      <c r="F321">
        <v>1982657.82</v>
      </c>
      <c r="G321">
        <v>109358.47</v>
      </c>
      <c r="H321">
        <v>18.239999999999998</v>
      </c>
      <c r="I321" t="str">
        <f t="shared" si="4"/>
        <v>Apr-2022</v>
      </c>
    </row>
    <row r="322" spans="1:9" x14ac:dyDescent="0.25">
      <c r="A322" s="2">
        <v>44682</v>
      </c>
      <c r="B322" t="s">
        <v>8</v>
      </c>
      <c r="C322" t="s">
        <v>9</v>
      </c>
      <c r="D322" t="s">
        <v>10</v>
      </c>
      <c r="E322" t="s">
        <v>11</v>
      </c>
      <c r="F322">
        <v>1332720.42</v>
      </c>
      <c r="G322">
        <v>132957.09</v>
      </c>
      <c r="H322">
        <v>29.79</v>
      </c>
      <c r="I322" t="str">
        <f t="shared" si="4"/>
        <v>May-2022</v>
      </c>
    </row>
    <row r="323" spans="1:9" x14ac:dyDescent="0.25">
      <c r="A323" s="2">
        <v>44682</v>
      </c>
      <c r="B323" t="s">
        <v>8</v>
      </c>
      <c r="C323" t="s">
        <v>9</v>
      </c>
      <c r="D323" t="s">
        <v>10</v>
      </c>
      <c r="E323" t="s">
        <v>12</v>
      </c>
      <c r="F323">
        <v>1174538.18</v>
      </c>
      <c r="G323">
        <v>117176.25</v>
      </c>
      <c r="H323">
        <v>26.25</v>
      </c>
      <c r="I323" t="str">
        <f t="shared" ref="I323:I386" si="5">TEXT(A323,"mmm-yyyy")</f>
        <v>May-2022</v>
      </c>
    </row>
    <row r="324" spans="1:9" x14ac:dyDescent="0.25">
      <c r="A324" s="2">
        <v>44682</v>
      </c>
      <c r="B324" t="s">
        <v>8</v>
      </c>
      <c r="C324" t="s">
        <v>9</v>
      </c>
      <c r="D324" t="s">
        <v>10</v>
      </c>
      <c r="E324" t="s">
        <v>13</v>
      </c>
      <c r="F324">
        <v>1115179.45</v>
      </c>
      <c r="G324">
        <v>111254.41</v>
      </c>
      <c r="H324">
        <v>24.92</v>
      </c>
      <c r="I324" t="str">
        <f t="shared" si="5"/>
        <v>May-2022</v>
      </c>
    </row>
    <row r="325" spans="1:9" x14ac:dyDescent="0.25">
      <c r="A325" s="2">
        <v>44682</v>
      </c>
      <c r="B325" t="s">
        <v>8</v>
      </c>
      <c r="C325" t="s">
        <v>9</v>
      </c>
      <c r="D325" t="s">
        <v>10</v>
      </c>
      <c r="E325" t="s">
        <v>14</v>
      </c>
      <c r="F325">
        <v>851930.52</v>
      </c>
      <c r="G325">
        <v>84991.72</v>
      </c>
      <c r="H325">
        <v>19.04</v>
      </c>
      <c r="I325" t="str">
        <f t="shared" si="5"/>
        <v>May-2022</v>
      </c>
    </row>
    <row r="326" spans="1:9" hidden="1" x14ac:dyDescent="0.25">
      <c r="A326" s="2">
        <v>44682</v>
      </c>
      <c r="B326" t="s">
        <v>8</v>
      </c>
      <c r="C326" t="s">
        <v>9</v>
      </c>
      <c r="D326" t="s">
        <v>15</v>
      </c>
      <c r="E326" t="s">
        <v>16</v>
      </c>
      <c r="F326">
        <v>3419227.48</v>
      </c>
      <c r="G326">
        <v>189508.18</v>
      </c>
      <c r="H326">
        <v>31.7</v>
      </c>
      <c r="I326" t="str">
        <f t="shared" si="5"/>
        <v>May-2022</v>
      </c>
    </row>
    <row r="327" spans="1:9" hidden="1" x14ac:dyDescent="0.25">
      <c r="A327" s="2">
        <v>44682</v>
      </c>
      <c r="B327" t="s">
        <v>8</v>
      </c>
      <c r="C327" t="s">
        <v>9</v>
      </c>
      <c r="D327" t="s">
        <v>15</v>
      </c>
      <c r="E327" t="s">
        <v>17</v>
      </c>
      <c r="F327">
        <v>2941671.6</v>
      </c>
      <c r="G327">
        <v>163039.99</v>
      </c>
      <c r="H327">
        <v>27.27</v>
      </c>
      <c r="I327" t="str">
        <f t="shared" si="5"/>
        <v>May-2022</v>
      </c>
    </row>
    <row r="328" spans="1:9" hidden="1" x14ac:dyDescent="0.25">
      <c r="A328" s="2">
        <v>44682</v>
      </c>
      <c r="B328" t="s">
        <v>8</v>
      </c>
      <c r="C328" t="s">
        <v>9</v>
      </c>
      <c r="D328" t="s">
        <v>15</v>
      </c>
      <c r="E328" t="s">
        <v>18</v>
      </c>
      <c r="F328">
        <v>2543846.7999999998</v>
      </c>
      <c r="G328">
        <v>140990.85</v>
      </c>
      <c r="H328">
        <v>23.58</v>
      </c>
      <c r="I328" t="str">
        <f t="shared" si="5"/>
        <v>May-2022</v>
      </c>
    </row>
    <row r="329" spans="1:9" hidden="1" x14ac:dyDescent="0.25">
      <c r="A329" s="2">
        <v>44682</v>
      </c>
      <c r="B329" t="s">
        <v>8</v>
      </c>
      <c r="C329" t="s">
        <v>9</v>
      </c>
      <c r="D329" t="s">
        <v>15</v>
      </c>
      <c r="E329" t="s">
        <v>19</v>
      </c>
      <c r="F329">
        <v>1881423.65</v>
      </c>
      <c r="G329">
        <v>104276.53</v>
      </c>
      <c r="H329">
        <v>17.440000000000001</v>
      </c>
      <c r="I329" t="str">
        <f t="shared" si="5"/>
        <v>May-2022</v>
      </c>
    </row>
    <row r="330" spans="1:9" x14ac:dyDescent="0.25">
      <c r="A330" s="2">
        <v>44713</v>
      </c>
      <c r="B330" t="s">
        <v>8</v>
      </c>
      <c r="C330" t="s">
        <v>9</v>
      </c>
      <c r="D330" t="s">
        <v>10</v>
      </c>
      <c r="E330" t="s">
        <v>11</v>
      </c>
      <c r="F330">
        <v>1319438.02</v>
      </c>
      <c r="G330">
        <v>131988.26999999999</v>
      </c>
      <c r="H330">
        <v>30.45</v>
      </c>
      <c r="I330" t="str">
        <f t="shared" si="5"/>
        <v>Jun-2022</v>
      </c>
    </row>
    <row r="331" spans="1:9" x14ac:dyDescent="0.25">
      <c r="A331" s="2">
        <v>44713</v>
      </c>
      <c r="B331" t="s">
        <v>8</v>
      </c>
      <c r="C331" t="s">
        <v>9</v>
      </c>
      <c r="D331" t="s">
        <v>10</v>
      </c>
      <c r="E331" t="s">
        <v>12</v>
      </c>
      <c r="F331">
        <v>1128325.23</v>
      </c>
      <c r="G331">
        <v>112870.55</v>
      </c>
      <c r="H331">
        <v>26.04</v>
      </c>
      <c r="I331" t="str">
        <f t="shared" si="5"/>
        <v>Jun-2022</v>
      </c>
    </row>
    <row r="332" spans="1:9" x14ac:dyDescent="0.25">
      <c r="A332" s="2">
        <v>44713</v>
      </c>
      <c r="B332" t="s">
        <v>8</v>
      </c>
      <c r="C332" t="s">
        <v>9</v>
      </c>
      <c r="D332" t="s">
        <v>10</v>
      </c>
      <c r="E332" t="s">
        <v>13</v>
      </c>
      <c r="F332">
        <v>1049066.0900000001</v>
      </c>
      <c r="G332">
        <v>104941.97</v>
      </c>
      <c r="H332">
        <v>24.21</v>
      </c>
      <c r="I332" t="str">
        <f t="shared" si="5"/>
        <v>Jun-2022</v>
      </c>
    </row>
    <row r="333" spans="1:9" x14ac:dyDescent="0.25">
      <c r="A333" s="2">
        <v>44713</v>
      </c>
      <c r="B333" t="s">
        <v>8</v>
      </c>
      <c r="C333" t="s">
        <v>9</v>
      </c>
      <c r="D333" t="s">
        <v>10</v>
      </c>
      <c r="E333" t="s">
        <v>14</v>
      </c>
      <c r="F333">
        <v>836678.01</v>
      </c>
      <c r="G333">
        <v>83696</v>
      </c>
      <c r="H333">
        <v>19.309999999999999</v>
      </c>
      <c r="I333" t="str">
        <f t="shared" si="5"/>
        <v>Jun-2022</v>
      </c>
    </row>
    <row r="334" spans="1:9" hidden="1" x14ac:dyDescent="0.25">
      <c r="A334" s="2">
        <v>44713</v>
      </c>
      <c r="B334" t="s">
        <v>8</v>
      </c>
      <c r="C334" t="s">
        <v>9</v>
      </c>
      <c r="D334" t="s">
        <v>15</v>
      </c>
      <c r="E334" t="s">
        <v>16</v>
      </c>
      <c r="F334">
        <v>3407088.37</v>
      </c>
      <c r="G334">
        <v>189346.48</v>
      </c>
      <c r="H334">
        <v>33.56</v>
      </c>
      <c r="I334" t="str">
        <f t="shared" si="5"/>
        <v>Jun-2022</v>
      </c>
    </row>
    <row r="335" spans="1:9" hidden="1" x14ac:dyDescent="0.25">
      <c r="A335" s="2">
        <v>44713</v>
      </c>
      <c r="B335" t="s">
        <v>8</v>
      </c>
      <c r="C335" t="s">
        <v>9</v>
      </c>
      <c r="D335" t="s">
        <v>15</v>
      </c>
      <c r="E335" t="s">
        <v>17</v>
      </c>
      <c r="F335">
        <v>2864780.64</v>
      </c>
      <c r="G335">
        <v>159208.12</v>
      </c>
      <c r="H335">
        <v>28.22</v>
      </c>
      <c r="I335" t="str">
        <f t="shared" si="5"/>
        <v>Jun-2022</v>
      </c>
    </row>
    <row r="336" spans="1:9" hidden="1" x14ac:dyDescent="0.25">
      <c r="A336" s="2">
        <v>44713</v>
      </c>
      <c r="B336" t="s">
        <v>8</v>
      </c>
      <c r="C336" t="s">
        <v>9</v>
      </c>
      <c r="D336" t="s">
        <v>15</v>
      </c>
      <c r="E336" t="s">
        <v>18</v>
      </c>
      <c r="F336">
        <v>2193273.65</v>
      </c>
      <c r="G336">
        <v>121889.60000000001</v>
      </c>
      <c r="H336">
        <v>21.61</v>
      </c>
      <c r="I336" t="str">
        <f t="shared" si="5"/>
        <v>Jun-2022</v>
      </c>
    </row>
    <row r="337" spans="1:9" hidden="1" x14ac:dyDescent="0.25">
      <c r="A337" s="2">
        <v>44713</v>
      </c>
      <c r="B337" t="s">
        <v>8</v>
      </c>
      <c r="C337" t="s">
        <v>9</v>
      </c>
      <c r="D337" t="s">
        <v>15</v>
      </c>
      <c r="E337" t="s">
        <v>19</v>
      </c>
      <c r="F337">
        <v>1685669.1</v>
      </c>
      <c r="G337">
        <v>93679.85</v>
      </c>
      <c r="H337">
        <v>16.61</v>
      </c>
      <c r="I337" t="str">
        <f t="shared" si="5"/>
        <v>Jun-2022</v>
      </c>
    </row>
    <row r="338" spans="1:9" x14ac:dyDescent="0.25">
      <c r="A338" s="2">
        <v>44743</v>
      </c>
      <c r="B338" t="s">
        <v>8</v>
      </c>
      <c r="C338" t="s">
        <v>9</v>
      </c>
      <c r="D338" t="s">
        <v>10</v>
      </c>
      <c r="E338" t="s">
        <v>11</v>
      </c>
      <c r="F338">
        <v>1430734.52</v>
      </c>
      <c r="G338">
        <v>138489.37</v>
      </c>
      <c r="H338">
        <v>32.619999999999997</v>
      </c>
      <c r="I338" t="str">
        <f t="shared" si="5"/>
        <v>Jul-2022</v>
      </c>
    </row>
    <row r="339" spans="1:9" x14ac:dyDescent="0.25">
      <c r="A339" s="2">
        <v>44743</v>
      </c>
      <c r="B339" t="s">
        <v>8</v>
      </c>
      <c r="C339" t="s">
        <v>9</v>
      </c>
      <c r="D339" t="s">
        <v>10</v>
      </c>
      <c r="E339" t="s">
        <v>12</v>
      </c>
      <c r="F339">
        <v>1130060.98</v>
      </c>
      <c r="G339">
        <v>109385.38</v>
      </c>
      <c r="H339">
        <v>25.76</v>
      </c>
      <c r="I339" t="str">
        <f t="shared" si="5"/>
        <v>Jul-2022</v>
      </c>
    </row>
    <row r="340" spans="1:9" x14ac:dyDescent="0.25">
      <c r="A340" s="2">
        <v>44743</v>
      </c>
      <c r="B340" t="s">
        <v>8</v>
      </c>
      <c r="C340" t="s">
        <v>9</v>
      </c>
      <c r="D340" t="s">
        <v>10</v>
      </c>
      <c r="E340" t="s">
        <v>13</v>
      </c>
      <c r="F340">
        <v>1021835.55</v>
      </c>
      <c r="G340">
        <v>98909.59</v>
      </c>
      <c r="H340">
        <v>23.3</v>
      </c>
      <c r="I340" t="str">
        <f t="shared" si="5"/>
        <v>Jul-2022</v>
      </c>
    </row>
    <row r="341" spans="1:9" x14ac:dyDescent="0.25">
      <c r="A341" s="2">
        <v>44743</v>
      </c>
      <c r="B341" t="s">
        <v>8</v>
      </c>
      <c r="C341" t="s">
        <v>9</v>
      </c>
      <c r="D341" t="s">
        <v>10</v>
      </c>
      <c r="E341" t="s">
        <v>14</v>
      </c>
      <c r="F341">
        <v>803458.11</v>
      </c>
      <c r="G341">
        <v>77771.53</v>
      </c>
      <c r="H341">
        <v>18.32</v>
      </c>
      <c r="I341" t="str">
        <f t="shared" si="5"/>
        <v>Jul-2022</v>
      </c>
    </row>
    <row r="342" spans="1:9" hidden="1" x14ac:dyDescent="0.25">
      <c r="A342" s="2">
        <v>44743</v>
      </c>
      <c r="B342" t="s">
        <v>8</v>
      </c>
      <c r="C342" t="s">
        <v>9</v>
      </c>
      <c r="D342" t="s">
        <v>15</v>
      </c>
      <c r="E342" t="s">
        <v>16</v>
      </c>
      <c r="F342">
        <v>3011817.03</v>
      </c>
      <c r="G342">
        <v>161962.13</v>
      </c>
      <c r="H342">
        <v>31.23</v>
      </c>
      <c r="I342" t="str">
        <f t="shared" si="5"/>
        <v>Jul-2022</v>
      </c>
    </row>
    <row r="343" spans="1:9" hidden="1" x14ac:dyDescent="0.25">
      <c r="A343" s="2">
        <v>44743</v>
      </c>
      <c r="B343" t="s">
        <v>8</v>
      </c>
      <c r="C343" t="s">
        <v>9</v>
      </c>
      <c r="D343" t="s">
        <v>15</v>
      </c>
      <c r="E343" t="s">
        <v>17</v>
      </c>
      <c r="F343">
        <v>2756643.79</v>
      </c>
      <c r="G343">
        <v>148240.04</v>
      </c>
      <c r="H343">
        <v>28.59</v>
      </c>
      <c r="I343" t="str">
        <f t="shared" si="5"/>
        <v>Jul-2022</v>
      </c>
    </row>
    <row r="344" spans="1:9" hidden="1" x14ac:dyDescent="0.25">
      <c r="A344" s="2">
        <v>44743</v>
      </c>
      <c r="B344" t="s">
        <v>8</v>
      </c>
      <c r="C344" t="s">
        <v>9</v>
      </c>
      <c r="D344" t="s">
        <v>15</v>
      </c>
      <c r="E344" t="s">
        <v>18</v>
      </c>
      <c r="F344">
        <v>2191791.59</v>
      </c>
      <c r="G344">
        <v>117864.8</v>
      </c>
      <c r="H344">
        <v>22.73</v>
      </c>
      <c r="I344" t="str">
        <f t="shared" si="5"/>
        <v>Jul-2022</v>
      </c>
    </row>
    <row r="345" spans="1:9" hidden="1" x14ac:dyDescent="0.25">
      <c r="A345" s="2">
        <v>44743</v>
      </c>
      <c r="B345" t="s">
        <v>8</v>
      </c>
      <c r="C345" t="s">
        <v>9</v>
      </c>
      <c r="D345" t="s">
        <v>15</v>
      </c>
      <c r="E345" t="s">
        <v>19</v>
      </c>
      <c r="F345">
        <v>1682202.8</v>
      </c>
      <c r="G345">
        <v>90461.39</v>
      </c>
      <c r="H345">
        <v>17.45</v>
      </c>
      <c r="I345" t="str">
        <f t="shared" si="5"/>
        <v>Jul-2022</v>
      </c>
    </row>
    <row r="346" spans="1:9" x14ac:dyDescent="0.25">
      <c r="A346" s="2">
        <v>44774</v>
      </c>
      <c r="B346" t="s">
        <v>8</v>
      </c>
      <c r="C346" t="s">
        <v>9</v>
      </c>
      <c r="D346" t="s">
        <v>10</v>
      </c>
      <c r="E346" t="s">
        <v>11</v>
      </c>
      <c r="F346">
        <v>1278152.1499999999</v>
      </c>
      <c r="G346">
        <v>129554.4</v>
      </c>
      <c r="H346">
        <v>31.17</v>
      </c>
      <c r="I346" t="str">
        <f t="shared" si="5"/>
        <v>Aug-2022</v>
      </c>
    </row>
    <row r="347" spans="1:9" x14ac:dyDescent="0.25">
      <c r="A347" s="2">
        <v>44774</v>
      </c>
      <c r="B347" t="s">
        <v>8</v>
      </c>
      <c r="C347" t="s">
        <v>9</v>
      </c>
      <c r="D347" t="s">
        <v>10</v>
      </c>
      <c r="E347" t="s">
        <v>12</v>
      </c>
      <c r="F347">
        <v>1060970.5</v>
      </c>
      <c r="G347">
        <v>107540.72</v>
      </c>
      <c r="H347">
        <v>25.87</v>
      </c>
      <c r="I347" t="str">
        <f t="shared" si="5"/>
        <v>Aug-2022</v>
      </c>
    </row>
    <row r="348" spans="1:9" x14ac:dyDescent="0.25">
      <c r="A348" s="2">
        <v>44774</v>
      </c>
      <c r="B348" t="s">
        <v>8</v>
      </c>
      <c r="C348" t="s">
        <v>9</v>
      </c>
      <c r="D348" t="s">
        <v>10</v>
      </c>
      <c r="E348" t="s">
        <v>13</v>
      </c>
      <c r="F348">
        <v>960399.74</v>
      </c>
      <c r="G348">
        <v>97346.8</v>
      </c>
      <c r="H348">
        <v>23.42</v>
      </c>
      <c r="I348" t="str">
        <f t="shared" si="5"/>
        <v>Aug-2022</v>
      </c>
    </row>
    <row r="349" spans="1:9" x14ac:dyDescent="0.25">
      <c r="A349" s="2">
        <v>44774</v>
      </c>
      <c r="B349" t="s">
        <v>8</v>
      </c>
      <c r="C349" t="s">
        <v>9</v>
      </c>
      <c r="D349" t="s">
        <v>10</v>
      </c>
      <c r="E349" t="s">
        <v>14</v>
      </c>
      <c r="F349">
        <v>801598.06</v>
      </c>
      <c r="G349">
        <v>81250.539999999994</v>
      </c>
      <c r="H349">
        <v>19.55</v>
      </c>
      <c r="I349" t="str">
        <f t="shared" si="5"/>
        <v>Aug-2022</v>
      </c>
    </row>
    <row r="350" spans="1:9" hidden="1" x14ac:dyDescent="0.25">
      <c r="A350" s="2">
        <v>44774</v>
      </c>
      <c r="B350" t="s">
        <v>8</v>
      </c>
      <c r="C350" t="s">
        <v>9</v>
      </c>
      <c r="D350" t="s">
        <v>15</v>
      </c>
      <c r="E350" t="s">
        <v>16</v>
      </c>
      <c r="F350">
        <v>2769136.13</v>
      </c>
      <c r="G350">
        <v>155934.22</v>
      </c>
      <c r="H350">
        <v>32.26</v>
      </c>
      <c r="I350" t="str">
        <f t="shared" si="5"/>
        <v>Aug-2022</v>
      </c>
    </row>
    <row r="351" spans="1:9" hidden="1" x14ac:dyDescent="0.25">
      <c r="A351" s="2">
        <v>44774</v>
      </c>
      <c r="B351" t="s">
        <v>8</v>
      </c>
      <c r="C351" t="s">
        <v>9</v>
      </c>
      <c r="D351" t="s">
        <v>15</v>
      </c>
      <c r="E351" t="s">
        <v>17</v>
      </c>
      <c r="F351">
        <v>2446838.08</v>
      </c>
      <c r="G351">
        <v>137785.13</v>
      </c>
      <c r="H351">
        <v>28.5</v>
      </c>
      <c r="I351" t="str">
        <f t="shared" si="5"/>
        <v>Aug-2022</v>
      </c>
    </row>
    <row r="352" spans="1:9" hidden="1" x14ac:dyDescent="0.25">
      <c r="A352" s="2">
        <v>44774</v>
      </c>
      <c r="B352" t="s">
        <v>8</v>
      </c>
      <c r="C352" t="s">
        <v>9</v>
      </c>
      <c r="D352" t="s">
        <v>15</v>
      </c>
      <c r="E352" t="s">
        <v>18</v>
      </c>
      <c r="F352">
        <v>1926512.86</v>
      </c>
      <c r="G352">
        <v>108484.83</v>
      </c>
      <c r="H352">
        <v>22.44</v>
      </c>
      <c r="I352" t="str">
        <f t="shared" si="5"/>
        <v>Aug-2022</v>
      </c>
    </row>
    <row r="353" spans="1:9" hidden="1" x14ac:dyDescent="0.25">
      <c r="A353" s="2">
        <v>44774</v>
      </c>
      <c r="B353" t="s">
        <v>8</v>
      </c>
      <c r="C353" t="s">
        <v>9</v>
      </c>
      <c r="D353" t="s">
        <v>15</v>
      </c>
      <c r="E353" t="s">
        <v>19</v>
      </c>
      <c r="F353">
        <v>1441433.48</v>
      </c>
      <c r="G353">
        <v>81169.289999999994</v>
      </c>
      <c r="H353">
        <v>16.79</v>
      </c>
      <c r="I353" t="str">
        <f t="shared" si="5"/>
        <v>Aug-2022</v>
      </c>
    </row>
    <row r="354" spans="1:9" x14ac:dyDescent="0.25">
      <c r="A354" s="2">
        <v>44805</v>
      </c>
      <c r="B354" t="s">
        <v>8</v>
      </c>
      <c r="C354" t="s">
        <v>9</v>
      </c>
      <c r="D354" t="s">
        <v>10</v>
      </c>
      <c r="E354" t="s">
        <v>11</v>
      </c>
      <c r="F354">
        <v>1134632.8899999999</v>
      </c>
      <c r="G354">
        <v>117753.86</v>
      </c>
      <c r="H354">
        <v>29.56</v>
      </c>
      <c r="I354" t="str">
        <f t="shared" si="5"/>
        <v>Sep-2022</v>
      </c>
    </row>
    <row r="355" spans="1:9" x14ac:dyDescent="0.25">
      <c r="A355" s="2">
        <v>44805</v>
      </c>
      <c r="B355" t="s">
        <v>8</v>
      </c>
      <c r="C355" t="s">
        <v>9</v>
      </c>
      <c r="D355" t="s">
        <v>10</v>
      </c>
      <c r="E355" t="s">
        <v>12</v>
      </c>
      <c r="F355">
        <v>1014477.94</v>
      </c>
      <c r="G355">
        <v>105284.01</v>
      </c>
      <c r="H355">
        <v>26.43</v>
      </c>
      <c r="I355" t="str">
        <f t="shared" si="5"/>
        <v>Sep-2022</v>
      </c>
    </row>
    <row r="356" spans="1:9" x14ac:dyDescent="0.25">
      <c r="A356" s="2">
        <v>44805</v>
      </c>
      <c r="B356" t="s">
        <v>8</v>
      </c>
      <c r="C356" t="s">
        <v>9</v>
      </c>
      <c r="D356" t="s">
        <v>10</v>
      </c>
      <c r="E356" t="s">
        <v>13</v>
      </c>
      <c r="F356">
        <v>880958.79</v>
      </c>
      <c r="G356">
        <v>91427.19</v>
      </c>
      <c r="H356">
        <v>22.95</v>
      </c>
      <c r="I356" t="str">
        <f t="shared" si="5"/>
        <v>Sep-2022</v>
      </c>
    </row>
    <row r="357" spans="1:9" x14ac:dyDescent="0.25">
      <c r="A357" s="2">
        <v>44805</v>
      </c>
      <c r="B357" t="s">
        <v>8</v>
      </c>
      <c r="C357" t="s">
        <v>9</v>
      </c>
      <c r="D357" t="s">
        <v>10</v>
      </c>
      <c r="E357" t="s">
        <v>14</v>
      </c>
      <c r="F357">
        <v>808743.68</v>
      </c>
      <c r="G357">
        <v>83932.6</v>
      </c>
      <c r="H357">
        <v>21.07</v>
      </c>
      <c r="I357" t="str">
        <f t="shared" si="5"/>
        <v>Sep-2022</v>
      </c>
    </row>
    <row r="358" spans="1:9" hidden="1" x14ac:dyDescent="0.25">
      <c r="A358" s="2">
        <v>44805</v>
      </c>
      <c r="B358" t="s">
        <v>8</v>
      </c>
      <c r="C358" t="s">
        <v>9</v>
      </c>
      <c r="D358" t="s">
        <v>15</v>
      </c>
      <c r="E358" t="s">
        <v>16</v>
      </c>
      <c r="F358">
        <v>2715953.92</v>
      </c>
      <c r="G358">
        <v>156592.04</v>
      </c>
      <c r="H358">
        <v>33.1</v>
      </c>
      <c r="I358" t="str">
        <f t="shared" si="5"/>
        <v>Sep-2022</v>
      </c>
    </row>
    <row r="359" spans="1:9" hidden="1" x14ac:dyDescent="0.25">
      <c r="A359" s="2">
        <v>44805</v>
      </c>
      <c r="B359" t="s">
        <v>8</v>
      </c>
      <c r="C359" t="s">
        <v>9</v>
      </c>
      <c r="D359" t="s">
        <v>15</v>
      </c>
      <c r="E359" t="s">
        <v>17</v>
      </c>
      <c r="F359">
        <v>2136134.9300000002</v>
      </c>
      <c r="G359">
        <v>123161.78</v>
      </c>
      <c r="H359">
        <v>26.03</v>
      </c>
      <c r="I359" t="str">
        <f t="shared" si="5"/>
        <v>Sep-2022</v>
      </c>
    </row>
    <row r="360" spans="1:9" hidden="1" x14ac:dyDescent="0.25">
      <c r="A360" s="2">
        <v>44805</v>
      </c>
      <c r="B360" t="s">
        <v>8</v>
      </c>
      <c r="C360" t="s">
        <v>9</v>
      </c>
      <c r="D360" t="s">
        <v>15</v>
      </c>
      <c r="E360" t="s">
        <v>18</v>
      </c>
      <c r="F360">
        <v>1913879.7</v>
      </c>
      <c r="G360">
        <v>110347.36</v>
      </c>
      <c r="H360">
        <v>23.32</v>
      </c>
      <c r="I360" t="str">
        <f t="shared" si="5"/>
        <v>Sep-2022</v>
      </c>
    </row>
    <row r="361" spans="1:9" hidden="1" x14ac:dyDescent="0.25">
      <c r="A361" s="2">
        <v>44805</v>
      </c>
      <c r="B361" t="s">
        <v>8</v>
      </c>
      <c r="C361" t="s">
        <v>9</v>
      </c>
      <c r="D361" t="s">
        <v>15</v>
      </c>
      <c r="E361" t="s">
        <v>19</v>
      </c>
      <c r="F361">
        <v>1440523.42</v>
      </c>
      <c r="G361">
        <v>83055.350000000006</v>
      </c>
      <c r="H361">
        <v>17.55</v>
      </c>
      <c r="I361" t="str">
        <f t="shared" si="5"/>
        <v>Sep-2022</v>
      </c>
    </row>
    <row r="362" spans="1:9" x14ac:dyDescent="0.25">
      <c r="A362" s="2">
        <v>44835</v>
      </c>
      <c r="B362" t="s">
        <v>8</v>
      </c>
      <c r="C362" t="s">
        <v>9</v>
      </c>
      <c r="D362" t="s">
        <v>10</v>
      </c>
      <c r="E362" t="s">
        <v>11</v>
      </c>
      <c r="F362">
        <v>1279417</v>
      </c>
      <c r="G362">
        <v>124587.34</v>
      </c>
      <c r="H362">
        <v>29.95</v>
      </c>
      <c r="I362" t="str">
        <f t="shared" si="5"/>
        <v>Oct-2022</v>
      </c>
    </row>
    <row r="363" spans="1:9" x14ac:dyDescent="0.25">
      <c r="A363" s="2">
        <v>44835</v>
      </c>
      <c r="B363" t="s">
        <v>8</v>
      </c>
      <c r="C363" t="s">
        <v>9</v>
      </c>
      <c r="D363" t="s">
        <v>10</v>
      </c>
      <c r="E363" t="s">
        <v>12</v>
      </c>
      <c r="F363">
        <v>1171346.06</v>
      </c>
      <c r="G363">
        <v>114063.59</v>
      </c>
      <c r="H363">
        <v>27.42</v>
      </c>
      <c r="I363" t="str">
        <f t="shared" si="5"/>
        <v>Oct-2022</v>
      </c>
    </row>
    <row r="364" spans="1:9" x14ac:dyDescent="0.25">
      <c r="A364" s="2">
        <v>44835</v>
      </c>
      <c r="B364" t="s">
        <v>8</v>
      </c>
      <c r="C364" t="s">
        <v>9</v>
      </c>
      <c r="D364" t="s">
        <v>10</v>
      </c>
      <c r="E364" t="s">
        <v>13</v>
      </c>
      <c r="F364">
        <v>1046696.78</v>
      </c>
      <c r="G364">
        <v>101925.46</v>
      </c>
      <c r="H364">
        <v>24.5</v>
      </c>
      <c r="I364" t="str">
        <f t="shared" si="5"/>
        <v>Oct-2022</v>
      </c>
    </row>
    <row r="365" spans="1:9" x14ac:dyDescent="0.25">
      <c r="A365" s="2">
        <v>44835</v>
      </c>
      <c r="B365" t="s">
        <v>8</v>
      </c>
      <c r="C365" t="s">
        <v>9</v>
      </c>
      <c r="D365" t="s">
        <v>10</v>
      </c>
      <c r="E365" t="s">
        <v>14</v>
      </c>
      <c r="F365">
        <v>774216.32</v>
      </c>
      <c r="G365">
        <v>75391.8</v>
      </c>
      <c r="H365">
        <v>18.12</v>
      </c>
      <c r="I365" t="str">
        <f t="shared" si="5"/>
        <v>Oct-2022</v>
      </c>
    </row>
    <row r="366" spans="1:9" hidden="1" x14ac:dyDescent="0.25">
      <c r="A366" s="2">
        <v>44835</v>
      </c>
      <c r="B366" t="s">
        <v>8</v>
      </c>
      <c r="C366" t="s">
        <v>9</v>
      </c>
      <c r="D366" t="s">
        <v>15</v>
      </c>
      <c r="E366" t="s">
        <v>16</v>
      </c>
      <c r="F366">
        <v>2983866.77</v>
      </c>
      <c r="G366">
        <v>161424.23000000001</v>
      </c>
      <c r="H366">
        <v>33.9</v>
      </c>
      <c r="I366" t="str">
        <f t="shared" si="5"/>
        <v>Oct-2022</v>
      </c>
    </row>
    <row r="367" spans="1:9" hidden="1" x14ac:dyDescent="0.25">
      <c r="A367" s="2">
        <v>44835</v>
      </c>
      <c r="B367" t="s">
        <v>8</v>
      </c>
      <c r="C367" t="s">
        <v>9</v>
      </c>
      <c r="D367" t="s">
        <v>15</v>
      </c>
      <c r="E367" t="s">
        <v>17</v>
      </c>
      <c r="F367">
        <v>2230520.0299999998</v>
      </c>
      <c r="G367">
        <v>120668.92</v>
      </c>
      <c r="H367">
        <v>25.34</v>
      </c>
      <c r="I367" t="str">
        <f t="shared" si="5"/>
        <v>Oct-2022</v>
      </c>
    </row>
    <row r="368" spans="1:9" hidden="1" x14ac:dyDescent="0.25">
      <c r="A368" s="2">
        <v>44835</v>
      </c>
      <c r="B368" t="s">
        <v>8</v>
      </c>
      <c r="C368" t="s">
        <v>9</v>
      </c>
      <c r="D368" t="s">
        <v>15</v>
      </c>
      <c r="E368" t="s">
        <v>18</v>
      </c>
      <c r="F368">
        <v>2029960.34</v>
      </c>
      <c r="G368">
        <v>109818.84</v>
      </c>
      <c r="H368">
        <v>23.06</v>
      </c>
      <c r="I368" t="str">
        <f t="shared" si="5"/>
        <v>Oct-2022</v>
      </c>
    </row>
    <row r="369" spans="1:9" hidden="1" x14ac:dyDescent="0.25">
      <c r="A369" s="2">
        <v>44835</v>
      </c>
      <c r="B369" t="s">
        <v>8</v>
      </c>
      <c r="C369" t="s">
        <v>9</v>
      </c>
      <c r="D369" t="s">
        <v>15</v>
      </c>
      <c r="E369" t="s">
        <v>19</v>
      </c>
      <c r="F369">
        <v>1558388.83</v>
      </c>
      <c r="G369">
        <v>84307.29</v>
      </c>
      <c r="H369">
        <v>17.7</v>
      </c>
      <c r="I369" t="str">
        <f t="shared" si="5"/>
        <v>Oct-2022</v>
      </c>
    </row>
    <row r="370" spans="1:9" x14ac:dyDescent="0.25">
      <c r="A370" s="2">
        <v>44866</v>
      </c>
      <c r="B370" t="s">
        <v>8</v>
      </c>
      <c r="C370" t="s">
        <v>9</v>
      </c>
      <c r="D370" t="s">
        <v>10</v>
      </c>
      <c r="E370" t="s">
        <v>11</v>
      </c>
      <c r="F370">
        <v>1400904.11</v>
      </c>
      <c r="G370">
        <v>139767.4</v>
      </c>
      <c r="H370">
        <v>32.090000000000003</v>
      </c>
      <c r="I370" t="str">
        <f t="shared" si="5"/>
        <v>Nov-2022</v>
      </c>
    </row>
    <row r="371" spans="1:9" x14ac:dyDescent="0.25">
      <c r="A371" s="2">
        <v>44866</v>
      </c>
      <c r="B371" t="s">
        <v>8</v>
      </c>
      <c r="C371" t="s">
        <v>9</v>
      </c>
      <c r="D371" t="s">
        <v>10</v>
      </c>
      <c r="E371" t="s">
        <v>12</v>
      </c>
      <c r="F371">
        <v>1203815.3500000001</v>
      </c>
      <c r="G371">
        <v>120103.97</v>
      </c>
      <c r="H371">
        <v>27.57</v>
      </c>
      <c r="I371" t="str">
        <f t="shared" si="5"/>
        <v>Nov-2022</v>
      </c>
    </row>
    <row r="372" spans="1:9" x14ac:dyDescent="0.25">
      <c r="A372" s="2">
        <v>44866</v>
      </c>
      <c r="B372" t="s">
        <v>8</v>
      </c>
      <c r="C372" t="s">
        <v>9</v>
      </c>
      <c r="D372" t="s">
        <v>10</v>
      </c>
      <c r="E372" t="s">
        <v>13</v>
      </c>
      <c r="F372">
        <v>992715.62</v>
      </c>
      <c r="G372">
        <v>99042.67</v>
      </c>
      <c r="H372">
        <v>22.74</v>
      </c>
      <c r="I372" t="str">
        <f t="shared" si="5"/>
        <v>Nov-2022</v>
      </c>
    </row>
    <row r="373" spans="1:9" x14ac:dyDescent="0.25">
      <c r="A373" s="2">
        <v>44866</v>
      </c>
      <c r="B373" t="s">
        <v>8</v>
      </c>
      <c r="C373" t="s">
        <v>9</v>
      </c>
      <c r="D373" t="s">
        <v>10</v>
      </c>
      <c r="E373" t="s">
        <v>14</v>
      </c>
      <c r="F373">
        <v>768319.92</v>
      </c>
      <c r="G373">
        <v>76654.84</v>
      </c>
      <c r="H373">
        <v>17.600000000000001</v>
      </c>
      <c r="I373" t="str">
        <f t="shared" si="5"/>
        <v>Nov-2022</v>
      </c>
    </row>
    <row r="374" spans="1:9" hidden="1" x14ac:dyDescent="0.25">
      <c r="A374" s="2">
        <v>44866</v>
      </c>
      <c r="B374" t="s">
        <v>8</v>
      </c>
      <c r="C374" t="s">
        <v>9</v>
      </c>
      <c r="D374" t="s">
        <v>15</v>
      </c>
      <c r="E374" t="s">
        <v>16</v>
      </c>
      <c r="F374">
        <v>3131690.69</v>
      </c>
      <c r="G374">
        <v>173581.66</v>
      </c>
      <c r="H374">
        <v>33.299999999999997</v>
      </c>
      <c r="I374" t="str">
        <f t="shared" si="5"/>
        <v>Nov-2022</v>
      </c>
    </row>
    <row r="375" spans="1:9" hidden="1" x14ac:dyDescent="0.25">
      <c r="A375" s="2">
        <v>44866</v>
      </c>
      <c r="B375" t="s">
        <v>8</v>
      </c>
      <c r="C375" t="s">
        <v>9</v>
      </c>
      <c r="D375" t="s">
        <v>15</v>
      </c>
      <c r="E375" t="s">
        <v>17</v>
      </c>
      <c r="F375">
        <v>2551587.4500000002</v>
      </c>
      <c r="G375">
        <v>141428.01</v>
      </c>
      <c r="H375">
        <v>27.13</v>
      </c>
      <c r="I375" t="str">
        <f t="shared" si="5"/>
        <v>Nov-2022</v>
      </c>
    </row>
    <row r="376" spans="1:9" hidden="1" x14ac:dyDescent="0.25">
      <c r="A376" s="2">
        <v>44866</v>
      </c>
      <c r="B376" t="s">
        <v>8</v>
      </c>
      <c r="C376" t="s">
        <v>9</v>
      </c>
      <c r="D376" t="s">
        <v>15</v>
      </c>
      <c r="E376" t="s">
        <v>18</v>
      </c>
      <c r="F376">
        <v>2169724.2000000002</v>
      </c>
      <c r="G376">
        <v>120262.3</v>
      </c>
      <c r="H376">
        <v>23.07</v>
      </c>
      <c r="I376" t="str">
        <f t="shared" si="5"/>
        <v>Nov-2022</v>
      </c>
    </row>
    <row r="377" spans="1:9" hidden="1" x14ac:dyDescent="0.25">
      <c r="A377" s="2">
        <v>44866</v>
      </c>
      <c r="B377" t="s">
        <v>8</v>
      </c>
      <c r="C377" t="s">
        <v>9</v>
      </c>
      <c r="D377" t="s">
        <v>15</v>
      </c>
      <c r="E377" t="s">
        <v>19</v>
      </c>
      <c r="F377">
        <v>1552114.29</v>
      </c>
      <c r="G377">
        <v>86029.75</v>
      </c>
      <c r="H377">
        <v>16.5</v>
      </c>
      <c r="I377" t="str">
        <f t="shared" si="5"/>
        <v>Nov-2022</v>
      </c>
    </row>
    <row r="378" spans="1:9" x14ac:dyDescent="0.25">
      <c r="A378" s="2">
        <v>44896</v>
      </c>
      <c r="B378" t="s">
        <v>8</v>
      </c>
      <c r="C378" t="s">
        <v>9</v>
      </c>
      <c r="D378" t="s">
        <v>10</v>
      </c>
      <c r="E378" t="s">
        <v>11</v>
      </c>
      <c r="F378">
        <v>1336439.49</v>
      </c>
      <c r="G378">
        <v>131007.98</v>
      </c>
      <c r="H378">
        <v>29.42</v>
      </c>
      <c r="I378" t="str">
        <f t="shared" si="5"/>
        <v>Dec-2022</v>
      </c>
    </row>
    <row r="379" spans="1:9" x14ac:dyDescent="0.25">
      <c r="A379" s="2">
        <v>44896</v>
      </c>
      <c r="B379" t="s">
        <v>8</v>
      </c>
      <c r="C379" t="s">
        <v>9</v>
      </c>
      <c r="D379" t="s">
        <v>10</v>
      </c>
      <c r="E379" t="s">
        <v>12</v>
      </c>
      <c r="F379">
        <v>1191171.83</v>
      </c>
      <c r="G379">
        <v>116767.74</v>
      </c>
      <c r="H379">
        <v>26.23</v>
      </c>
      <c r="I379" t="str">
        <f t="shared" si="5"/>
        <v>Dec-2022</v>
      </c>
    </row>
    <row r="380" spans="1:9" x14ac:dyDescent="0.25">
      <c r="A380" s="2">
        <v>44896</v>
      </c>
      <c r="B380" t="s">
        <v>8</v>
      </c>
      <c r="C380" t="s">
        <v>9</v>
      </c>
      <c r="D380" t="s">
        <v>10</v>
      </c>
      <c r="E380" t="s">
        <v>13</v>
      </c>
      <c r="F380">
        <v>1154749.05</v>
      </c>
      <c r="G380">
        <v>113197.3</v>
      </c>
      <c r="H380">
        <v>25.42</v>
      </c>
      <c r="I380" t="str">
        <f t="shared" si="5"/>
        <v>Dec-2022</v>
      </c>
    </row>
    <row r="381" spans="1:9" x14ac:dyDescent="0.25">
      <c r="A381" s="2">
        <v>44896</v>
      </c>
      <c r="B381" t="s">
        <v>8</v>
      </c>
      <c r="C381" t="s">
        <v>9</v>
      </c>
      <c r="D381" t="s">
        <v>10</v>
      </c>
      <c r="E381" t="s">
        <v>14</v>
      </c>
      <c r="F381">
        <v>859568.26</v>
      </c>
      <c r="G381">
        <v>84261.43</v>
      </c>
      <c r="H381">
        <v>18.93</v>
      </c>
      <c r="I381" t="str">
        <f t="shared" si="5"/>
        <v>Dec-2022</v>
      </c>
    </row>
    <row r="382" spans="1:9" hidden="1" x14ac:dyDescent="0.25">
      <c r="A382" s="2">
        <v>44896</v>
      </c>
      <c r="B382" t="s">
        <v>8</v>
      </c>
      <c r="C382" t="s">
        <v>9</v>
      </c>
      <c r="D382" t="s">
        <v>15</v>
      </c>
      <c r="E382" t="s">
        <v>16</v>
      </c>
      <c r="F382">
        <v>3284988.16</v>
      </c>
      <c r="G382">
        <v>178899.76</v>
      </c>
      <c r="H382">
        <v>31.54</v>
      </c>
      <c r="I382" t="str">
        <f t="shared" si="5"/>
        <v>Dec-2022</v>
      </c>
    </row>
    <row r="383" spans="1:9" hidden="1" x14ac:dyDescent="0.25">
      <c r="A383" s="2">
        <v>44896</v>
      </c>
      <c r="B383" t="s">
        <v>8</v>
      </c>
      <c r="C383" t="s">
        <v>9</v>
      </c>
      <c r="D383" t="s">
        <v>15</v>
      </c>
      <c r="E383" t="s">
        <v>17</v>
      </c>
      <c r="F383">
        <v>2878091.98</v>
      </c>
      <c r="G383">
        <v>156740.28</v>
      </c>
      <c r="H383">
        <v>27.64</v>
      </c>
      <c r="I383" t="str">
        <f t="shared" si="5"/>
        <v>Dec-2022</v>
      </c>
    </row>
    <row r="384" spans="1:9" hidden="1" x14ac:dyDescent="0.25">
      <c r="A384" s="2">
        <v>44896</v>
      </c>
      <c r="B384" t="s">
        <v>8</v>
      </c>
      <c r="C384" t="s">
        <v>9</v>
      </c>
      <c r="D384" t="s">
        <v>15</v>
      </c>
      <c r="E384" t="s">
        <v>18</v>
      </c>
      <c r="F384">
        <v>2331841.5</v>
      </c>
      <c r="G384">
        <v>126991.6</v>
      </c>
      <c r="H384">
        <v>22.39</v>
      </c>
      <c r="I384" t="str">
        <f t="shared" si="5"/>
        <v>Dec-2022</v>
      </c>
    </row>
    <row r="385" spans="1:9" hidden="1" x14ac:dyDescent="0.25">
      <c r="A385" s="2">
        <v>44896</v>
      </c>
      <c r="B385" t="s">
        <v>8</v>
      </c>
      <c r="C385" t="s">
        <v>9</v>
      </c>
      <c r="D385" t="s">
        <v>15</v>
      </c>
      <c r="E385" t="s">
        <v>19</v>
      </c>
      <c r="F385">
        <v>1919676.5</v>
      </c>
      <c r="G385">
        <v>104545.18</v>
      </c>
      <c r="H385">
        <v>18.43</v>
      </c>
      <c r="I385" t="str">
        <f t="shared" si="5"/>
        <v>Dec-2022</v>
      </c>
    </row>
    <row r="386" spans="1:9" x14ac:dyDescent="0.25">
      <c r="A386" s="2">
        <v>44927</v>
      </c>
      <c r="B386" t="s">
        <v>8</v>
      </c>
      <c r="C386" t="s">
        <v>9</v>
      </c>
      <c r="D386" t="s">
        <v>10</v>
      </c>
      <c r="E386" t="s">
        <v>11</v>
      </c>
      <c r="F386">
        <v>1406790.29</v>
      </c>
      <c r="G386">
        <v>139330.63</v>
      </c>
      <c r="H386">
        <v>29.86</v>
      </c>
      <c r="I386" t="str">
        <f t="shared" si="5"/>
        <v>Jan-2023</v>
      </c>
    </row>
    <row r="387" spans="1:9" x14ac:dyDescent="0.25">
      <c r="A387" s="2">
        <v>44927</v>
      </c>
      <c r="B387" t="s">
        <v>8</v>
      </c>
      <c r="C387" t="s">
        <v>9</v>
      </c>
      <c r="D387" t="s">
        <v>10</v>
      </c>
      <c r="E387" t="s">
        <v>12</v>
      </c>
      <c r="F387">
        <v>1199816.24</v>
      </c>
      <c r="G387">
        <v>118831.61</v>
      </c>
      <c r="H387">
        <v>25.46</v>
      </c>
      <c r="I387" t="str">
        <f t="shared" ref="I387:I450" si="6">TEXT(A387,"mmm-yyyy")</f>
        <v>Jan-2023</v>
      </c>
    </row>
    <row r="388" spans="1:9" x14ac:dyDescent="0.25">
      <c r="A388" s="2">
        <v>44927</v>
      </c>
      <c r="B388" t="s">
        <v>8</v>
      </c>
      <c r="C388" t="s">
        <v>9</v>
      </c>
      <c r="D388" t="s">
        <v>10</v>
      </c>
      <c r="E388" t="s">
        <v>13</v>
      </c>
      <c r="F388">
        <v>1199357.82</v>
      </c>
      <c r="G388">
        <v>118786.21</v>
      </c>
      <c r="H388">
        <v>25.45</v>
      </c>
      <c r="I388" t="str">
        <f t="shared" si="6"/>
        <v>Jan-2023</v>
      </c>
    </row>
    <row r="389" spans="1:9" x14ac:dyDescent="0.25">
      <c r="A389" s="2">
        <v>44927</v>
      </c>
      <c r="B389" t="s">
        <v>8</v>
      </c>
      <c r="C389" t="s">
        <v>9</v>
      </c>
      <c r="D389" t="s">
        <v>10</v>
      </c>
      <c r="E389" t="s">
        <v>14</v>
      </c>
      <c r="F389">
        <v>906042.15</v>
      </c>
      <c r="G389">
        <v>89735.78</v>
      </c>
      <c r="H389">
        <v>19.23</v>
      </c>
      <c r="I389" t="str">
        <f t="shared" si="6"/>
        <v>Jan-2023</v>
      </c>
    </row>
    <row r="390" spans="1:9" hidden="1" x14ac:dyDescent="0.25">
      <c r="A390" s="2">
        <v>44927</v>
      </c>
      <c r="B390" t="s">
        <v>8</v>
      </c>
      <c r="C390" t="s">
        <v>9</v>
      </c>
      <c r="D390" t="s">
        <v>15</v>
      </c>
      <c r="E390" t="s">
        <v>16</v>
      </c>
      <c r="F390">
        <v>3561099.78</v>
      </c>
      <c r="G390">
        <v>195942.61</v>
      </c>
      <c r="H390">
        <v>33.69</v>
      </c>
      <c r="I390" t="str">
        <f t="shared" si="6"/>
        <v>Jan-2023</v>
      </c>
    </row>
    <row r="391" spans="1:9" hidden="1" x14ac:dyDescent="0.25">
      <c r="A391" s="2">
        <v>44927</v>
      </c>
      <c r="B391" t="s">
        <v>8</v>
      </c>
      <c r="C391" t="s">
        <v>9</v>
      </c>
      <c r="D391" t="s">
        <v>15</v>
      </c>
      <c r="E391" t="s">
        <v>17</v>
      </c>
      <c r="F391">
        <v>2893397.84</v>
      </c>
      <c r="G391">
        <v>159203.6</v>
      </c>
      <c r="H391">
        <v>27.37</v>
      </c>
      <c r="I391" t="str">
        <f t="shared" si="6"/>
        <v>Jan-2023</v>
      </c>
    </row>
    <row r="392" spans="1:9" hidden="1" x14ac:dyDescent="0.25">
      <c r="A392" s="2">
        <v>44927</v>
      </c>
      <c r="B392" t="s">
        <v>8</v>
      </c>
      <c r="C392" t="s">
        <v>9</v>
      </c>
      <c r="D392" t="s">
        <v>15</v>
      </c>
      <c r="E392" t="s">
        <v>18</v>
      </c>
      <c r="F392">
        <v>2189669.7400000002</v>
      </c>
      <c r="G392">
        <v>120482.33</v>
      </c>
      <c r="H392">
        <v>20.72</v>
      </c>
      <c r="I392" t="str">
        <f t="shared" si="6"/>
        <v>Jan-2023</v>
      </c>
    </row>
    <row r="393" spans="1:9" hidden="1" x14ac:dyDescent="0.25">
      <c r="A393" s="2">
        <v>44927</v>
      </c>
      <c r="B393" t="s">
        <v>8</v>
      </c>
      <c r="C393" t="s">
        <v>9</v>
      </c>
      <c r="D393" t="s">
        <v>15</v>
      </c>
      <c r="E393" t="s">
        <v>19</v>
      </c>
      <c r="F393">
        <v>1925803.07</v>
      </c>
      <c r="G393">
        <v>105963.58</v>
      </c>
      <c r="H393">
        <v>18.22</v>
      </c>
      <c r="I393" t="str">
        <f t="shared" si="6"/>
        <v>Jan-2023</v>
      </c>
    </row>
    <row r="394" spans="1:9" x14ac:dyDescent="0.25">
      <c r="A394" s="2">
        <v>44958</v>
      </c>
      <c r="B394" t="s">
        <v>8</v>
      </c>
      <c r="C394" t="s">
        <v>9</v>
      </c>
      <c r="D394" t="s">
        <v>10</v>
      </c>
      <c r="E394" t="s">
        <v>11</v>
      </c>
      <c r="F394">
        <v>1605492.18</v>
      </c>
      <c r="G394">
        <v>160175.26</v>
      </c>
      <c r="H394">
        <v>32.29</v>
      </c>
      <c r="I394" t="str">
        <f t="shared" si="6"/>
        <v>Feb-2023</v>
      </c>
    </row>
    <row r="395" spans="1:9" x14ac:dyDescent="0.25">
      <c r="A395" s="2">
        <v>44958</v>
      </c>
      <c r="B395" t="s">
        <v>8</v>
      </c>
      <c r="C395" t="s">
        <v>9</v>
      </c>
      <c r="D395" t="s">
        <v>10</v>
      </c>
      <c r="E395" t="s">
        <v>12</v>
      </c>
      <c r="F395">
        <v>1370803.47</v>
      </c>
      <c r="G395">
        <v>136761.04999999999</v>
      </c>
      <c r="H395">
        <v>27.57</v>
      </c>
      <c r="I395" t="str">
        <f t="shared" si="6"/>
        <v>Feb-2023</v>
      </c>
    </row>
    <row r="396" spans="1:9" x14ac:dyDescent="0.25">
      <c r="A396" s="2">
        <v>44958</v>
      </c>
      <c r="B396" t="s">
        <v>8</v>
      </c>
      <c r="C396" t="s">
        <v>9</v>
      </c>
      <c r="D396" t="s">
        <v>10</v>
      </c>
      <c r="E396" t="s">
        <v>13</v>
      </c>
      <c r="F396">
        <v>1091792.07</v>
      </c>
      <c r="G396">
        <v>108924.9</v>
      </c>
      <c r="H396">
        <v>21.96</v>
      </c>
      <c r="I396" t="str">
        <f t="shared" si="6"/>
        <v>Feb-2023</v>
      </c>
    </row>
    <row r="397" spans="1:9" x14ac:dyDescent="0.25">
      <c r="A397" s="2">
        <v>44958</v>
      </c>
      <c r="B397" t="s">
        <v>8</v>
      </c>
      <c r="C397" t="s">
        <v>9</v>
      </c>
      <c r="D397" t="s">
        <v>10</v>
      </c>
      <c r="E397" t="s">
        <v>14</v>
      </c>
      <c r="F397">
        <v>903568.08</v>
      </c>
      <c r="G397">
        <v>90146.34</v>
      </c>
      <c r="H397">
        <v>18.170000000000002</v>
      </c>
      <c r="I397" t="str">
        <f t="shared" si="6"/>
        <v>Feb-2023</v>
      </c>
    </row>
    <row r="398" spans="1:9" hidden="1" x14ac:dyDescent="0.25">
      <c r="A398" s="2">
        <v>44958</v>
      </c>
      <c r="B398" t="s">
        <v>8</v>
      </c>
      <c r="C398" t="s">
        <v>9</v>
      </c>
      <c r="D398" t="s">
        <v>15</v>
      </c>
      <c r="E398" t="s">
        <v>16</v>
      </c>
      <c r="F398">
        <v>3545131.32</v>
      </c>
      <c r="G398">
        <v>196492.99</v>
      </c>
      <c r="H398">
        <v>32.159999999999997</v>
      </c>
      <c r="I398" t="str">
        <f t="shared" si="6"/>
        <v>Feb-2023</v>
      </c>
    </row>
    <row r="399" spans="1:9" hidden="1" x14ac:dyDescent="0.25">
      <c r="A399" s="2">
        <v>44958</v>
      </c>
      <c r="B399" t="s">
        <v>8</v>
      </c>
      <c r="C399" t="s">
        <v>9</v>
      </c>
      <c r="D399" t="s">
        <v>15</v>
      </c>
      <c r="E399" t="s">
        <v>17</v>
      </c>
      <c r="F399">
        <v>3073236.92</v>
      </c>
      <c r="G399">
        <v>170337.7</v>
      </c>
      <c r="H399">
        <v>27.88</v>
      </c>
      <c r="I399" t="str">
        <f t="shared" si="6"/>
        <v>Feb-2023</v>
      </c>
    </row>
    <row r="400" spans="1:9" hidden="1" x14ac:dyDescent="0.25">
      <c r="A400" s="2">
        <v>44958</v>
      </c>
      <c r="B400" t="s">
        <v>8</v>
      </c>
      <c r="C400" t="s">
        <v>9</v>
      </c>
      <c r="D400" t="s">
        <v>15</v>
      </c>
      <c r="E400" t="s">
        <v>18</v>
      </c>
      <c r="F400">
        <v>2494634.48</v>
      </c>
      <c r="G400">
        <v>138267.99</v>
      </c>
      <c r="H400">
        <v>22.63</v>
      </c>
      <c r="I400" t="str">
        <f t="shared" si="6"/>
        <v>Feb-2023</v>
      </c>
    </row>
    <row r="401" spans="1:9" hidden="1" x14ac:dyDescent="0.25">
      <c r="A401" s="2">
        <v>44958</v>
      </c>
      <c r="B401" t="s">
        <v>8</v>
      </c>
      <c r="C401" t="s">
        <v>9</v>
      </c>
      <c r="D401" t="s">
        <v>15</v>
      </c>
      <c r="E401" t="s">
        <v>19</v>
      </c>
      <c r="F401">
        <v>1910305.12</v>
      </c>
      <c r="G401">
        <v>105880.86</v>
      </c>
      <c r="H401">
        <v>17.329999999999998</v>
      </c>
      <c r="I401" t="str">
        <f t="shared" si="6"/>
        <v>Feb-2023</v>
      </c>
    </row>
    <row r="402" spans="1:9" x14ac:dyDescent="0.25">
      <c r="A402" s="2">
        <v>44986</v>
      </c>
      <c r="B402" t="s">
        <v>8</v>
      </c>
      <c r="C402" t="s">
        <v>9</v>
      </c>
      <c r="D402" t="s">
        <v>10</v>
      </c>
      <c r="E402" t="s">
        <v>11</v>
      </c>
      <c r="F402">
        <v>1571654.64</v>
      </c>
      <c r="G402">
        <v>160569.46</v>
      </c>
      <c r="H402">
        <v>32.76</v>
      </c>
      <c r="I402" t="str">
        <f t="shared" si="6"/>
        <v>Mar-2023</v>
      </c>
    </row>
    <row r="403" spans="1:9" x14ac:dyDescent="0.25">
      <c r="A403" s="2">
        <v>44986</v>
      </c>
      <c r="B403" t="s">
        <v>8</v>
      </c>
      <c r="C403" t="s">
        <v>9</v>
      </c>
      <c r="D403" t="s">
        <v>10</v>
      </c>
      <c r="E403" t="s">
        <v>12</v>
      </c>
      <c r="F403">
        <v>1193602.8799999999</v>
      </c>
      <c r="G403">
        <v>121945.48</v>
      </c>
      <c r="H403">
        <v>24.88</v>
      </c>
      <c r="I403" t="str">
        <f t="shared" si="6"/>
        <v>Mar-2023</v>
      </c>
    </row>
    <row r="404" spans="1:9" x14ac:dyDescent="0.25">
      <c r="A404" s="2">
        <v>44986</v>
      </c>
      <c r="B404" t="s">
        <v>8</v>
      </c>
      <c r="C404" t="s">
        <v>9</v>
      </c>
      <c r="D404" t="s">
        <v>10</v>
      </c>
      <c r="E404" t="s">
        <v>13</v>
      </c>
      <c r="F404">
        <v>1173293.69</v>
      </c>
      <c r="G404">
        <v>119870.57</v>
      </c>
      <c r="H404">
        <v>24.46</v>
      </c>
      <c r="I404" t="str">
        <f t="shared" si="6"/>
        <v>Mar-2023</v>
      </c>
    </row>
    <row r="405" spans="1:9" x14ac:dyDescent="0.25">
      <c r="A405" s="2">
        <v>44986</v>
      </c>
      <c r="B405" t="s">
        <v>8</v>
      </c>
      <c r="C405" t="s">
        <v>9</v>
      </c>
      <c r="D405" t="s">
        <v>10</v>
      </c>
      <c r="E405" t="s">
        <v>14</v>
      </c>
      <c r="F405">
        <v>859207.08</v>
      </c>
      <c r="G405">
        <v>87781.64</v>
      </c>
      <c r="H405">
        <v>17.91</v>
      </c>
      <c r="I405" t="str">
        <f t="shared" si="6"/>
        <v>Mar-2023</v>
      </c>
    </row>
    <row r="406" spans="1:9" hidden="1" x14ac:dyDescent="0.25">
      <c r="A406" s="2">
        <v>44986</v>
      </c>
      <c r="B406" t="s">
        <v>8</v>
      </c>
      <c r="C406" t="s">
        <v>9</v>
      </c>
      <c r="D406" t="s">
        <v>15</v>
      </c>
      <c r="E406" t="s">
        <v>16</v>
      </c>
      <c r="F406">
        <v>3881924.83</v>
      </c>
      <c r="G406">
        <v>220333.46</v>
      </c>
      <c r="H406">
        <v>34.44</v>
      </c>
      <c r="I406" t="str">
        <f t="shared" si="6"/>
        <v>Mar-2023</v>
      </c>
    </row>
    <row r="407" spans="1:9" hidden="1" x14ac:dyDescent="0.25">
      <c r="A407" s="2">
        <v>44986</v>
      </c>
      <c r="B407" t="s">
        <v>8</v>
      </c>
      <c r="C407" t="s">
        <v>9</v>
      </c>
      <c r="D407" t="s">
        <v>15</v>
      </c>
      <c r="E407" t="s">
        <v>17</v>
      </c>
      <c r="F407">
        <v>2806809.99</v>
      </c>
      <c r="G407">
        <v>159311.21</v>
      </c>
      <c r="H407">
        <v>24.9</v>
      </c>
      <c r="I407" t="str">
        <f t="shared" si="6"/>
        <v>Mar-2023</v>
      </c>
    </row>
    <row r="408" spans="1:9" hidden="1" x14ac:dyDescent="0.25">
      <c r="A408" s="2">
        <v>44986</v>
      </c>
      <c r="B408" t="s">
        <v>8</v>
      </c>
      <c r="C408" t="s">
        <v>9</v>
      </c>
      <c r="D408" t="s">
        <v>15</v>
      </c>
      <c r="E408" t="s">
        <v>18</v>
      </c>
      <c r="F408">
        <v>2522924.67</v>
      </c>
      <c r="G408">
        <v>143198.22</v>
      </c>
      <c r="H408">
        <v>22.38</v>
      </c>
      <c r="I408" t="str">
        <f t="shared" si="6"/>
        <v>Mar-2023</v>
      </c>
    </row>
    <row r="409" spans="1:9" hidden="1" x14ac:dyDescent="0.25">
      <c r="A409" s="2">
        <v>44986</v>
      </c>
      <c r="B409" t="s">
        <v>8</v>
      </c>
      <c r="C409" t="s">
        <v>9</v>
      </c>
      <c r="D409" t="s">
        <v>15</v>
      </c>
      <c r="E409" t="s">
        <v>19</v>
      </c>
      <c r="F409">
        <v>2059757.89</v>
      </c>
      <c r="G409">
        <v>116909.42</v>
      </c>
      <c r="H409">
        <v>18.27</v>
      </c>
      <c r="I409" t="str">
        <f t="shared" si="6"/>
        <v>Mar-2023</v>
      </c>
    </row>
    <row r="410" spans="1:9" x14ac:dyDescent="0.25">
      <c r="A410" s="2">
        <v>45017</v>
      </c>
      <c r="B410" t="s">
        <v>8</v>
      </c>
      <c r="C410" t="s">
        <v>9</v>
      </c>
      <c r="D410" t="s">
        <v>10</v>
      </c>
      <c r="E410" t="s">
        <v>11</v>
      </c>
      <c r="F410">
        <v>1510555.22</v>
      </c>
      <c r="G410">
        <v>147989.22</v>
      </c>
      <c r="H410">
        <v>30.81</v>
      </c>
      <c r="I410" t="str">
        <f t="shared" si="6"/>
        <v>Apr-2023</v>
      </c>
    </row>
    <row r="411" spans="1:9" x14ac:dyDescent="0.25">
      <c r="A411" s="2">
        <v>45017</v>
      </c>
      <c r="B411" t="s">
        <v>8</v>
      </c>
      <c r="C411" t="s">
        <v>9</v>
      </c>
      <c r="D411" t="s">
        <v>10</v>
      </c>
      <c r="E411" t="s">
        <v>12</v>
      </c>
      <c r="F411">
        <v>1217693.19</v>
      </c>
      <c r="G411">
        <v>119297.5</v>
      </c>
      <c r="H411">
        <v>24.84</v>
      </c>
      <c r="I411" t="str">
        <f t="shared" si="6"/>
        <v>Apr-2023</v>
      </c>
    </row>
    <row r="412" spans="1:9" x14ac:dyDescent="0.25">
      <c r="A412" s="2">
        <v>45017</v>
      </c>
      <c r="B412" t="s">
        <v>8</v>
      </c>
      <c r="C412" t="s">
        <v>9</v>
      </c>
      <c r="D412" t="s">
        <v>10</v>
      </c>
      <c r="E412" t="s">
        <v>13</v>
      </c>
      <c r="F412">
        <v>1262806.74</v>
      </c>
      <c r="G412">
        <v>123717.28</v>
      </c>
      <c r="H412">
        <v>25.76</v>
      </c>
      <c r="I412" t="str">
        <f t="shared" si="6"/>
        <v>Apr-2023</v>
      </c>
    </row>
    <row r="413" spans="1:9" x14ac:dyDescent="0.25">
      <c r="A413" s="2">
        <v>45017</v>
      </c>
      <c r="B413" t="s">
        <v>8</v>
      </c>
      <c r="C413" t="s">
        <v>9</v>
      </c>
      <c r="D413" t="s">
        <v>10</v>
      </c>
      <c r="E413" t="s">
        <v>14</v>
      </c>
      <c r="F413">
        <v>911342.34</v>
      </c>
      <c r="G413">
        <v>89284.29</v>
      </c>
      <c r="H413">
        <v>18.59</v>
      </c>
      <c r="I413" t="str">
        <f t="shared" si="6"/>
        <v>Apr-2023</v>
      </c>
    </row>
    <row r="414" spans="1:9" hidden="1" x14ac:dyDescent="0.25">
      <c r="A414" s="2">
        <v>45017</v>
      </c>
      <c r="B414" t="s">
        <v>8</v>
      </c>
      <c r="C414" t="s">
        <v>9</v>
      </c>
      <c r="D414" t="s">
        <v>15</v>
      </c>
      <c r="E414" t="s">
        <v>16</v>
      </c>
      <c r="F414">
        <v>3445771.45</v>
      </c>
      <c r="G414">
        <v>187545.84</v>
      </c>
      <c r="H414">
        <v>30.69</v>
      </c>
      <c r="I414" t="str">
        <f t="shared" si="6"/>
        <v>Apr-2023</v>
      </c>
    </row>
    <row r="415" spans="1:9" hidden="1" x14ac:dyDescent="0.25">
      <c r="A415" s="2">
        <v>45017</v>
      </c>
      <c r="B415" t="s">
        <v>8</v>
      </c>
      <c r="C415" t="s">
        <v>9</v>
      </c>
      <c r="D415" t="s">
        <v>15</v>
      </c>
      <c r="E415" t="s">
        <v>17</v>
      </c>
      <c r="F415">
        <v>3347442.33</v>
      </c>
      <c r="G415">
        <v>182194</v>
      </c>
      <c r="H415">
        <v>29.81</v>
      </c>
      <c r="I415" t="str">
        <f t="shared" si="6"/>
        <v>Apr-2023</v>
      </c>
    </row>
    <row r="416" spans="1:9" hidden="1" x14ac:dyDescent="0.25">
      <c r="A416" s="2">
        <v>45017</v>
      </c>
      <c r="B416" t="s">
        <v>8</v>
      </c>
      <c r="C416" t="s">
        <v>9</v>
      </c>
      <c r="D416" t="s">
        <v>15</v>
      </c>
      <c r="E416" t="s">
        <v>18</v>
      </c>
      <c r="F416">
        <v>2562918.38</v>
      </c>
      <c r="G416">
        <v>139494.07</v>
      </c>
      <c r="H416">
        <v>22.83</v>
      </c>
      <c r="I416" t="str">
        <f t="shared" si="6"/>
        <v>Apr-2023</v>
      </c>
    </row>
    <row r="417" spans="1:9" hidden="1" x14ac:dyDescent="0.25">
      <c r="A417" s="2">
        <v>45017</v>
      </c>
      <c r="B417" t="s">
        <v>8</v>
      </c>
      <c r="C417" t="s">
        <v>9</v>
      </c>
      <c r="D417" t="s">
        <v>15</v>
      </c>
      <c r="E417" t="s">
        <v>19</v>
      </c>
      <c r="F417">
        <v>1872020.39</v>
      </c>
      <c r="G417">
        <v>101890</v>
      </c>
      <c r="H417">
        <v>16.670000000000002</v>
      </c>
      <c r="I417" t="str">
        <f t="shared" si="6"/>
        <v>Apr-2023</v>
      </c>
    </row>
    <row r="418" spans="1:9" x14ac:dyDescent="0.25">
      <c r="A418" s="2">
        <v>45047</v>
      </c>
      <c r="B418" t="s">
        <v>8</v>
      </c>
      <c r="C418" t="s">
        <v>9</v>
      </c>
      <c r="D418" t="s">
        <v>10</v>
      </c>
      <c r="E418" t="s">
        <v>11</v>
      </c>
      <c r="F418">
        <v>1443198.97</v>
      </c>
      <c r="G418">
        <v>147513.81</v>
      </c>
      <c r="H418">
        <v>31.71</v>
      </c>
      <c r="I418" t="str">
        <f t="shared" si="6"/>
        <v>May-2023</v>
      </c>
    </row>
    <row r="419" spans="1:9" x14ac:dyDescent="0.25">
      <c r="A419" s="2">
        <v>45047</v>
      </c>
      <c r="B419" t="s">
        <v>8</v>
      </c>
      <c r="C419" t="s">
        <v>9</v>
      </c>
      <c r="D419" t="s">
        <v>10</v>
      </c>
      <c r="E419" t="s">
        <v>12</v>
      </c>
      <c r="F419">
        <v>1151941.78</v>
      </c>
      <c r="G419">
        <v>117743.51</v>
      </c>
      <c r="H419">
        <v>25.31</v>
      </c>
      <c r="I419" t="str">
        <f t="shared" si="6"/>
        <v>May-2023</v>
      </c>
    </row>
    <row r="420" spans="1:9" x14ac:dyDescent="0.25">
      <c r="A420" s="2">
        <v>45047</v>
      </c>
      <c r="B420" t="s">
        <v>8</v>
      </c>
      <c r="C420" t="s">
        <v>9</v>
      </c>
      <c r="D420" t="s">
        <v>10</v>
      </c>
      <c r="E420" t="s">
        <v>13</v>
      </c>
      <c r="F420">
        <v>1104865.47</v>
      </c>
      <c r="G420">
        <v>112931.7</v>
      </c>
      <c r="H420">
        <v>24.28</v>
      </c>
      <c r="I420" t="str">
        <f t="shared" si="6"/>
        <v>May-2023</v>
      </c>
    </row>
    <row r="421" spans="1:9" x14ac:dyDescent="0.25">
      <c r="A421" s="2">
        <v>45047</v>
      </c>
      <c r="B421" t="s">
        <v>8</v>
      </c>
      <c r="C421" t="s">
        <v>9</v>
      </c>
      <c r="D421" t="s">
        <v>10</v>
      </c>
      <c r="E421" t="s">
        <v>14</v>
      </c>
      <c r="F421">
        <v>851272.96</v>
      </c>
      <c r="G421">
        <v>87011.23</v>
      </c>
      <c r="H421">
        <v>18.7</v>
      </c>
      <c r="I421" t="str">
        <f t="shared" si="6"/>
        <v>May-2023</v>
      </c>
    </row>
    <row r="422" spans="1:9" hidden="1" x14ac:dyDescent="0.25">
      <c r="A422" s="2">
        <v>45047</v>
      </c>
      <c r="B422" t="s">
        <v>8</v>
      </c>
      <c r="C422" t="s">
        <v>9</v>
      </c>
      <c r="D422" t="s">
        <v>15</v>
      </c>
      <c r="E422" t="s">
        <v>16</v>
      </c>
      <c r="F422">
        <v>3396139.85</v>
      </c>
      <c r="G422">
        <v>192849.94</v>
      </c>
      <c r="H422">
        <v>31.99</v>
      </c>
      <c r="I422" t="str">
        <f t="shared" si="6"/>
        <v>May-2023</v>
      </c>
    </row>
    <row r="423" spans="1:9" hidden="1" x14ac:dyDescent="0.25">
      <c r="A423" s="2">
        <v>45047</v>
      </c>
      <c r="B423" t="s">
        <v>8</v>
      </c>
      <c r="C423" t="s">
        <v>9</v>
      </c>
      <c r="D423" t="s">
        <v>15</v>
      </c>
      <c r="E423" t="s">
        <v>17</v>
      </c>
      <c r="F423">
        <v>2921111.63</v>
      </c>
      <c r="G423">
        <v>165875.45000000001</v>
      </c>
      <c r="H423">
        <v>27.51</v>
      </c>
      <c r="I423" t="str">
        <f t="shared" si="6"/>
        <v>May-2023</v>
      </c>
    </row>
    <row r="424" spans="1:9" hidden="1" x14ac:dyDescent="0.25">
      <c r="A424" s="2">
        <v>45047</v>
      </c>
      <c r="B424" t="s">
        <v>8</v>
      </c>
      <c r="C424" t="s">
        <v>9</v>
      </c>
      <c r="D424" t="s">
        <v>15</v>
      </c>
      <c r="E424" t="s">
        <v>18</v>
      </c>
      <c r="F424">
        <v>2481032.0299999998</v>
      </c>
      <c r="G424">
        <v>140885.51</v>
      </c>
      <c r="H424">
        <v>23.37</v>
      </c>
      <c r="I424" t="str">
        <f t="shared" si="6"/>
        <v>May-2023</v>
      </c>
    </row>
    <row r="425" spans="1:9" hidden="1" x14ac:dyDescent="0.25">
      <c r="A425" s="2">
        <v>45047</v>
      </c>
      <c r="B425" t="s">
        <v>8</v>
      </c>
      <c r="C425" t="s">
        <v>9</v>
      </c>
      <c r="D425" t="s">
        <v>15</v>
      </c>
      <c r="E425" t="s">
        <v>19</v>
      </c>
      <c r="F425">
        <v>1819481.04</v>
      </c>
      <c r="G425">
        <v>103319.31</v>
      </c>
      <c r="H425">
        <v>17.14</v>
      </c>
      <c r="I425" t="str">
        <f t="shared" si="6"/>
        <v>May-2023</v>
      </c>
    </row>
    <row r="426" spans="1:9" x14ac:dyDescent="0.25">
      <c r="A426" s="2">
        <v>45078</v>
      </c>
      <c r="B426" t="s">
        <v>8</v>
      </c>
      <c r="C426" t="s">
        <v>9</v>
      </c>
      <c r="D426" t="s">
        <v>10</v>
      </c>
      <c r="E426" t="s">
        <v>11</v>
      </c>
      <c r="F426">
        <v>1486162.84</v>
      </c>
      <c r="G426">
        <v>142715</v>
      </c>
      <c r="H426">
        <v>31.27</v>
      </c>
      <c r="I426" t="str">
        <f t="shared" si="6"/>
        <v>Jun-2023</v>
      </c>
    </row>
    <row r="427" spans="1:9" x14ac:dyDescent="0.25">
      <c r="A427" s="2">
        <v>45078</v>
      </c>
      <c r="B427" t="s">
        <v>8</v>
      </c>
      <c r="C427" t="s">
        <v>9</v>
      </c>
      <c r="D427" t="s">
        <v>10</v>
      </c>
      <c r="E427" t="s">
        <v>12</v>
      </c>
      <c r="F427">
        <v>1152954.8400000001</v>
      </c>
      <c r="G427">
        <v>110717.31</v>
      </c>
      <c r="H427">
        <v>24.26</v>
      </c>
      <c r="I427" t="str">
        <f t="shared" si="6"/>
        <v>Jun-2023</v>
      </c>
    </row>
    <row r="428" spans="1:9" x14ac:dyDescent="0.25">
      <c r="A428" s="2">
        <v>45078</v>
      </c>
      <c r="B428" t="s">
        <v>8</v>
      </c>
      <c r="C428" t="s">
        <v>9</v>
      </c>
      <c r="D428" t="s">
        <v>10</v>
      </c>
      <c r="E428" t="s">
        <v>13</v>
      </c>
      <c r="F428">
        <v>1182997.56</v>
      </c>
      <c r="G428">
        <v>113602.29</v>
      </c>
      <c r="H428">
        <v>24.89</v>
      </c>
      <c r="I428" t="str">
        <f t="shared" si="6"/>
        <v>Jun-2023</v>
      </c>
    </row>
    <row r="429" spans="1:9" x14ac:dyDescent="0.25">
      <c r="A429" s="2">
        <v>45078</v>
      </c>
      <c r="B429" t="s">
        <v>8</v>
      </c>
      <c r="C429" t="s">
        <v>9</v>
      </c>
      <c r="D429" t="s">
        <v>10</v>
      </c>
      <c r="E429" t="s">
        <v>14</v>
      </c>
      <c r="F429">
        <v>930388</v>
      </c>
      <c r="G429">
        <v>89344.4</v>
      </c>
      <c r="H429">
        <v>19.579999999999998</v>
      </c>
      <c r="I429" t="str">
        <f t="shared" si="6"/>
        <v>Jun-2023</v>
      </c>
    </row>
    <row r="430" spans="1:9" hidden="1" x14ac:dyDescent="0.25">
      <c r="A430" s="2">
        <v>45078</v>
      </c>
      <c r="B430" t="s">
        <v>8</v>
      </c>
      <c r="C430" t="s">
        <v>9</v>
      </c>
      <c r="D430" t="s">
        <v>15</v>
      </c>
      <c r="E430" t="s">
        <v>16</v>
      </c>
      <c r="F430">
        <v>3590496.89</v>
      </c>
      <c r="G430">
        <v>191551.38</v>
      </c>
      <c r="H430">
        <v>33.549999999999997</v>
      </c>
      <c r="I430" t="str">
        <f t="shared" si="6"/>
        <v>Jun-2023</v>
      </c>
    </row>
    <row r="431" spans="1:9" hidden="1" x14ac:dyDescent="0.25">
      <c r="A431" s="2">
        <v>45078</v>
      </c>
      <c r="B431" t="s">
        <v>8</v>
      </c>
      <c r="C431" t="s">
        <v>9</v>
      </c>
      <c r="D431" t="s">
        <v>15</v>
      </c>
      <c r="E431" t="s">
        <v>17</v>
      </c>
      <c r="F431">
        <v>2899492.45</v>
      </c>
      <c r="G431">
        <v>154686.6</v>
      </c>
      <c r="H431">
        <v>27.09</v>
      </c>
      <c r="I431" t="str">
        <f t="shared" si="6"/>
        <v>Jun-2023</v>
      </c>
    </row>
    <row r="432" spans="1:9" hidden="1" x14ac:dyDescent="0.25">
      <c r="A432" s="2">
        <v>45078</v>
      </c>
      <c r="B432" t="s">
        <v>8</v>
      </c>
      <c r="C432" t="s">
        <v>9</v>
      </c>
      <c r="D432" t="s">
        <v>15</v>
      </c>
      <c r="E432" t="s">
        <v>18</v>
      </c>
      <c r="F432">
        <v>2435455.64</v>
      </c>
      <c r="G432">
        <v>129930.45</v>
      </c>
      <c r="H432">
        <v>22.76</v>
      </c>
      <c r="I432" t="str">
        <f t="shared" si="6"/>
        <v>Jun-2023</v>
      </c>
    </row>
    <row r="433" spans="1:9" hidden="1" x14ac:dyDescent="0.25">
      <c r="A433" s="2">
        <v>45078</v>
      </c>
      <c r="B433" t="s">
        <v>8</v>
      </c>
      <c r="C433" t="s">
        <v>9</v>
      </c>
      <c r="D433" t="s">
        <v>15</v>
      </c>
      <c r="E433" t="s">
        <v>19</v>
      </c>
      <c r="F433">
        <v>1776526.43</v>
      </c>
      <c r="G433">
        <v>94776.88</v>
      </c>
      <c r="H433">
        <v>16.600000000000001</v>
      </c>
      <c r="I433" t="str">
        <f t="shared" si="6"/>
        <v>Jun-2023</v>
      </c>
    </row>
    <row r="434" spans="1:9" x14ac:dyDescent="0.25">
      <c r="A434" s="2">
        <v>45108</v>
      </c>
      <c r="B434" t="s">
        <v>8</v>
      </c>
      <c r="C434" t="s">
        <v>9</v>
      </c>
      <c r="D434" t="s">
        <v>10</v>
      </c>
      <c r="E434" t="s">
        <v>11</v>
      </c>
      <c r="F434">
        <v>1249797.3700000001</v>
      </c>
      <c r="G434">
        <v>125279.08</v>
      </c>
      <c r="H434">
        <v>30.09</v>
      </c>
      <c r="I434" t="str">
        <f t="shared" si="6"/>
        <v>Jul-2023</v>
      </c>
    </row>
    <row r="435" spans="1:9" x14ac:dyDescent="0.25">
      <c r="A435" s="2">
        <v>45108</v>
      </c>
      <c r="B435" t="s">
        <v>8</v>
      </c>
      <c r="C435" t="s">
        <v>9</v>
      </c>
      <c r="D435" t="s">
        <v>10</v>
      </c>
      <c r="E435" t="s">
        <v>12</v>
      </c>
      <c r="F435">
        <v>1099495.6599999999</v>
      </c>
      <c r="G435">
        <v>110212.91</v>
      </c>
      <c r="H435">
        <v>26.47</v>
      </c>
      <c r="I435" t="str">
        <f t="shared" si="6"/>
        <v>Jul-2023</v>
      </c>
    </row>
    <row r="436" spans="1:9" x14ac:dyDescent="0.25">
      <c r="A436" s="2">
        <v>45108</v>
      </c>
      <c r="B436" t="s">
        <v>8</v>
      </c>
      <c r="C436" t="s">
        <v>9</v>
      </c>
      <c r="D436" t="s">
        <v>10</v>
      </c>
      <c r="E436" t="s">
        <v>13</v>
      </c>
      <c r="F436">
        <v>992283.71</v>
      </c>
      <c r="G436">
        <v>99466.04</v>
      </c>
      <c r="H436">
        <v>23.89</v>
      </c>
      <c r="I436" t="str">
        <f t="shared" si="6"/>
        <v>Jul-2023</v>
      </c>
    </row>
    <row r="437" spans="1:9" x14ac:dyDescent="0.25">
      <c r="A437" s="2">
        <v>45108</v>
      </c>
      <c r="B437" t="s">
        <v>8</v>
      </c>
      <c r="C437" t="s">
        <v>9</v>
      </c>
      <c r="D437" t="s">
        <v>10</v>
      </c>
      <c r="E437" t="s">
        <v>14</v>
      </c>
      <c r="F437">
        <v>812601.31</v>
      </c>
      <c r="G437">
        <v>81454.759999999995</v>
      </c>
      <c r="H437">
        <v>19.559999999999999</v>
      </c>
      <c r="I437" t="str">
        <f t="shared" si="6"/>
        <v>Jul-2023</v>
      </c>
    </row>
    <row r="438" spans="1:9" hidden="1" x14ac:dyDescent="0.25">
      <c r="A438" s="2">
        <v>45108</v>
      </c>
      <c r="B438" t="s">
        <v>8</v>
      </c>
      <c r="C438" t="s">
        <v>9</v>
      </c>
      <c r="D438" t="s">
        <v>15</v>
      </c>
      <c r="E438" t="s">
        <v>16</v>
      </c>
      <c r="F438">
        <v>3161880.72</v>
      </c>
      <c r="G438">
        <v>176080.77</v>
      </c>
      <c r="H438">
        <v>31.68</v>
      </c>
      <c r="I438" t="str">
        <f t="shared" si="6"/>
        <v>Jul-2023</v>
      </c>
    </row>
    <row r="439" spans="1:9" hidden="1" x14ac:dyDescent="0.25">
      <c r="A439" s="2">
        <v>45108</v>
      </c>
      <c r="B439" t="s">
        <v>8</v>
      </c>
      <c r="C439" t="s">
        <v>9</v>
      </c>
      <c r="D439" t="s">
        <v>15</v>
      </c>
      <c r="E439" t="s">
        <v>17</v>
      </c>
      <c r="F439">
        <v>2736065.95</v>
      </c>
      <c r="G439">
        <v>152367.73000000001</v>
      </c>
      <c r="H439">
        <v>27.42</v>
      </c>
      <c r="I439" t="str">
        <f t="shared" si="6"/>
        <v>Jul-2023</v>
      </c>
    </row>
    <row r="440" spans="1:9" hidden="1" x14ac:dyDescent="0.25">
      <c r="A440" s="2">
        <v>45108</v>
      </c>
      <c r="B440" t="s">
        <v>8</v>
      </c>
      <c r="C440" t="s">
        <v>9</v>
      </c>
      <c r="D440" t="s">
        <v>15</v>
      </c>
      <c r="E440" t="s">
        <v>18</v>
      </c>
      <c r="F440">
        <v>2233047.17</v>
      </c>
      <c r="G440">
        <v>124355.31</v>
      </c>
      <c r="H440">
        <v>22.38</v>
      </c>
      <c r="I440" t="str">
        <f t="shared" si="6"/>
        <v>Jul-2023</v>
      </c>
    </row>
    <row r="441" spans="1:9" hidden="1" x14ac:dyDescent="0.25">
      <c r="A441" s="2">
        <v>45108</v>
      </c>
      <c r="B441" t="s">
        <v>8</v>
      </c>
      <c r="C441" t="s">
        <v>9</v>
      </c>
      <c r="D441" t="s">
        <v>15</v>
      </c>
      <c r="E441" t="s">
        <v>19</v>
      </c>
      <c r="F441">
        <v>1848684.16</v>
      </c>
      <c r="G441">
        <v>102950.67</v>
      </c>
      <c r="H441">
        <v>18.52</v>
      </c>
      <c r="I441" t="str">
        <f t="shared" si="6"/>
        <v>Jul-2023</v>
      </c>
    </row>
    <row r="442" spans="1:9" x14ac:dyDescent="0.25">
      <c r="A442" s="2">
        <v>45139</v>
      </c>
      <c r="B442" t="s">
        <v>8</v>
      </c>
      <c r="C442" t="s">
        <v>9</v>
      </c>
      <c r="D442" t="s">
        <v>10</v>
      </c>
      <c r="E442" t="s">
        <v>11</v>
      </c>
      <c r="F442">
        <v>1215457.8600000001</v>
      </c>
      <c r="G442">
        <v>121082.54</v>
      </c>
      <c r="H442">
        <v>29.94</v>
      </c>
      <c r="I442" t="str">
        <f t="shared" si="6"/>
        <v>Aug-2023</v>
      </c>
    </row>
    <row r="443" spans="1:9" x14ac:dyDescent="0.25">
      <c r="A443" s="2">
        <v>45139</v>
      </c>
      <c r="B443" t="s">
        <v>8</v>
      </c>
      <c r="C443" t="s">
        <v>9</v>
      </c>
      <c r="D443" t="s">
        <v>10</v>
      </c>
      <c r="E443" t="s">
        <v>12</v>
      </c>
      <c r="F443">
        <v>1096574.03</v>
      </c>
      <c r="G443">
        <v>109239.47</v>
      </c>
      <c r="H443">
        <v>27.02</v>
      </c>
      <c r="I443" t="str">
        <f t="shared" si="6"/>
        <v>Aug-2023</v>
      </c>
    </row>
    <row r="444" spans="1:9" x14ac:dyDescent="0.25">
      <c r="A444" s="2">
        <v>45139</v>
      </c>
      <c r="B444" t="s">
        <v>8</v>
      </c>
      <c r="C444" t="s">
        <v>9</v>
      </c>
      <c r="D444" t="s">
        <v>10</v>
      </c>
      <c r="E444" t="s">
        <v>13</v>
      </c>
      <c r="F444">
        <v>975689.64</v>
      </c>
      <c r="G444">
        <v>97197.1</v>
      </c>
      <c r="H444">
        <v>24.04</v>
      </c>
      <c r="I444" t="str">
        <f t="shared" si="6"/>
        <v>Aug-2023</v>
      </c>
    </row>
    <row r="445" spans="1:9" x14ac:dyDescent="0.25">
      <c r="A445" s="2">
        <v>45139</v>
      </c>
      <c r="B445" t="s">
        <v>8</v>
      </c>
      <c r="C445" t="s">
        <v>9</v>
      </c>
      <c r="D445" t="s">
        <v>10</v>
      </c>
      <c r="E445" t="s">
        <v>14</v>
      </c>
      <c r="F445">
        <v>771354.09</v>
      </c>
      <c r="G445">
        <v>76841.42</v>
      </c>
      <c r="H445">
        <v>19</v>
      </c>
      <c r="I445" t="str">
        <f t="shared" si="6"/>
        <v>Aug-2023</v>
      </c>
    </row>
    <row r="446" spans="1:9" hidden="1" x14ac:dyDescent="0.25">
      <c r="A446" s="2">
        <v>45139</v>
      </c>
      <c r="B446" t="s">
        <v>8</v>
      </c>
      <c r="C446" t="s">
        <v>9</v>
      </c>
      <c r="D446" t="s">
        <v>15</v>
      </c>
      <c r="E446" t="s">
        <v>16</v>
      </c>
      <c r="F446">
        <v>2926561.64</v>
      </c>
      <c r="G446">
        <v>161967.09</v>
      </c>
      <c r="H446">
        <v>32.869999999999997</v>
      </c>
      <c r="I446" t="str">
        <f t="shared" si="6"/>
        <v>Aug-2023</v>
      </c>
    </row>
    <row r="447" spans="1:9" hidden="1" x14ac:dyDescent="0.25">
      <c r="A447" s="2">
        <v>45139</v>
      </c>
      <c r="B447" t="s">
        <v>8</v>
      </c>
      <c r="C447" t="s">
        <v>9</v>
      </c>
      <c r="D447" t="s">
        <v>15</v>
      </c>
      <c r="E447" t="s">
        <v>17</v>
      </c>
      <c r="F447">
        <v>2498698.59</v>
      </c>
      <c r="G447">
        <v>138287.51999999999</v>
      </c>
      <c r="H447">
        <v>28.06</v>
      </c>
      <c r="I447" t="str">
        <f t="shared" si="6"/>
        <v>Aug-2023</v>
      </c>
    </row>
    <row r="448" spans="1:9" hidden="1" x14ac:dyDescent="0.25">
      <c r="A448" s="2">
        <v>45139</v>
      </c>
      <c r="B448" t="s">
        <v>8</v>
      </c>
      <c r="C448" t="s">
        <v>9</v>
      </c>
      <c r="D448" t="s">
        <v>15</v>
      </c>
      <c r="E448" t="s">
        <v>18</v>
      </c>
      <c r="F448">
        <v>1842225.23</v>
      </c>
      <c r="G448">
        <v>101955.77</v>
      </c>
      <c r="H448">
        <v>20.69</v>
      </c>
      <c r="I448" t="str">
        <f t="shared" si="6"/>
        <v>Aug-2023</v>
      </c>
    </row>
    <row r="449" spans="1:9" hidden="1" x14ac:dyDescent="0.25">
      <c r="A449" s="2">
        <v>45139</v>
      </c>
      <c r="B449" t="s">
        <v>8</v>
      </c>
      <c r="C449" t="s">
        <v>9</v>
      </c>
      <c r="D449" t="s">
        <v>15</v>
      </c>
      <c r="E449" t="s">
        <v>19</v>
      </c>
      <c r="F449">
        <v>1635998.76</v>
      </c>
      <c r="G449">
        <v>90542.41</v>
      </c>
      <c r="H449">
        <v>18.37</v>
      </c>
      <c r="I449" t="str">
        <f t="shared" si="6"/>
        <v>Aug-2023</v>
      </c>
    </row>
    <row r="450" spans="1:9" x14ac:dyDescent="0.25">
      <c r="A450" s="2">
        <v>45170</v>
      </c>
      <c r="B450" t="s">
        <v>8</v>
      </c>
      <c r="C450" t="s">
        <v>9</v>
      </c>
      <c r="D450" t="s">
        <v>10</v>
      </c>
      <c r="E450" t="s">
        <v>11</v>
      </c>
      <c r="F450">
        <v>1320343.24</v>
      </c>
      <c r="G450">
        <v>130711.6</v>
      </c>
      <c r="H450">
        <v>31.57</v>
      </c>
      <c r="I450" t="str">
        <f t="shared" si="6"/>
        <v>Sep-2023</v>
      </c>
    </row>
    <row r="451" spans="1:9" x14ac:dyDescent="0.25">
      <c r="A451" s="2">
        <v>45170</v>
      </c>
      <c r="B451" t="s">
        <v>8</v>
      </c>
      <c r="C451" t="s">
        <v>9</v>
      </c>
      <c r="D451" t="s">
        <v>10</v>
      </c>
      <c r="E451" t="s">
        <v>12</v>
      </c>
      <c r="F451">
        <v>1096976.05</v>
      </c>
      <c r="G451">
        <v>108598.65</v>
      </c>
      <c r="H451">
        <v>26.23</v>
      </c>
      <c r="I451" t="str">
        <f>TEXT(A451,"mmm-yyyy")</f>
        <v>Sep-2023</v>
      </c>
    </row>
    <row r="452" spans="1:9" x14ac:dyDescent="0.25">
      <c r="A452" s="2">
        <v>45170</v>
      </c>
      <c r="B452" t="s">
        <v>8</v>
      </c>
      <c r="C452" t="s">
        <v>9</v>
      </c>
      <c r="D452" t="s">
        <v>10</v>
      </c>
      <c r="E452" t="s">
        <v>13</v>
      </c>
      <c r="F452">
        <v>952513.91</v>
      </c>
      <c r="G452">
        <v>94297.16</v>
      </c>
      <c r="H452">
        <v>22.78</v>
      </c>
      <c r="I452" t="str">
        <f t="shared" ref="I452:I514" si="7">TEXT(A452,"mmm-yyyy")</f>
        <v>Sep-2023</v>
      </c>
    </row>
    <row r="453" spans="1:9" x14ac:dyDescent="0.25">
      <c r="A453" s="2">
        <v>45170</v>
      </c>
      <c r="B453" t="s">
        <v>8</v>
      </c>
      <c r="C453" t="s">
        <v>9</v>
      </c>
      <c r="D453" t="s">
        <v>10</v>
      </c>
      <c r="E453" t="s">
        <v>14</v>
      </c>
      <c r="F453">
        <v>812140.6</v>
      </c>
      <c r="G453">
        <v>80400.45</v>
      </c>
      <c r="H453">
        <v>19.420000000000002</v>
      </c>
      <c r="I453" t="str">
        <f t="shared" si="7"/>
        <v>Sep-2023</v>
      </c>
    </row>
    <row r="454" spans="1:9" hidden="1" x14ac:dyDescent="0.25">
      <c r="A454" s="2">
        <v>45170</v>
      </c>
      <c r="B454" t="s">
        <v>8</v>
      </c>
      <c r="C454" t="s">
        <v>9</v>
      </c>
      <c r="D454" t="s">
        <v>15</v>
      </c>
      <c r="E454" t="s">
        <v>16</v>
      </c>
      <c r="F454">
        <v>2973607.4</v>
      </c>
      <c r="G454">
        <v>163545.42000000001</v>
      </c>
      <c r="H454">
        <v>32.14</v>
      </c>
      <c r="I454" t="str">
        <f t="shared" si="7"/>
        <v>Sep-2023</v>
      </c>
    </row>
    <row r="455" spans="1:9" hidden="1" x14ac:dyDescent="0.25">
      <c r="A455" s="2">
        <v>45170</v>
      </c>
      <c r="B455" t="s">
        <v>8</v>
      </c>
      <c r="C455" t="s">
        <v>9</v>
      </c>
      <c r="D455" t="s">
        <v>15</v>
      </c>
      <c r="E455" t="s">
        <v>17</v>
      </c>
      <c r="F455">
        <v>2742495.36</v>
      </c>
      <c r="G455">
        <v>150834.49</v>
      </c>
      <c r="H455">
        <v>29.64</v>
      </c>
      <c r="I455" t="str">
        <f t="shared" si="7"/>
        <v>Sep-2023</v>
      </c>
    </row>
    <row r="456" spans="1:9" hidden="1" x14ac:dyDescent="0.25">
      <c r="A456" s="2">
        <v>45170</v>
      </c>
      <c r="B456" t="s">
        <v>8</v>
      </c>
      <c r="C456" t="s">
        <v>9</v>
      </c>
      <c r="D456" t="s">
        <v>15</v>
      </c>
      <c r="E456" t="s">
        <v>18</v>
      </c>
      <c r="F456">
        <v>1937741.77</v>
      </c>
      <c r="G456">
        <v>106573.85</v>
      </c>
      <c r="H456">
        <v>20.94</v>
      </c>
      <c r="I456" t="str">
        <f t="shared" si="7"/>
        <v>Sep-2023</v>
      </c>
    </row>
    <row r="457" spans="1:9" hidden="1" x14ac:dyDescent="0.25">
      <c r="A457" s="2">
        <v>45170</v>
      </c>
      <c r="B457" t="s">
        <v>8</v>
      </c>
      <c r="C457" t="s">
        <v>9</v>
      </c>
      <c r="D457" t="s">
        <v>15</v>
      </c>
      <c r="E457" t="s">
        <v>19</v>
      </c>
      <c r="F457">
        <v>1598413.47</v>
      </c>
      <c r="G457">
        <v>87911.14</v>
      </c>
      <c r="H457">
        <v>17.28</v>
      </c>
      <c r="I457" t="str">
        <f t="shared" si="7"/>
        <v>Sep-2023</v>
      </c>
    </row>
    <row r="458" spans="1:9" x14ac:dyDescent="0.25">
      <c r="A458" s="2">
        <v>45200</v>
      </c>
      <c r="B458" t="s">
        <v>8</v>
      </c>
      <c r="C458" t="s">
        <v>9</v>
      </c>
      <c r="D458" t="s">
        <v>10</v>
      </c>
      <c r="E458" t="s">
        <v>11</v>
      </c>
      <c r="F458">
        <v>1281625.7</v>
      </c>
      <c r="G458">
        <v>129788.64</v>
      </c>
      <c r="H458">
        <v>29.89</v>
      </c>
      <c r="I458" t="str">
        <f t="shared" si="7"/>
        <v>Oct-2023</v>
      </c>
    </row>
    <row r="459" spans="1:9" x14ac:dyDescent="0.25">
      <c r="A459" s="2">
        <v>45200</v>
      </c>
      <c r="B459" t="s">
        <v>8</v>
      </c>
      <c r="C459" t="s">
        <v>9</v>
      </c>
      <c r="D459" t="s">
        <v>10</v>
      </c>
      <c r="E459" t="s">
        <v>12</v>
      </c>
      <c r="F459">
        <v>1188454.8600000001</v>
      </c>
      <c r="G459">
        <v>120353.34</v>
      </c>
      <c r="H459">
        <v>27.71</v>
      </c>
      <c r="I459" t="str">
        <f t="shared" si="7"/>
        <v>Oct-2023</v>
      </c>
    </row>
    <row r="460" spans="1:9" x14ac:dyDescent="0.25">
      <c r="A460" s="2">
        <v>45200</v>
      </c>
      <c r="B460" t="s">
        <v>8</v>
      </c>
      <c r="C460" t="s">
        <v>9</v>
      </c>
      <c r="D460" t="s">
        <v>10</v>
      </c>
      <c r="E460" t="s">
        <v>13</v>
      </c>
      <c r="F460">
        <v>1030490.96</v>
      </c>
      <c r="G460">
        <v>104356.54</v>
      </c>
      <c r="H460">
        <v>24.03</v>
      </c>
      <c r="I460" t="str">
        <f t="shared" si="7"/>
        <v>Oct-2023</v>
      </c>
    </row>
    <row r="461" spans="1:9" x14ac:dyDescent="0.25">
      <c r="A461" s="2">
        <v>45200</v>
      </c>
      <c r="B461" t="s">
        <v>8</v>
      </c>
      <c r="C461" t="s">
        <v>9</v>
      </c>
      <c r="D461" t="s">
        <v>10</v>
      </c>
      <c r="E461" t="s">
        <v>14</v>
      </c>
      <c r="F461">
        <v>787856.17</v>
      </c>
      <c r="G461">
        <v>79785.210000000006</v>
      </c>
      <c r="H461">
        <v>18.37</v>
      </c>
      <c r="I461" t="str">
        <f t="shared" si="7"/>
        <v>Oct-2023</v>
      </c>
    </row>
    <row r="462" spans="1:9" hidden="1" x14ac:dyDescent="0.25">
      <c r="A462" s="2">
        <v>45200</v>
      </c>
      <c r="B462" t="s">
        <v>8</v>
      </c>
      <c r="C462" t="s">
        <v>9</v>
      </c>
      <c r="D462" t="s">
        <v>15</v>
      </c>
      <c r="E462" t="s">
        <v>16</v>
      </c>
      <c r="F462">
        <v>2968429.89</v>
      </c>
      <c r="G462">
        <v>167005.10999999999</v>
      </c>
      <c r="H462">
        <v>32.21</v>
      </c>
      <c r="I462" t="str">
        <f t="shared" si="7"/>
        <v>Oct-2023</v>
      </c>
    </row>
    <row r="463" spans="1:9" hidden="1" x14ac:dyDescent="0.25">
      <c r="A463" s="2">
        <v>45200</v>
      </c>
      <c r="B463" t="s">
        <v>8</v>
      </c>
      <c r="C463" t="s">
        <v>9</v>
      </c>
      <c r="D463" t="s">
        <v>15</v>
      </c>
      <c r="E463" t="s">
        <v>17</v>
      </c>
      <c r="F463">
        <v>2529191.3199999998</v>
      </c>
      <c r="G463">
        <v>142293.35999999999</v>
      </c>
      <c r="H463">
        <v>27.44</v>
      </c>
      <c r="I463" t="str">
        <f t="shared" si="7"/>
        <v>Oct-2023</v>
      </c>
    </row>
    <row r="464" spans="1:9" hidden="1" x14ac:dyDescent="0.25">
      <c r="A464" s="2">
        <v>45200</v>
      </c>
      <c r="B464" t="s">
        <v>8</v>
      </c>
      <c r="C464" t="s">
        <v>9</v>
      </c>
      <c r="D464" t="s">
        <v>15</v>
      </c>
      <c r="E464" t="s">
        <v>18</v>
      </c>
      <c r="F464">
        <v>2058632.39</v>
      </c>
      <c r="G464">
        <v>115819.52</v>
      </c>
      <c r="H464">
        <v>22.34</v>
      </c>
      <c r="I464" t="str">
        <f t="shared" si="7"/>
        <v>Oct-2023</v>
      </c>
    </row>
    <row r="465" spans="1:9" hidden="1" x14ac:dyDescent="0.25">
      <c r="A465" s="2">
        <v>45200</v>
      </c>
      <c r="B465" t="s">
        <v>8</v>
      </c>
      <c r="C465" t="s">
        <v>9</v>
      </c>
      <c r="D465" t="s">
        <v>15</v>
      </c>
      <c r="E465" t="s">
        <v>19</v>
      </c>
      <c r="F465">
        <v>1660634.51</v>
      </c>
      <c r="G465">
        <v>93427.99</v>
      </c>
      <c r="H465">
        <v>18.02</v>
      </c>
      <c r="I465" t="str">
        <f t="shared" si="7"/>
        <v>Oct-2023</v>
      </c>
    </row>
    <row r="466" spans="1:9" x14ac:dyDescent="0.25">
      <c r="A466" s="2">
        <v>45231</v>
      </c>
      <c r="B466" t="s">
        <v>8</v>
      </c>
      <c r="C466" t="s">
        <v>9</v>
      </c>
      <c r="D466" t="s">
        <v>10</v>
      </c>
      <c r="E466" t="s">
        <v>11</v>
      </c>
      <c r="F466">
        <v>1396278.78</v>
      </c>
      <c r="G466">
        <v>139355.9</v>
      </c>
      <c r="H466">
        <v>31.39</v>
      </c>
      <c r="I466" t="str">
        <f t="shared" si="7"/>
        <v>Nov-2023</v>
      </c>
    </row>
    <row r="467" spans="1:9" x14ac:dyDescent="0.25">
      <c r="A467" s="2">
        <v>45231</v>
      </c>
      <c r="B467" t="s">
        <v>8</v>
      </c>
      <c r="C467" t="s">
        <v>9</v>
      </c>
      <c r="D467" t="s">
        <v>10</v>
      </c>
      <c r="E467" t="s">
        <v>12</v>
      </c>
      <c r="F467">
        <v>1165727.46</v>
      </c>
      <c r="G467">
        <v>116345.68</v>
      </c>
      <c r="H467">
        <v>26.21</v>
      </c>
      <c r="I467" t="str">
        <f t="shared" si="7"/>
        <v>Nov-2023</v>
      </c>
    </row>
    <row r="468" spans="1:9" x14ac:dyDescent="0.25">
      <c r="A468" s="2">
        <v>45231</v>
      </c>
      <c r="B468" t="s">
        <v>8</v>
      </c>
      <c r="C468" t="s">
        <v>9</v>
      </c>
      <c r="D468" t="s">
        <v>10</v>
      </c>
      <c r="E468" t="s">
        <v>13</v>
      </c>
      <c r="F468">
        <v>1076089.8799999999</v>
      </c>
      <c r="G468">
        <v>107399.38</v>
      </c>
      <c r="H468">
        <v>24.19</v>
      </c>
      <c r="I468" t="str">
        <f t="shared" si="7"/>
        <v>Nov-2023</v>
      </c>
    </row>
    <row r="469" spans="1:9" x14ac:dyDescent="0.25">
      <c r="A469" s="2">
        <v>45231</v>
      </c>
      <c r="B469" t="s">
        <v>8</v>
      </c>
      <c r="C469" t="s">
        <v>9</v>
      </c>
      <c r="D469" t="s">
        <v>10</v>
      </c>
      <c r="E469" t="s">
        <v>14</v>
      </c>
      <c r="F469">
        <v>809484.88</v>
      </c>
      <c r="G469">
        <v>80790.81</v>
      </c>
      <c r="H469">
        <v>18.2</v>
      </c>
      <c r="I469" t="str">
        <f t="shared" si="7"/>
        <v>Nov-2023</v>
      </c>
    </row>
    <row r="470" spans="1:9" hidden="1" x14ac:dyDescent="0.25">
      <c r="A470" s="2">
        <v>45231</v>
      </c>
      <c r="B470" t="s">
        <v>8</v>
      </c>
      <c r="C470" t="s">
        <v>9</v>
      </c>
      <c r="D470" t="s">
        <v>15</v>
      </c>
      <c r="E470" t="s">
        <v>16</v>
      </c>
      <c r="F470">
        <v>3376949.81</v>
      </c>
      <c r="G470">
        <v>187242.89</v>
      </c>
      <c r="H470">
        <v>33.04</v>
      </c>
      <c r="I470" t="str">
        <f t="shared" si="7"/>
        <v>Nov-2023</v>
      </c>
    </row>
    <row r="471" spans="1:9" hidden="1" x14ac:dyDescent="0.25">
      <c r="A471" s="2">
        <v>45231</v>
      </c>
      <c r="B471" t="s">
        <v>8</v>
      </c>
      <c r="C471" t="s">
        <v>9</v>
      </c>
      <c r="D471" t="s">
        <v>15</v>
      </c>
      <c r="E471" t="s">
        <v>17</v>
      </c>
      <c r="F471">
        <v>2897607.12</v>
      </c>
      <c r="G471">
        <v>160664.60999999999</v>
      </c>
      <c r="H471">
        <v>28.35</v>
      </c>
      <c r="I471" t="str">
        <f t="shared" si="7"/>
        <v>Nov-2023</v>
      </c>
    </row>
    <row r="472" spans="1:9" hidden="1" x14ac:dyDescent="0.25">
      <c r="A472" s="2">
        <v>45231</v>
      </c>
      <c r="B472" t="s">
        <v>8</v>
      </c>
      <c r="C472" t="s">
        <v>9</v>
      </c>
      <c r="D472" t="s">
        <v>15</v>
      </c>
      <c r="E472" t="s">
        <v>18</v>
      </c>
      <c r="F472">
        <v>2216585.79</v>
      </c>
      <c r="G472">
        <v>122903.79</v>
      </c>
      <c r="H472">
        <v>21.68</v>
      </c>
      <c r="I472" t="str">
        <f t="shared" si="7"/>
        <v>Nov-2023</v>
      </c>
    </row>
    <row r="473" spans="1:9" hidden="1" x14ac:dyDescent="0.25">
      <c r="A473" s="2">
        <v>45231</v>
      </c>
      <c r="B473" t="s">
        <v>8</v>
      </c>
      <c r="C473" t="s">
        <v>9</v>
      </c>
      <c r="D473" t="s">
        <v>15</v>
      </c>
      <c r="E473" t="s">
        <v>19</v>
      </c>
      <c r="F473">
        <v>1730701.16</v>
      </c>
      <c r="G473">
        <v>95962.78</v>
      </c>
      <c r="H473">
        <v>16.93</v>
      </c>
      <c r="I473" t="str">
        <f t="shared" si="7"/>
        <v>Nov-2023</v>
      </c>
    </row>
    <row r="474" spans="1:9" x14ac:dyDescent="0.25">
      <c r="A474" s="2">
        <v>45261</v>
      </c>
      <c r="B474" t="s">
        <v>8</v>
      </c>
      <c r="C474" t="s">
        <v>9</v>
      </c>
      <c r="D474" t="s">
        <v>10</v>
      </c>
      <c r="E474" t="s">
        <v>11</v>
      </c>
      <c r="F474">
        <v>1470659.78</v>
      </c>
      <c r="G474">
        <v>144092.26</v>
      </c>
      <c r="H474">
        <v>31.1</v>
      </c>
      <c r="I474" t="str">
        <f t="shared" si="7"/>
        <v>Dec-2023</v>
      </c>
    </row>
    <row r="475" spans="1:9" x14ac:dyDescent="0.25">
      <c r="A475" s="2">
        <v>45261</v>
      </c>
      <c r="B475" t="s">
        <v>8</v>
      </c>
      <c r="C475" t="s">
        <v>9</v>
      </c>
      <c r="D475" t="s">
        <v>10</v>
      </c>
      <c r="E475" t="s">
        <v>12</v>
      </c>
      <c r="F475">
        <v>1229013.21</v>
      </c>
      <c r="G475">
        <v>120416.22</v>
      </c>
      <c r="H475">
        <v>25.99</v>
      </c>
      <c r="I475" t="str">
        <f t="shared" si="7"/>
        <v>Dec-2023</v>
      </c>
    </row>
    <row r="476" spans="1:9" x14ac:dyDescent="0.25">
      <c r="A476" s="2">
        <v>45261</v>
      </c>
      <c r="B476" t="s">
        <v>8</v>
      </c>
      <c r="C476" t="s">
        <v>9</v>
      </c>
      <c r="D476" t="s">
        <v>10</v>
      </c>
      <c r="E476" t="s">
        <v>13</v>
      </c>
      <c r="F476">
        <v>1156640.01</v>
      </c>
      <c r="G476">
        <v>113325.24</v>
      </c>
      <c r="H476">
        <v>24.46</v>
      </c>
      <c r="I476" t="str">
        <f t="shared" si="7"/>
        <v>Dec-2023</v>
      </c>
    </row>
    <row r="477" spans="1:9" x14ac:dyDescent="0.25">
      <c r="A477" s="2">
        <v>45261</v>
      </c>
      <c r="B477" t="s">
        <v>8</v>
      </c>
      <c r="C477" t="s">
        <v>9</v>
      </c>
      <c r="D477" t="s">
        <v>10</v>
      </c>
      <c r="E477" t="s">
        <v>14</v>
      </c>
      <c r="F477">
        <v>871901.23</v>
      </c>
      <c r="G477">
        <v>85427.12</v>
      </c>
      <c r="H477">
        <v>18.440000000000001</v>
      </c>
      <c r="I477" t="str">
        <f t="shared" si="7"/>
        <v>Dec-2023</v>
      </c>
    </row>
    <row r="478" spans="1:9" hidden="1" x14ac:dyDescent="0.25">
      <c r="A478" s="2">
        <v>45261</v>
      </c>
      <c r="B478" t="s">
        <v>8</v>
      </c>
      <c r="C478" t="s">
        <v>9</v>
      </c>
      <c r="D478" t="s">
        <v>15</v>
      </c>
      <c r="E478" t="s">
        <v>16</v>
      </c>
      <c r="F478">
        <v>3478285.59</v>
      </c>
      <c r="G478">
        <v>189330.76</v>
      </c>
      <c r="H478">
        <v>33.08</v>
      </c>
      <c r="I478" t="str">
        <f t="shared" si="7"/>
        <v>Dec-2023</v>
      </c>
    </row>
    <row r="479" spans="1:9" hidden="1" x14ac:dyDescent="0.25">
      <c r="A479" s="2">
        <v>45261</v>
      </c>
      <c r="B479" t="s">
        <v>8</v>
      </c>
      <c r="C479" t="s">
        <v>9</v>
      </c>
      <c r="D479" t="s">
        <v>15</v>
      </c>
      <c r="E479" t="s">
        <v>17</v>
      </c>
      <c r="F479">
        <v>2978413.39</v>
      </c>
      <c r="G479">
        <v>162121.62</v>
      </c>
      <c r="H479">
        <v>28.33</v>
      </c>
      <c r="I479" t="str">
        <f t="shared" si="7"/>
        <v>Dec-2023</v>
      </c>
    </row>
    <row r="480" spans="1:9" hidden="1" x14ac:dyDescent="0.25">
      <c r="A480" s="2">
        <v>45261</v>
      </c>
      <c r="B480" t="s">
        <v>8</v>
      </c>
      <c r="C480" t="s">
        <v>9</v>
      </c>
      <c r="D480" t="s">
        <v>15</v>
      </c>
      <c r="E480" t="s">
        <v>18</v>
      </c>
      <c r="F480">
        <v>2289403.88</v>
      </c>
      <c r="G480">
        <v>124617.31</v>
      </c>
      <c r="H480">
        <v>21.78</v>
      </c>
      <c r="I480" t="str">
        <f t="shared" si="7"/>
        <v>Dec-2023</v>
      </c>
    </row>
    <row r="481" spans="1:9" hidden="1" x14ac:dyDescent="0.25">
      <c r="A481" s="2">
        <v>45261</v>
      </c>
      <c r="B481" t="s">
        <v>8</v>
      </c>
      <c r="C481" t="s">
        <v>9</v>
      </c>
      <c r="D481" t="s">
        <v>15</v>
      </c>
      <c r="E481" t="s">
        <v>19</v>
      </c>
      <c r="F481">
        <v>1767084.99</v>
      </c>
      <c r="G481">
        <v>96186.34</v>
      </c>
      <c r="H481">
        <v>16.809999999999999</v>
      </c>
      <c r="I481" t="str">
        <f t="shared" si="7"/>
        <v>Dec-2023</v>
      </c>
    </row>
    <row r="482" spans="1:9" x14ac:dyDescent="0.25">
      <c r="A482" s="2">
        <v>45292</v>
      </c>
      <c r="B482" t="s">
        <v>8</v>
      </c>
      <c r="C482" t="s">
        <v>9</v>
      </c>
      <c r="D482" t="s">
        <v>10</v>
      </c>
      <c r="E482" t="s">
        <v>11</v>
      </c>
      <c r="F482">
        <v>1538265.09</v>
      </c>
      <c r="G482">
        <v>154520.62</v>
      </c>
      <c r="H482">
        <v>31.99</v>
      </c>
      <c r="I482" t="str">
        <f t="shared" si="7"/>
        <v>Jan-2024</v>
      </c>
    </row>
    <row r="483" spans="1:9" x14ac:dyDescent="0.25">
      <c r="A483" s="2">
        <v>45292</v>
      </c>
      <c r="B483" t="s">
        <v>8</v>
      </c>
      <c r="C483" t="s">
        <v>9</v>
      </c>
      <c r="D483" t="s">
        <v>10</v>
      </c>
      <c r="E483" t="s">
        <v>12</v>
      </c>
      <c r="F483">
        <v>1327172.8</v>
      </c>
      <c r="G483">
        <v>133316.14000000001</v>
      </c>
      <c r="H483">
        <v>27.6</v>
      </c>
      <c r="I483" t="str">
        <f t="shared" si="7"/>
        <v>Jan-2024</v>
      </c>
    </row>
    <row r="484" spans="1:9" x14ac:dyDescent="0.25">
      <c r="A484" s="2">
        <v>45292</v>
      </c>
      <c r="B484" t="s">
        <v>8</v>
      </c>
      <c r="C484" t="s">
        <v>9</v>
      </c>
      <c r="D484" t="s">
        <v>10</v>
      </c>
      <c r="E484" t="s">
        <v>13</v>
      </c>
      <c r="F484">
        <v>1105026.8700000001</v>
      </c>
      <c r="G484">
        <v>111001.31</v>
      </c>
      <c r="H484">
        <v>22.98</v>
      </c>
      <c r="I484" t="str">
        <f t="shared" si="7"/>
        <v>Jan-2024</v>
      </c>
    </row>
    <row r="485" spans="1:9" x14ac:dyDescent="0.25">
      <c r="A485" s="2">
        <v>45292</v>
      </c>
      <c r="B485" t="s">
        <v>8</v>
      </c>
      <c r="C485" t="s">
        <v>9</v>
      </c>
      <c r="D485" t="s">
        <v>10</v>
      </c>
      <c r="E485" t="s">
        <v>14</v>
      </c>
      <c r="F485">
        <v>838502.02</v>
      </c>
      <c r="G485">
        <v>84228.56</v>
      </c>
      <c r="H485">
        <v>17.440000000000001</v>
      </c>
      <c r="I485" t="str">
        <f t="shared" si="7"/>
        <v>Jan-2024</v>
      </c>
    </row>
    <row r="486" spans="1:9" hidden="1" x14ac:dyDescent="0.25">
      <c r="A486" s="2">
        <v>45292</v>
      </c>
      <c r="B486" t="s">
        <v>8</v>
      </c>
      <c r="C486" t="s">
        <v>9</v>
      </c>
      <c r="D486" t="s">
        <v>15</v>
      </c>
      <c r="E486" t="s">
        <v>16</v>
      </c>
      <c r="F486">
        <v>3446432.42</v>
      </c>
      <c r="G486">
        <v>192332.43</v>
      </c>
      <c r="H486">
        <v>30.81</v>
      </c>
      <c r="I486" t="str">
        <f t="shared" si="7"/>
        <v>Jan-2024</v>
      </c>
    </row>
    <row r="487" spans="1:9" hidden="1" x14ac:dyDescent="0.25">
      <c r="A487" s="2">
        <v>45292</v>
      </c>
      <c r="B487" t="s">
        <v>8</v>
      </c>
      <c r="C487" t="s">
        <v>9</v>
      </c>
      <c r="D487" t="s">
        <v>15</v>
      </c>
      <c r="E487" t="s">
        <v>17</v>
      </c>
      <c r="F487">
        <v>3133201.04</v>
      </c>
      <c r="G487">
        <v>174852.16</v>
      </c>
      <c r="H487">
        <v>28.01</v>
      </c>
      <c r="I487" t="str">
        <f t="shared" si="7"/>
        <v>Jan-2024</v>
      </c>
    </row>
    <row r="488" spans="1:9" hidden="1" x14ac:dyDescent="0.25">
      <c r="A488" s="2">
        <v>45292</v>
      </c>
      <c r="B488" t="s">
        <v>8</v>
      </c>
      <c r="C488" t="s">
        <v>9</v>
      </c>
      <c r="D488" t="s">
        <v>15</v>
      </c>
      <c r="E488" t="s">
        <v>18</v>
      </c>
      <c r="F488">
        <v>2566006.27</v>
      </c>
      <c r="G488">
        <v>143199.16</v>
      </c>
      <c r="H488">
        <v>22.94</v>
      </c>
      <c r="I488" t="str">
        <f t="shared" si="7"/>
        <v>Jan-2024</v>
      </c>
    </row>
    <row r="489" spans="1:9" hidden="1" x14ac:dyDescent="0.25">
      <c r="A489" s="2">
        <v>45292</v>
      </c>
      <c r="B489" t="s">
        <v>8</v>
      </c>
      <c r="C489" t="s">
        <v>9</v>
      </c>
      <c r="D489" t="s">
        <v>15</v>
      </c>
      <c r="E489" t="s">
        <v>19</v>
      </c>
      <c r="F489">
        <v>2040009.8</v>
      </c>
      <c r="G489">
        <v>113845.27</v>
      </c>
      <c r="H489">
        <v>18.239999999999998</v>
      </c>
      <c r="I489" t="str">
        <f t="shared" si="7"/>
        <v>Jan-2024</v>
      </c>
    </row>
    <row r="490" spans="1:9" x14ac:dyDescent="0.25">
      <c r="A490" s="2">
        <v>45323</v>
      </c>
      <c r="B490" t="s">
        <v>8</v>
      </c>
      <c r="C490" t="s">
        <v>9</v>
      </c>
      <c r="D490" t="s">
        <v>10</v>
      </c>
      <c r="E490" t="s">
        <v>11</v>
      </c>
      <c r="F490">
        <v>1499263.51</v>
      </c>
      <c r="G490">
        <v>148310.24</v>
      </c>
      <c r="H490">
        <v>30.42</v>
      </c>
      <c r="I490" t="str">
        <f t="shared" si="7"/>
        <v>Feb-2024</v>
      </c>
    </row>
    <row r="491" spans="1:9" x14ac:dyDescent="0.25">
      <c r="A491" s="2">
        <v>45323</v>
      </c>
      <c r="B491" t="s">
        <v>8</v>
      </c>
      <c r="C491" t="s">
        <v>9</v>
      </c>
      <c r="D491" t="s">
        <v>10</v>
      </c>
      <c r="E491" t="s">
        <v>12</v>
      </c>
      <c r="F491">
        <v>1262206.51</v>
      </c>
      <c r="G491">
        <v>124860.07</v>
      </c>
      <c r="H491">
        <v>25.61</v>
      </c>
      <c r="I491" t="str">
        <f t="shared" si="7"/>
        <v>Feb-2024</v>
      </c>
    </row>
    <row r="492" spans="1:9" x14ac:dyDescent="0.25">
      <c r="A492" s="2">
        <v>45323</v>
      </c>
      <c r="B492" t="s">
        <v>8</v>
      </c>
      <c r="C492" t="s">
        <v>9</v>
      </c>
      <c r="D492" t="s">
        <v>10</v>
      </c>
      <c r="E492" t="s">
        <v>13</v>
      </c>
      <c r="F492">
        <v>1245224.76</v>
      </c>
      <c r="G492">
        <v>123180.2</v>
      </c>
      <c r="H492">
        <v>25.26</v>
      </c>
      <c r="I492" t="str">
        <f t="shared" si="7"/>
        <v>Feb-2024</v>
      </c>
    </row>
    <row r="493" spans="1:9" x14ac:dyDescent="0.25">
      <c r="A493" s="2">
        <v>45323</v>
      </c>
      <c r="B493" t="s">
        <v>8</v>
      </c>
      <c r="C493" t="s">
        <v>9</v>
      </c>
      <c r="D493" t="s">
        <v>10</v>
      </c>
      <c r="E493" t="s">
        <v>14</v>
      </c>
      <c r="F493">
        <v>921997.48</v>
      </c>
      <c r="G493">
        <v>91205.89</v>
      </c>
      <c r="H493">
        <v>18.71</v>
      </c>
      <c r="I493" t="str">
        <f t="shared" si="7"/>
        <v>Feb-2024</v>
      </c>
    </row>
    <row r="494" spans="1:9" hidden="1" x14ac:dyDescent="0.25">
      <c r="A494" s="2">
        <v>45323</v>
      </c>
      <c r="B494" t="s">
        <v>8</v>
      </c>
      <c r="C494" t="s">
        <v>9</v>
      </c>
      <c r="D494" t="s">
        <v>15</v>
      </c>
      <c r="E494" t="s">
        <v>16</v>
      </c>
      <c r="F494">
        <v>3749441.02</v>
      </c>
      <c r="G494">
        <v>206056.91</v>
      </c>
      <c r="H494">
        <v>32.89</v>
      </c>
      <c r="I494" t="str">
        <f t="shared" si="7"/>
        <v>Feb-2024</v>
      </c>
    </row>
    <row r="495" spans="1:9" hidden="1" x14ac:dyDescent="0.25">
      <c r="A495" s="2">
        <v>45323</v>
      </c>
      <c r="B495" t="s">
        <v>8</v>
      </c>
      <c r="C495" t="s">
        <v>9</v>
      </c>
      <c r="D495" t="s">
        <v>15</v>
      </c>
      <c r="E495" t="s">
        <v>17</v>
      </c>
      <c r="F495">
        <v>2991283.7</v>
      </c>
      <c r="G495">
        <v>164391.07999999999</v>
      </c>
      <c r="H495">
        <v>26.24</v>
      </c>
      <c r="I495" t="str">
        <f t="shared" si="7"/>
        <v>Feb-2024</v>
      </c>
    </row>
    <row r="496" spans="1:9" hidden="1" x14ac:dyDescent="0.25">
      <c r="A496" s="2">
        <v>45323</v>
      </c>
      <c r="B496" t="s">
        <v>8</v>
      </c>
      <c r="C496" t="s">
        <v>9</v>
      </c>
      <c r="D496" t="s">
        <v>15</v>
      </c>
      <c r="E496" t="s">
        <v>18</v>
      </c>
      <c r="F496">
        <v>2551080.0299999998</v>
      </c>
      <c r="G496">
        <v>140198.94</v>
      </c>
      <c r="H496">
        <v>22.38</v>
      </c>
      <c r="I496" t="str">
        <f t="shared" si="7"/>
        <v>Feb-2024</v>
      </c>
    </row>
    <row r="497" spans="1:9" hidden="1" x14ac:dyDescent="0.25">
      <c r="A497" s="2">
        <v>45323</v>
      </c>
      <c r="B497" t="s">
        <v>8</v>
      </c>
      <c r="C497" t="s">
        <v>9</v>
      </c>
      <c r="D497" t="s">
        <v>15</v>
      </c>
      <c r="E497" t="s">
        <v>19</v>
      </c>
      <c r="F497">
        <v>2106438.7999999998</v>
      </c>
      <c r="G497">
        <v>115762.93</v>
      </c>
      <c r="H497">
        <v>18.48</v>
      </c>
      <c r="I497" t="str">
        <f t="shared" si="7"/>
        <v>Feb-2024</v>
      </c>
    </row>
    <row r="498" spans="1:9" x14ac:dyDescent="0.25">
      <c r="A498" s="2">
        <v>45352</v>
      </c>
      <c r="B498" t="s">
        <v>8</v>
      </c>
      <c r="C498" t="s">
        <v>9</v>
      </c>
      <c r="D498" t="s">
        <v>10</v>
      </c>
      <c r="E498" t="s">
        <v>11</v>
      </c>
      <c r="F498">
        <v>1538983.47</v>
      </c>
      <c r="G498">
        <v>154399.5</v>
      </c>
      <c r="H498">
        <v>31.63</v>
      </c>
      <c r="I498" t="str">
        <f t="shared" si="7"/>
        <v>Mar-2024</v>
      </c>
    </row>
    <row r="499" spans="1:9" x14ac:dyDescent="0.25">
      <c r="A499" s="2">
        <v>45352</v>
      </c>
      <c r="B499" t="s">
        <v>8</v>
      </c>
      <c r="C499" t="s">
        <v>9</v>
      </c>
      <c r="D499" t="s">
        <v>10</v>
      </c>
      <c r="E499" t="s">
        <v>12</v>
      </c>
      <c r="F499">
        <v>1314085.8600000001</v>
      </c>
      <c r="G499">
        <v>131836.51</v>
      </c>
      <c r="H499">
        <v>27.01</v>
      </c>
      <c r="I499" t="str">
        <f t="shared" si="7"/>
        <v>Mar-2024</v>
      </c>
    </row>
    <row r="500" spans="1:9" x14ac:dyDescent="0.25">
      <c r="A500" s="2">
        <v>45352</v>
      </c>
      <c r="B500" t="s">
        <v>8</v>
      </c>
      <c r="C500" t="s">
        <v>9</v>
      </c>
      <c r="D500" t="s">
        <v>10</v>
      </c>
      <c r="E500" t="s">
        <v>13</v>
      </c>
      <c r="F500">
        <v>1039509.37</v>
      </c>
      <c r="G500">
        <v>104289.45</v>
      </c>
      <c r="H500">
        <v>21.37</v>
      </c>
      <c r="I500" t="str">
        <f t="shared" si="7"/>
        <v>Mar-2024</v>
      </c>
    </row>
    <row r="501" spans="1:9" x14ac:dyDescent="0.25">
      <c r="A501" s="2">
        <v>45352</v>
      </c>
      <c r="B501" t="s">
        <v>8</v>
      </c>
      <c r="C501" t="s">
        <v>9</v>
      </c>
      <c r="D501" t="s">
        <v>10</v>
      </c>
      <c r="E501" t="s">
        <v>14</v>
      </c>
      <c r="F501">
        <v>972691.15</v>
      </c>
      <c r="G501">
        <v>97585.86</v>
      </c>
      <c r="H501">
        <v>19.989999999999998</v>
      </c>
      <c r="I501" t="str">
        <f t="shared" si="7"/>
        <v>Mar-2024</v>
      </c>
    </row>
    <row r="502" spans="1:9" hidden="1" x14ac:dyDescent="0.25">
      <c r="A502" s="2">
        <v>45352</v>
      </c>
      <c r="B502" t="s">
        <v>8</v>
      </c>
      <c r="C502" t="s">
        <v>9</v>
      </c>
      <c r="D502" t="s">
        <v>15</v>
      </c>
      <c r="E502" t="s">
        <v>16</v>
      </c>
      <c r="F502">
        <v>3779487.72</v>
      </c>
      <c r="G502">
        <v>210655.3</v>
      </c>
      <c r="H502">
        <v>32.33</v>
      </c>
      <c r="I502" t="str">
        <f t="shared" si="7"/>
        <v>Mar-2024</v>
      </c>
    </row>
    <row r="503" spans="1:9" hidden="1" x14ac:dyDescent="0.25">
      <c r="A503" s="2">
        <v>45352</v>
      </c>
      <c r="B503" t="s">
        <v>8</v>
      </c>
      <c r="C503" t="s">
        <v>9</v>
      </c>
      <c r="D503" t="s">
        <v>15</v>
      </c>
      <c r="E503" t="s">
        <v>17</v>
      </c>
      <c r="F503">
        <v>2972001.14</v>
      </c>
      <c r="G503">
        <v>165648.85</v>
      </c>
      <c r="H503">
        <v>25.42</v>
      </c>
      <c r="I503" t="str">
        <f t="shared" si="7"/>
        <v>Mar-2024</v>
      </c>
    </row>
    <row r="504" spans="1:9" hidden="1" x14ac:dyDescent="0.25">
      <c r="A504" s="2">
        <v>45352</v>
      </c>
      <c r="B504" t="s">
        <v>8</v>
      </c>
      <c r="C504" t="s">
        <v>9</v>
      </c>
      <c r="D504" t="s">
        <v>15</v>
      </c>
      <c r="E504" t="s">
        <v>18</v>
      </c>
      <c r="F504">
        <v>2767282.84</v>
      </c>
      <c r="G504">
        <v>154238.57</v>
      </c>
      <c r="H504">
        <v>23.67</v>
      </c>
      <c r="I504" t="str">
        <f t="shared" si="7"/>
        <v>Mar-2024</v>
      </c>
    </row>
    <row r="505" spans="1:9" hidden="1" x14ac:dyDescent="0.25">
      <c r="A505" s="2">
        <v>45352</v>
      </c>
      <c r="B505" t="s">
        <v>8</v>
      </c>
      <c r="C505" t="s">
        <v>9</v>
      </c>
      <c r="D505" t="s">
        <v>15</v>
      </c>
      <c r="E505" t="s">
        <v>19</v>
      </c>
      <c r="F505">
        <v>2172964.5</v>
      </c>
      <c r="G505">
        <v>121113.37</v>
      </c>
      <c r="H505">
        <v>18.59</v>
      </c>
      <c r="I505" t="str">
        <f t="shared" si="7"/>
        <v>Mar-2024</v>
      </c>
    </row>
    <row r="506" spans="1:9" x14ac:dyDescent="0.25">
      <c r="A506" s="2">
        <v>45383</v>
      </c>
      <c r="B506" t="s">
        <v>8</v>
      </c>
      <c r="C506" t="s">
        <v>9</v>
      </c>
      <c r="D506" t="s">
        <v>10</v>
      </c>
      <c r="E506" t="s">
        <v>11</v>
      </c>
      <c r="F506">
        <v>1542274.68</v>
      </c>
      <c r="G506">
        <v>152348.28</v>
      </c>
      <c r="H506">
        <v>31.61</v>
      </c>
      <c r="I506" t="str">
        <f t="shared" si="7"/>
        <v>Apr-2024</v>
      </c>
    </row>
    <row r="507" spans="1:9" x14ac:dyDescent="0.25">
      <c r="A507" s="2">
        <v>45383</v>
      </c>
      <c r="B507" t="s">
        <v>8</v>
      </c>
      <c r="C507" t="s">
        <v>9</v>
      </c>
      <c r="D507" t="s">
        <v>10</v>
      </c>
      <c r="E507" t="s">
        <v>12</v>
      </c>
      <c r="F507">
        <v>1229141.03</v>
      </c>
      <c r="G507">
        <v>121416.46</v>
      </c>
      <c r="H507">
        <v>25.19</v>
      </c>
      <c r="I507" t="str">
        <f t="shared" si="7"/>
        <v>Apr-2024</v>
      </c>
    </row>
    <row r="508" spans="1:9" x14ac:dyDescent="0.25">
      <c r="A508" s="2">
        <v>45383</v>
      </c>
      <c r="B508" t="s">
        <v>8</v>
      </c>
      <c r="C508" t="s">
        <v>9</v>
      </c>
      <c r="D508" t="s">
        <v>10</v>
      </c>
      <c r="E508" t="s">
        <v>13</v>
      </c>
      <c r="F508">
        <v>1225565.0900000001</v>
      </c>
      <c r="G508">
        <v>121063.22</v>
      </c>
      <c r="H508">
        <v>25.12</v>
      </c>
      <c r="I508" t="str">
        <f t="shared" si="7"/>
        <v>Apr-2024</v>
      </c>
    </row>
    <row r="509" spans="1:9" x14ac:dyDescent="0.25">
      <c r="A509" s="2">
        <v>45383</v>
      </c>
      <c r="B509" t="s">
        <v>8</v>
      </c>
      <c r="C509" t="s">
        <v>9</v>
      </c>
      <c r="D509" t="s">
        <v>10</v>
      </c>
      <c r="E509" t="s">
        <v>14</v>
      </c>
      <c r="F509">
        <v>881604.22</v>
      </c>
      <c r="G509">
        <v>87086.23</v>
      </c>
      <c r="H509">
        <v>18.07</v>
      </c>
      <c r="I509" t="str">
        <f t="shared" si="7"/>
        <v>Apr-2024</v>
      </c>
    </row>
    <row r="510" spans="1:9" hidden="1" x14ac:dyDescent="0.25">
      <c r="A510" s="2">
        <v>45383</v>
      </c>
      <c r="B510" t="s">
        <v>8</v>
      </c>
      <c r="C510" t="s">
        <v>9</v>
      </c>
      <c r="D510" t="s">
        <v>15</v>
      </c>
      <c r="E510" t="s">
        <v>16</v>
      </c>
      <c r="F510">
        <v>3778478.34</v>
      </c>
      <c r="G510">
        <v>207357.75</v>
      </c>
      <c r="H510">
        <v>32.86</v>
      </c>
      <c r="I510" t="str">
        <f t="shared" si="7"/>
        <v>Apr-2024</v>
      </c>
    </row>
    <row r="511" spans="1:9" hidden="1" x14ac:dyDescent="0.25">
      <c r="A511" s="2">
        <v>45383</v>
      </c>
      <c r="B511" t="s">
        <v>8</v>
      </c>
      <c r="C511" t="s">
        <v>9</v>
      </c>
      <c r="D511" t="s">
        <v>15</v>
      </c>
      <c r="E511" t="s">
        <v>17</v>
      </c>
      <c r="F511">
        <v>3167104.66</v>
      </c>
      <c r="G511">
        <v>173806.39</v>
      </c>
      <c r="H511">
        <v>27.54</v>
      </c>
      <c r="I511" t="str">
        <f t="shared" si="7"/>
        <v>Apr-2024</v>
      </c>
    </row>
    <row r="512" spans="1:9" hidden="1" x14ac:dyDescent="0.25">
      <c r="A512" s="2">
        <v>45383</v>
      </c>
      <c r="B512" t="s">
        <v>8</v>
      </c>
      <c r="C512" t="s">
        <v>9</v>
      </c>
      <c r="D512" t="s">
        <v>15</v>
      </c>
      <c r="E512" t="s">
        <v>18</v>
      </c>
      <c r="F512">
        <v>2465759.23</v>
      </c>
      <c r="G512">
        <v>135317.51</v>
      </c>
      <c r="H512">
        <v>21.44</v>
      </c>
      <c r="I512" t="str">
        <f t="shared" si="7"/>
        <v>Apr-2024</v>
      </c>
    </row>
    <row r="513" spans="1:9" hidden="1" x14ac:dyDescent="0.25">
      <c r="A513" s="2">
        <v>45383</v>
      </c>
      <c r="B513" t="s">
        <v>8</v>
      </c>
      <c r="C513" t="s">
        <v>9</v>
      </c>
      <c r="D513" t="s">
        <v>15</v>
      </c>
      <c r="E513" t="s">
        <v>19</v>
      </c>
      <c r="F513">
        <v>2088838.59</v>
      </c>
      <c r="G513">
        <v>114632.62</v>
      </c>
      <c r="H513">
        <v>18.16</v>
      </c>
      <c r="I513" t="str">
        <f t="shared" si="7"/>
        <v>Apr-2024</v>
      </c>
    </row>
    <row r="514" spans="1:9" x14ac:dyDescent="0.25">
      <c r="A514" s="2">
        <v>45413</v>
      </c>
      <c r="B514" t="s">
        <v>8</v>
      </c>
      <c r="C514" t="s">
        <v>9</v>
      </c>
      <c r="D514" t="s">
        <v>10</v>
      </c>
      <c r="E514" t="s">
        <v>11</v>
      </c>
      <c r="F514">
        <v>1463580.59</v>
      </c>
      <c r="G514">
        <v>151683.16</v>
      </c>
      <c r="H514">
        <v>30.25</v>
      </c>
      <c r="I514" t="str">
        <f t="shared" si="7"/>
        <v>May-2024</v>
      </c>
    </row>
    <row r="515" spans="1:9" x14ac:dyDescent="0.25">
      <c r="A515" s="2">
        <v>45413</v>
      </c>
      <c r="B515" t="s">
        <v>8</v>
      </c>
      <c r="C515" t="s">
        <v>9</v>
      </c>
      <c r="D515" t="s">
        <v>10</v>
      </c>
      <c r="E515" t="s">
        <v>12</v>
      </c>
      <c r="F515">
        <v>1372793.77</v>
      </c>
      <c r="G515">
        <v>142274.16</v>
      </c>
      <c r="H515">
        <v>28.38</v>
      </c>
      <c r="I515" t="str">
        <f t="shared" ref="I515:I578" si="8">TEXT(A515,"mmm-yyyy")</f>
        <v>May-2024</v>
      </c>
    </row>
    <row r="516" spans="1:9" x14ac:dyDescent="0.25">
      <c r="A516" s="2">
        <v>45413</v>
      </c>
      <c r="B516" t="s">
        <v>8</v>
      </c>
      <c r="C516" t="s">
        <v>9</v>
      </c>
      <c r="D516" t="s">
        <v>10</v>
      </c>
      <c r="E516" t="s">
        <v>13</v>
      </c>
      <c r="F516">
        <v>1065643.47</v>
      </c>
      <c r="G516">
        <v>110441.59</v>
      </c>
      <c r="H516">
        <v>22.03</v>
      </c>
      <c r="I516" t="str">
        <f t="shared" si="8"/>
        <v>May-2024</v>
      </c>
    </row>
    <row r="517" spans="1:9" x14ac:dyDescent="0.25">
      <c r="A517" s="2">
        <v>45413</v>
      </c>
      <c r="B517" t="s">
        <v>8</v>
      </c>
      <c r="C517" t="s">
        <v>9</v>
      </c>
      <c r="D517" t="s">
        <v>10</v>
      </c>
      <c r="E517" t="s">
        <v>14</v>
      </c>
      <c r="F517">
        <v>935798.75</v>
      </c>
      <c r="G517">
        <v>96984.69</v>
      </c>
      <c r="H517">
        <v>19.34</v>
      </c>
      <c r="I517" t="str">
        <f t="shared" si="8"/>
        <v>May-2024</v>
      </c>
    </row>
    <row r="518" spans="1:9" hidden="1" x14ac:dyDescent="0.25">
      <c r="A518" s="2">
        <v>45413</v>
      </c>
      <c r="B518" t="s">
        <v>8</v>
      </c>
      <c r="C518" t="s">
        <v>9</v>
      </c>
      <c r="D518" t="s">
        <v>15</v>
      </c>
      <c r="E518" t="s">
        <v>16</v>
      </c>
      <c r="F518">
        <v>3833093.02</v>
      </c>
      <c r="G518">
        <v>220697.58</v>
      </c>
      <c r="H518">
        <v>33.659999999999997</v>
      </c>
      <c r="I518" t="str">
        <f t="shared" si="8"/>
        <v>May-2024</v>
      </c>
    </row>
    <row r="519" spans="1:9" hidden="1" x14ac:dyDescent="0.25">
      <c r="A519" s="2">
        <v>45413</v>
      </c>
      <c r="B519" t="s">
        <v>8</v>
      </c>
      <c r="C519" t="s">
        <v>9</v>
      </c>
      <c r="D519" t="s">
        <v>15</v>
      </c>
      <c r="E519" t="s">
        <v>17</v>
      </c>
      <c r="F519">
        <v>2853354.92</v>
      </c>
      <c r="G519">
        <v>164287.31</v>
      </c>
      <c r="H519">
        <v>25.06</v>
      </c>
      <c r="I519" t="str">
        <f t="shared" si="8"/>
        <v>May-2024</v>
      </c>
    </row>
    <row r="520" spans="1:9" hidden="1" x14ac:dyDescent="0.25">
      <c r="A520" s="2">
        <v>45413</v>
      </c>
      <c r="B520" t="s">
        <v>8</v>
      </c>
      <c r="C520" t="s">
        <v>9</v>
      </c>
      <c r="D520" t="s">
        <v>15</v>
      </c>
      <c r="E520" t="s">
        <v>18</v>
      </c>
      <c r="F520">
        <v>2567671.59</v>
      </c>
      <c r="G520">
        <v>147838.54999999999</v>
      </c>
      <c r="H520">
        <v>22.55</v>
      </c>
      <c r="I520" t="str">
        <f t="shared" si="8"/>
        <v>May-2024</v>
      </c>
    </row>
    <row r="521" spans="1:9" hidden="1" x14ac:dyDescent="0.25">
      <c r="A521" s="2">
        <v>45413</v>
      </c>
      <c r="B521" t="s">
        <v>8</v>
      </c>
      <c r="C521" t="s">
        <v>9</v>
      </c>
      <c r="D521" t="s">
        <v>15</v>
      </c>
      <c r="E521" t="s">
        <v>19</v>
      </c>
      <c r="F521">
        <v>2132572.91</v>
      </c>
      <c r="G521">
        <v>122786.92</v>
      </c>
      <c r="H521">
        <v>18.73</v>
      </c>
      <c r="I521" t="str">
        <f t="shared" si="8"/>
        <v>May-2024</v>
      </c>
    </row>
    <row r="522" spans="1:9" x14ac:dyDescent="0.25">
      <c r="A522" s="2">
        <v>45444</v>
      </c>
      <c r="B522" t="s">
        <v>8</v>
      </c>
      <c r="C522" t="s">
        <v>9</v>
      </c>
      <c r="D522" t="s">
        <v>10</v>
      </c>
      <c r="E522" t="s">
        <v>11</v>
      </c>
      <c r="F522">
        <v>1433359.09</v>
      </c>
      <c r="G522">
        <v>144941.59</v>
      </c>
      <c r="H522">
        <v>32.14</v>
      </c>
      <c r="I522" t="str">
        <f t="shared" si="8"/>
        <v>Jun-2024</v>
      </c>
    </row>
    <row r="523" spans="1:9" x14ac:dyDescent="0.25">
      <c r="A523" s="2">
        <v>45444</v>
      </c>
      <c r="B523" t="s">
        <v>8</v>
      </c>
      <c r="C523" t="s">
        <v>9</v>
      </c>
      <c r="D523" t="s">
        <v>10</v>
      </c>
      <c r="E523" t="s">
        <v>12</v>
      </c>
      <c r="F523">
        <v>1195857.6299999999</v>
      </c>
      <c r="G523">
        <v>120925.39</v>
      </c>
      <c r="H523">
        <v>26.81</v>
      </c>
      <c r="I523" t="str">
        <f t="shared" si="8"/>
        <v>Jun-2024</v>
      </c>
    </row>
    <row r="524" spans="1:9" x14ac:dyDescent="0.25">
      <c r="A524" s="2">
        <v>45444</v>
      </c>
      <c r="B524" t="s">
        <v>8</v>
      </c>
      <c r="C524" t="s">
        <v>9</v>
      </c>
      <c r="D524" t="s">
        <v>10</v>
      </c>
      <c r="E524" t="s">
        <v>13</v>
      </c>
      <c r="F524">
        <v>1008142.81</v>
      </c>
      <c r="G524">
        <v>101943.63</v>
      </c>
      <c r="H524">
        <v>22.61</v>
      </c>
      <c r="I524" t="str">
        <f t="shared" si="8"/>
        <v>Jun-2024</v>
      </c>
    </row>
    <row r="525" spans="1:9" x14ac:dyDescent="0.25">
      <c r="A525" s="2">
        <v>45444</v>
      </c>
      <c r="B525" t="s">
        <v>8</v>
      </c>
      <c r="C525" t="s">
        <v>9</v>
      </c>
      <c r="D525" t="s">
        <v>10</v>
      </c>
      <c r="E525" t="s">
        <v>14</v>
      </c>
      <c r="F525">
        <v>822438.52</v>
      </c>
      <c r="G525">
        <v>83165.17</v>
      </c>
      <c r="H525">
        <v>18.440000000000001</v>
      </c>
      <c r="I525" t="str">
        <f t="shared" si="8"/>
        <v>Jun-2024</v>
      </c>
    </row>
    <row r="526" spans="1:9" hidden="1" x14ac:dyDescent="0.25">
      <c r="A526" s="2">
        <v>45444</v>
      </c>
      <c r="B526" t="s">
        <v>8</v>
      </c>
      <c r="C526" t="s">
        <v>9</v>
      </c>
      <c r="D526" t="s">
        <v>15</v>
      </c>
      <c r="E526" t="s">
        <v>16</v>
      </c>
      <c r="F526">
        <v>3232905.15</v>
      </c>
      <c r="G526">
        <v>181617.83</v>
      </c>
      <c r="H526">
        <v>32.65</v>
      </c>
      <c r="I526" t="str">
        <f t="shared" si="8"/>
        <v>Jun-2024</v>
      </c>
    </row>
    <row r="527" spans="1:9" hidden="1" x14ac:dyDescent="0.25">
      <c r="A527" s="2">
        <v>45444</v>
      </c>
      <c r="B527" t="s">
        <v>8</v>
      </c>
      <c r="C527" t="s">
        <v>9</v>
      </c>
      <c r="D527" t="s">
        <v>15</v>
      </c>
      <c r="E527" t="s">
        <v>17</v>
      </c>
      <c r="F527">
        <v>2822265.33</v>
      </c>
      <c r="G527">
        <v>158548.94</v>
      </c>
      <c r="H527">
        <v>28.5</v>
      </c>
      <c r="I527" t="str">
        <f t="shared" si="8"/>
        <v>Jun-2024</v>
      </c>
    </row>
    <row r="528" spans="1:9" hidden="1" x14ac:dyDescent="0.25">
      <c r="A528" s="2">
        <v>45444</v>
      </c>
      <c r="B528" t="s">
        <v>8</v>
      </c>
      <c r="C528" t="s">
        <v>9</v>
      </c>
      <c r="D528" t="s">
        <v>15</v>
      </c>
      <c r="E528" t="s">
        <v>18</v>
      </c>
      <c r="F528">
        <v>2196608.9300000002</v>
      </c>
      <c r="G528">
        <v>123400.88</v>
      </c>
      <c r="H528">
        <v>22.18</v>
      </c>
      <c r="I528" t="str">
        <f t="shared" si="8"/>
        <v>Jun-2024</v>
      </c>
    </row>
    <row r="529" spans="1:9" hidden="1" x14ac:dyDescent="0.25">
      <c r="A529" s="2">
        <v>45444</v>
      </c>
      <c r="B529" t="s">
        <v>8</v>
      </c>
      <c r="C529" t="s">
        <v>9</v>
      </c>
      <c r="D529" t="s">
        <v>15</v>
      </c>
      <c r="E529" t="s">
        <v>19</v>
      </c>
      <c r="F529">
        <v>1649593.54</v>
      </c>
      <c r="G529">
        <v>92670.7</v>
      </c>
      <c r="H529">
        <v>16.66</v>
      </c>
      <c r="I529" t="str">
        <f t="shared" si="8"/>
        <v>Jun-2024</v>
      </c>
    </row>
    <row r="530" spans="1:9" x14ac:dyDescent="0.25">
      <c r="A530" s="2">
        <v>45474</v>
      </c>
      <c r="B530" t="s">
        <v>8</v>
      </c>
      <c r="C530" t="s">
        <v>9</v>
      </c>
      <c r="D530" t="s">
        <v>10</v>
      </c>
      <c r="E530" t="s">
        <v>11</v>
      </c>
      <c r="F530">
        <v>1382108.56</v>
      </c>
      <c r="G530">
        <v>138879.39000000001</v>
      </c>
      <c r="H530">
        <v>30.71</v>
      </c>
      <c r="I530" t="str">
        <f t="shared" si="8"/>
        <v>Jul-2024</v>
      </c>
    </row>
    <row r="531" spans="1:9" x14ac:dyDescent="0.25">
      <c r="A531" s="2">
        <v>45474</v>
      </c>
      <c r="B531" t="s">
        <v>8</v>
      </c>
      <c r="C531" t="s">
        <v>9</v>
      </c>
      <c r="D531" t="s">
        <v>10</v>
      </c>
      <c r="E531" t="s">
        <v>12</v>
      </c>
      <c r="F531">
        <v>1176521.3600000001</v>
      </c>
      <c r="G531">
        <v>118221.23</v>
      </c>
      <c r="H531">
        <v>26.14</v>
      </c>
      <c r="I531" t="str">
        <f t="shared" si="8"/>
        <v>Jul-2024</v>
      </c>
    </row>
    <row r="532" spans="1:9" x14ac:dyDescent="0.25">
      <c r="A532" s="2">
        <v>45474</v>
      </c>
      <c r="B532" t="s">
        <v>8</v>
      </c>
      <c r="C532" t="s">
        <v>9</v>
      </c>
      <c r="D532" t="s">
        <v>10</v>
      </c>
      <c r="E532" t="s">
        <v>13</v>
      </c>
      <c r="F532">
        <v>1075821.94</v>
      </c>
      <c r="G532">
        <v>108102.58</v>
      </c>
      <c r="H532">
        <v>23.91</v>
      </c>
      <c r="I532" t="str">
        <f t="shared" si="8"/>
        <v>Jul-2024</v>
      </c>
    </row>
    <row r="533" spans="1:9" x14ac:dyDescent="0.25">
      <c r="A533" s="2">
        <v>45474</v>
      </c>
      <c r="B533" t="s">
        <v>8</v>
      </c>
      <c r="C533" t="s">
        <v>9</v>
      </c>
      <c r="D533" t="s">
        <v>10</v>
      </c>
      <c r="E533" t="s">
        <v>14</v>
      </c>
      <c r="F533">
        <v>865646.29</v>
      </c>
      <c r="G533">
        <v>86983.35</v>
      </c>
      <c r="H533">
        <v>19.239999999999998</v>
      </c>
      <c r="I533" t="str">
        <f t="shared" si="8"/>
        <v>Jul-2024</v>
      </c>
    </row>
    <row r="534" spans="1:9" hidden="1" x14ac:dyDescent="0.25">
      <c r="A534" s="2">
        <v>45474</v>
      </c>
      <c r="B534" t="s">
        <v>8</v>
      </c>
      <c r="C534" t="s">
        <v>9</v>
      </c>
      <c r="D534" t="s">
        <v>15</v>
      </c>
      <c r="E534" t="s">
        <v>16</v>
      </c>
      <c r="F534">
        <v>3223450.11</v>
      </c>
      <c r="G534">
        <v>179946.79</v>
      </c>
      <c r="H534">
        <v>32.46</v>
      </c>
      <c r="I534" t="str">
        <f t="shared" si="8"/>
        <v>Jul-2024</v>
      </c>
    </row>
    <row r="535" spans="1:9" hidden="1" x14ac:dyDescent="0.25">
      <c r="A535" s="2">
        <v>45474</v>
      </c>
      <c r="B535" t="s">
        <v>8</v>
      </c>
      <c r="C535" t="s">
        <v>9</v>
      </c>
      <c r="D535" t="s">
        <v>15</v>
      </c>
      <c r="E535" t="s">
        <v>17</v>
      </c>
      <c r="F535">
        <v>2775711.08</v>
      </c>
      <c r="G535">
        <v>154952.07999999999</v>
      </c>
      <c r="H535">
        <v>27.95</v>
      </c>
      <c r="I535" t="str">
        <f t="shared" si="8"/>
        <v>Jul-2024</v>
      </c>
    </row>
    <row r="536" spans="1:9" hidden="1" x14ac:dyDescent="0.25">
      <c r="A536" s="2">
        <v>45474</v>
      </c>
      <c r="B536" t="s">
        <v>8</v>
      </c>
      <c r="C536" t="s">
        <v>9</v>
      </c>
      <c r="D536" t="s">
        <v>15</v>
      </c>
      <c r="E536" t="s">
        <v>18</v>
      </c>
      <c r="F536">
        <v>2296619.14</v>
      </c>
      <c r="G536">
        <v>128207.11</v>
      </c>
      <c r="H536">
        <v>23.13</v>
      </c>
      <c r="I536" t="str">
        <f t="shared" si="8"/>
        <v>Jul-2024</v>
      </c>
    </row>
    <row r="537" spans="1:9" hidden="1" x14ac:dyDescent="0.25">
      <c r="A537" s="2">
        <v>45474</v>
      </c>
      <c r="B537" t="s">
        <v>8</v>
      </c>
      <c r="C537" t="s">
        <v>9</v>
      </c>
      <c r="D537" t="s">
        <v>15</v>
      </c>
      <c r="E537" t="s">
        <v>19</v>
      </c>
      <c r="F537">
        <v>1635521.9</v>
      </c>
      <c r="G537">
        <v>91301.83</v>
      </c>
      <c r="H537">
        <v>16.47</v>
      </c>
      <c r="I537" t="str">
        <f t="shared" si="8"/>
        <v>Jul-2024</v>
      </c>
    </row>
    <row r="538" spans="1:9" x14ac:dyDescent="0.25">
      <c r="A538" s="2">
        <v>45505</v>
      </c>
      <c r="B538" t="s">
        <v>8</v>
      </c>
      <c r="C538" t="s">
        <v>9</v>
      </c>
      <c r="D538" t="s">
        <v>10</v>
      </c>
      <c r="E538" t="s">
        <v>11</v>
      </c>
      <c r="F538">
        <v>1372213.28</v>
      </c>
      <c r="G538">
        <v>140393.89000000001</v>
      </c>
      <c r="H538">
        <v>31.66</v>
      </c>
      <c r="I538" t="str">
        <f t="shared" si="8"/>
        <v>Aug-2024</v>
      </c>
    </row>
    <row r="539" spans="1:9" x14ac:dyDescent="0.25">
      <c r="A539" s="2">
        <v>45505</v>
      </c>
      <c r="B539" t="s">
        <v>8</v>
      </c>
      <c r="C539" t="s">
        <v>9</v>
      </c>
      <c r="D539" t="s">
        <v>10</v>
      </c>
      <c r="E539" t="s">
        <v>12</v>
      </c>
      <c r="F539">
        <v>1115023.92</v>
      </c>
      <c r="G539">
        <v>114080.33</v>
      </c>
      <c r="H539">
        <v>25.73</v>
      </c>
      <c r="I539" t="str">
        <f t="shared" si="8"/>
        <v>Aug-2024</v>
      </c>
    </row>
    <row r="540" spans="1:9" x14ac:dyDescent="0.25">
      <c r="A540" s="2">
        <v>45505</v>
      </c>
      <c r="B540" t="s">
        <v>8</v>
      </c>
      <c r="C540" t="s">
        <v>9</v>
      </c>
      <c r="D540" t="s">
        <v>10</v>
      </c>
      <c r="E540" t="s">
        <v>13</v>
      </c>
      <c r="F540">
        <v>987280.56</v>
      </c>
      <c r="G540">
        <v>101010.65</v>
      </c>
      <c r="H540">
        <v>22.78</v>
      </c>
      <c r="I540" t="str">
        <f t="shared" si="8"/>
        <v>Aug-2024</v>
      </c>
    </row>
    <row r="541" spans="1:9" x14ac:dyDescent="0.25">
      <c r="A541" s="2">
        <v>45505</v>
      </c>
      <c r="B541" t="s">
        <v>8</v>
      </c>
      <c r="C541" t="s">
        <v>9</v>
      </c>
      <c r="D541" t="s">
        <v>10</v>
      </c>
      <c r="E541" t="s">
        <v>14</v>
      </c>
      <c r="F541">
        <v>859162.53</v>
      </c>
      <c r="G541">
        <v>87902.64</v>
      </c>
      <c r="H541">
        <v>19.829999999999998</v>
      </c>
      <c r="I541" t="str">
        <f t="shared" si="8"/>
        <v>Aug-2024</v>
      </c>
    </row>
    <row r="542" spans="1:9" hidden="1" x14ac:dyDescent="0.25">
      <c r="A542" s="2">
        <v>45505</v>
      </c>
      <c r="B542" t="s">
        <v>8</v>
      </c>
      <c r="C542" t="s">
        <v>9</v>
      </c>
      <c r="D542" t="s">
        <v>15</v>
      </c>
      <c r="E542" t="s">
        <v>16</v>
      </c>
      <c r="F542">
        <v>3199568.54</v>
      </c>
      <c r="G542">
        <v>181863.48</v>
      </c>
      <c r="H542">
        <v>33.83</v>
      </c>
      <c r="I542" t="str">
        <f t="shared" si="8"/>
        <v>Aug-2024</v>
      </c>
    </row>
    <row r="543" spans="1:9" hidden="1" x14ac:dyDescent="0.25">
      <c r="A543" s="2">
        <v>45505</v>
      </c>
      <c r="B543" t="s">
        <v>8</v>
      </c>
      <c r="C543" t="s">
        <v>9</v>
      </c>
      <c r="D543" t="s">
        <v>15</v>
      </c>
      <c r="E543" t="s">
        <v>17</v>
      </c>
      <c r="F543">
        <v>2617987.39</v>
      </c>
      <c r="G543">
        <v>148806.41</v>
      </c>
      <c r="H543">
        <v>27.68</v>
      </c>
      <c r="I543" t="str">
        <f t="shared" si="8"/>
        <v>Aug-2024</v>
      </c>
    </row>
    <row r="544" spans="1:9" hidden="1" x14ac:dyDescent="0.25">
      <c r="A544" s="2">
        <v>45505</v>
      </c>
      <c r="B544" t="s">
        <v>8</v>
      </c>
      <c r="C544" t="s">
        <v>9</v>
      </c>
      <c r="D544" t="s">
        <v>15</v>
      </c>
      <c r="E544" t="s">
        <v>18</v>
      </c>
      <c r="F544">
        <v>2034003.87</v>
      </c>
      <c r="G544">
        <v>115612.78</v>
      </c>
      <c r="H544">
        <v>21.51</v>
      </c>
      <c r="I544" t="str">
        <f t="shared" si="8"/>
        <v>Aug-2024</v>
      </c>
    </row>
    <row r="545" spans="1:9" hidden="1" x14ac:dyDescent="0.25">
      <c r="A545" s="2">
        <v>45505</v>
      </c>
      <c r="B545" t="s">
        <v>8</v>
      </c>
      <c r="C545" t="s">
        <v>9</v>
      </c>
      <c r="D545" t="s">
        <v>15</v>
      </c>
      <c r="E545" t="s">
        <v>19</v>
      </c>
      <c r="F545">
        <v>1605529.96</v>
      </c>
      <c r="G545">
        <v>91258.32</v>
      </c>
      <c r="H545">
        <v>16.98</v>
      </c>
      <c r="I545" t="str">
        <f t="shared" si="8"/>
        <v>Aug-2024</v>
      </c>
    </row>
    <row r="546" spans="1:9" x14ac:dyDescent="0.25">
      <c r="A546" s="2">
        <v>45536</v>
      </c>
      <c r="B546" t="s">
        <v>8</v>
      </c>
      <c r="C546" t="s">
        <v>9</v>
      </c>
      <c r="D546" t="s">
        <v>10</v>
      </c>
      <c r="E546" t="s">
        <v>11</v>
      </c>
      <c r="F546">
        <v>1272243.73</v>
      </c>
      <c r="G546">
        <v>134291.09</v>
      </c>
      <c r="H546">
        <v>31.7</v>
      </c>
      <c r="I546" t="str">
        <f t="shared" si="8"/>
        <v>Sep-2024</v>
      </c>
    </row>
    <row r="547" spans="1:9" x14ac:dyDescent="0.25">
      <c r="A547" s="2">
        <v>45536</v>
      </c>
      <c r="B547" t="s">
        <v>8</v>
      </c>
      <c r="C547" t="s">
        <v>9</v>
      </c>
      <c r="D547" t="s">
        <v>10</v>
      </c>
      <c r="E547" t="s">
        <v>12</v>
      </c>
      <c r="F547">
        <v>1119981.3799999999</v>
      </c>
      <c r="G547">
        <v>118219.11</v>
      </c>
      <c r="H547">
        <v>27.91</v>
      </c>
      <c r="I547" t="str">
        <f t="shared" si="8"/>
        <v>Sep-2024</v>
      </c>
    </row>
    <row r="548" spans="1:9" x14ac:dyDescent="0.25">
      <c r="A548" s="2">
        <v>45536</v>
      </c>
      <c r="B548" t="s">
        <v>8</v>
      </c>
      <c r="C548" t="s">
        <v>9</v>
      </c>
      <c r="D548" t="s">
        <v>10</v>
      </c>
      <c r="E548" t="s">
        <v>13</v>
      </c>
      <c r="F548">
        <v>848552.21</v>
      </c>
      <c r="G548">
        <v>89568.53</v>
      </c>
      <c r="H548">
        <v>21.14</v>
      </c>
      <c r="I548" t="str">
        <f t="shared" si="8"/>
        <v>Sep-2024</v>
      </c>
    </row>
    <row r="549" spans="1:9" x14ac:dyDescent="0.25">
      <c r="A549" s="2">
        <v>45536</v>
      </c>
      <c r="B549" t="s">
        <v>8</v>
      </c>
      <c r="C549" t="s">
        <v>9</v>
      </c>
      <c r="D549" t="s">
        <v>10</v>
      </c>
      <c r="E549" t="s">
        <v>14</v>
      </c>
      <c r="F549">
        <v>772518.61</v>
      </c>
      <c r="G549">
        <v>81542.84</v>
      </c>
      <c r="H549">
        <v>19.25</v>
      </c>
      <c r="I549" t="str">
        <f t="shared" si="8"/>
        <v>Sep-2024</v>
      </c>
    </row>
    <row r="550" spans="1:9" hidden="1" x14ac:dyDescent="0.25">
      <c r="A550" s="2">
        <v>45536</v>
      </c>
      <c r="B550" t="s">
        <v>8</v>
      </c>
      <c r="C550" t="s">
        <v>9</v>
      </c>
      <c r="D550" t="s">
        <v>15</v>
      </c>
      <c r="E550" t="s">
        <v>16</v>
      </c>
      <c r="F550">
        <v>2747402.16</v>
      </c>
      <c r="G550">
        <v>161111.53</v>
      </c>
      <c r="H550">
        <v>31.32</v>
      </c>
      <c r="I550" t="str">
        <f t="shared" si="8"/>
        <v>Sep-2024</v>
      </c>
    </row>
    <row r="551" spans="1:9" hidden="1" x14ac:dyDescent="0.25">
      <c r="A551" s="2">
        <v>45536</v>
      </c>
      <c r="B551" t="s">
        <v>8</v>
      </c>
      <c r="C551" t="s">
        <v>9</v>
      </c>
      <c r="D551" t="s">
        <v>15</v>
      </c>
      <c r="E551" t="s">
        <v>17</v>
      </c>
      <c r="F551">
        <v>2504087.77</v>
      </c>
      <c r="G551">
        <v>146843.23000000001</v>
      </c>
      <c r="H551">
        <v>28.55</v>
      </c>
      <c r="I551" t="str">
        <f t="shared" si="8"/>
        <v>Sep-2024</v>
      </c>
    </row>
    <row r="552" spans="1:9" hidden="1" x14ac:dyDescent="0.25">
      <c r="A552" s="2">
        <v>45536</v>
      </c>
      <c r="B552" t="s">
        <v>8</v>
      </c>
      <c r="C552" t="s">
        <v>9</v>
      </c>
      <c r="D552" t="s">
        <v>15</v>
      </c>
      <c r="E552" t="s">
        <v>18</v>
      </c>
      <c r="F552">
        <v>1970546.38</v>
      </c>
      <c r="G552">
        <v>115555.61</v>
      </c>
      <c r="H552">
        <v>22.47</v>
      </c>
      <c r="I552" t="str">
        <f t="shared" si="8"/>
        <v>Sep-2024</v>
      </c>
    </row>
    <row r="553" spans="1:9" hidden="1" x14ac:dyDescent="0.25">
      <c r="A553" s="2">
        <v>45536</v>
      </c>
      <c r="B553" t="s">
        <v>8</v>
      </c>
      <c r="C553" t="s">
        <v>9</v>
      </c>
      <c r="D553" t="s">
        <v>15</v>
      </c>
      <c r="E553" t="s">
        <v>19</v>
      </c>
      <c r="F553">
        <v>1549019.97</v>
      </c>
      <c r="G553">
        <v>90836.71</v>
      </c>
      <c r="H553">
        <v>17.66</v>
      </c>
      <c r="I553" t="str">
        <f t="shared" si="8"/>
        <v>Sep-2024</v>
      </c>
    </row>
    <row r="554" spans="1:9" x14ac:dyDescent="0.25">
      <c r="A554" s="2">
        <v>45566</v>
      </c>
      <c r="B554" t="s">
        <v>8</v>
      </c>
      <c r="C554" t="s">
        <v>9</v>
      </c>
      <c r="D554" t="s">
        <v>10</v>
      </c>
      <c r="E554" t="s">
        <v>11</v>
      </c>
      <c r="F554">
        <v>1342837.77</v>
      </c>
      <c r="G554">
        <v>134876.68</v>
      </c>
      <c r="H554">
        <v>30.25</v>
      </c>
      <c r="I554" t="str">
        <f t="shared" si="8"/>
        <v>Oct-2024</v>
      </c>
    </row>
    <row r="555" spans="1:9" x14ac:dyDescent="0.25">
      <c r="A555" s="2">
        <v>45566</v>
      </c>
      <c r="B555" t="s">
        <v>8</v>
      </c>
      <c r="C555" t="s">
        <v>9</v>
      </c>
      <c r="D555" t="s">
        <v>10</v>
      </c>
      <c r="E555" t="s">
        <v>12</v>
      </c>
      <c r="F555">
        <v>1130570.7</v>
      </c>
      <c r="G555">
        <v>113556.25</v>
      </c>
      <c r="H555">
        <v>25.47</v>
      </c>
      <c r="I555" t="str">
        <f t="shared" si="8"/>
        <v>Oct-2024</v>
      </c>
    </row>
    <row r="556" spans="1:9" x14ac:dyDescent="0.25">
      <c r="A556" s="2">
        <v>45566</v>
      </c>
      <c r="B556" t="s">
        <v>8</v>
      </c>
      <c r="C556" t="s">
        <v>9</v>
      </c>
      <c r="D556" t="s">
        <v>10</v>
      </c>
      <c r="E556" t="s">
        <v>13</v>
      </c>
      <c r="F556">
        <v>1106796.24</v>
      </c>
      <c r="G556">
        <v>111168.31</v>
      </c>
      <c r="H556">
        <v>24.93</v>
      </c>
      <c r="I556" t="str">
        <f t="shared" si="8"/>
        <v>Oct-2024</v>
      </c>
    </row>
    <row r="557" spans="1:9" x14ac:dyDescent="0.25">
      <c r="A557" s="2">
        <v>45566</v>
      </c>
      <c r="B557" t="s">
        <v>8</v>
      </c>
      <c r="C557" t="s">
        <v>9</v>
      </c>
      <c r="D557" t="s">
        <v>10</v>
      </c>
      <c r="E557" t="s">
        <v>14</v>
      </c>
      <c r="F557">
        <v>859166.27</v>
      </c>
      <c r="G557">
        <v>86295.98</v>
      </c>
      <c r="H557">
        <v>19.350000000000001</v>
      </c>
      <c r="I557" t="str">
        <f t="shared" si="8"/>
        <v>Oct-2024</v>
      </c>
    </row>
    <row r="558" spans="1:9" hidden="1" x14ac:dyDescent="0.25">
      <c r="A558" s="2">
        <v>45566</v>
      </c>
      <c r="B558" t="s">
        <v>8</v>
      </c>
      <c r="C558" t="s">
        <v>9</v>
      </c>
      <c r="D558" t="s">
        <v>15</v>
      </c>
      <c r="E558" t="s">
        <v>16</v>
      </c>
      <c r="F558">
        <v>3369061.82</v>
      </c>
      <c r="G558">
        <v>187996.52</v>
      </c>
      <c r="H558">
        <v>33.85</v>
      </c>
      <c r="I558" t="str">
        <f t="shared" si="8"/>
        <v>Oct-2024</v>
      </c>
    </row>
    <row r="559" spans="1:9" hidden="1" x14ac:dyDescent="0.25">
      <c r="A559" s="2">
        <v>45566</v>
      </c>
      <c r="B559" t="s">
        <v>8</v>
      </c>
      <c r="C559" t="s">
        <v>9</v>
      </c>
      <c r="D559" t="s">
        <v>15</v>
      </c>
      <c r="E559" t="s">
        <v>17</v>
      </c>
      <c r="F559">
        <v>2732201.52</v>
      </c>
      <c r="G559">
        <v>152459.17000000001</v>
      </c>
      <c r="H559">
        <v>27.46</v>
      </c>
      <c r="I559" t="str">
        <f t="shared" si="8"/>
        <v>Oct-2024</v>
      </c>
    </row>
    <row r="560" spans="1:9" hidden="1" x14ac:dyDescent="0.25">
      <c r="A560" s="2">
        <v>45566</v>
      </c>
      <c r="B560" t="s">
        <v>8</v>
      </c>
      <c r="C560" t="s">
        <v>9</v>
      </c>
      <c r="D560" t="s">
        <v>15</v>
      </c>
      <c r="E560" t="s">
        <v>18</v>
      </c>
      <c r="F560">
        <v>2327904.87</v>
      </c>
      <c r="G560">
        <v>129899.07</v>
      </c>
      <c r="H560">
        <v>23.39</v>
      </c>
      <c r="I560" t="str">
        <f t="shared" si="8"/>
        <v>Oct-2024</v>
      </c>
    </row>
    <row r="561" spans="1:9" hidden="1" x14ac:dyDescent="0.25">
      <c r="A561" s="2">
        <v>45566</v>
      </c>
      <c r="B561" t="s">
        <v>8</v>
      </c>
      <c r="C561" t="s">
        <v>9</v>
      </c>
      <c r="D561" t="s">
        <v>15</v>
      </c>
      <c r="E561" t="s">
        <v>19</v>
      </c>
      <c r="F561">
        <v>1522343.01</v>
      </c>
      <c r="G561">
        <v>84948.04</v>
      </c>
      <c r="H561">
        <v>15.3</v>
      </c>
      <c r="I561" t="str">
        <f t="shared" si="8"/>
        <v>Oct-2024</v>
      </c>
    </row>
    <row r="562" spans="1:9" x14ac:dyDescent="0.25">
      <c r="A562" s="2">
        <v>45597</v>
      </c>
      <c r="B562" t="s">
        <v>8</v>
      </c>
      <c r="C562" t="s">
        <v>9</v>
      </c>
      <c r="D562" t="s">
        <v>10</v>
      </c>
      <c r="E562" t="s">
        <v>11</v>
      </c>
      <c r="F562">
        <v>1374739.57</v>
      </c>
      <c r="G562">
        <v>133276.29999999999</v>
      </c>
      <c r="H562">
        <v>30.16</v>
      </c>
      <c r="I562" t="str">
        <f t="shared" si="8"/>
        <v>Nov-2024</v>
      </c>
    </row>
    <row r="563" spans="1:9" x14ac:dyDescent="0.25">
      <c r="A563" s="2">
        <v>45597</v>
      </c>
      <c r="B563" t="s">
        <v>8</v>
      </c>
      <c r="C563" t="s">
        <v>9</v>
      </c>
      <c r="D563" t="s">
        <v>10</v>
      </c>
      <c r="E563" t="s">
        <v>12</v>
      </c>
      <c r="F563">
        <v>1253891.74</v>
      </c>
      <c r="G563">
        <v>121560.51</v>
      </c>
      <c r="H563">
        <v>27.5</v>
      </c>
      <c r="I563" t="str">
        <f t="shared" si="8"/>
        <v>Nov-2024</v>
      </c>
    </row>
    <row r="564" spans="1:9" x14ac:dyDescent="0.25">
      <c r="A564" s="2">
        <v>45597</v>
      </c>
      <c r="B564" t="s">
        <v>8</v>
      </c>
      <c r="C564" t="s">
        <v>9</v>
      </c>
      <c r="D564" t="s">
        <v>10</v>
      </c>
      <c r="E564" t="s">
        <v>13</v>
      </c>
      <c r="F564">
        <v>1092910.25</v>
      </c>
      <c r="G564">
        <v>105953.91</v>
      </c>
      <c r="H564">
        <v>23.97</v>
      </c>
      <c r="I564" t="str">
        <f t="shared" si="8"/>
        <v>Nov-2024</v>
      </c>
    </row>
    <row r="565" spans="1:9" x14ac:dyDescent="0.25">
      <c r="A565" s="2">
        <v>45597</v>
      </c>
      <c r="B565" t="s">
        <v>8</v>
      </c>
      <c r="C565" t="s">
        <v>9</v>
      </c>
      <c r="D565" t="s">
        <v>10</v>
      </c>
      <c r="E565" t="s">
        <v>14</v>
      </c>
      <c r="F565">
        <v>837332.05</v>
      </c>
      <c r="G565">
        <v>81176.479999999996</v>
      </c>
      <c r="H565">
        <v>18.37</v>
      </c>
      <c r="I565" t="str">
        <f t="shared" si="8"/>
        <v>Nov-2024</v>
      </c>
    </row>
    <row r="566" spans="1:9" hidden="1" x14ac:dyDescent="0.25">
      <c r="A566" s="2">
        <v>45597</v>
      </c>
      <c r="B566" t="s">
        <v>8</v>
      </c>
      <c r="C566" t="s">
        <v>9</v>
      </c>
      <c r="D566" t="s">
        <v>15</v>
      </c>
      <c r="E566" t="s">
        <v>16</v>
      </c>
      <c r="F566">
        <v>3268061.58</v>
      </c>
      <c r="G566">
        <v>176015.22</v>
      </c>
      <c r="H566">
        <v>31.74</v>
      </c>
      <c r="I566" t="str">
        <f t="shared" si="8"/>
        <v>Nov-2024</v>
      </c>
    </row>
    <row r="567" spans="1:9" hidden="1" x14ac:dyDescent="0.25">
      <c r="A567" s="2">
        <v>45597</v>
      </c>
      <c r="B567" t="s">
        <v>8</v>
      </c>
      <c r="C567" t="s">
        <v>9</v>
      </c>
      <c r="D567" t="s">
        <v>15</v>
      </c>
      <c r="E567" t="s">
        <v>17</v>
      </c>
      <c r="F567">
        <v>2914190.42</v>
      </c>
      <c r="G567">
        <v>156956</v>
      </c>
      <c r="H567">
        <v>28.31</v>
      </c>
      <c r="I567" t="str">
        <f t="shared" si="8"/>
        <v>Nov-2024</v>
      </c>
    </row>
    <row r="568" spans="1:9" hidden="1" x14ac:dyDescent="0.25">
      <c r="A568" s="2">
        <v>45597</v>
      </c>
      <c r="B568" t="s">
        <v>8</v>
      </c>
      <c r="C568" t="s">
        <v>9</v>
      </c>
      <c r="D568" t="s">
        <v>15</v>
      </c>
      <c r="E568" t="s">
        <v>18</v>
      </c>
      <c r="F568">
        <v>2174526.7400000002</v>
      </c>
      <c r="G568">
        <v>117118.29</v>
      </c>
      <c r="H568">
        <v>21.12</v>
      </c>
      <c r="I568" t="str">
        <f t="shared" si="8"/>
        <v>Nov-2024</v>
      </c>
    </row>
    <row r="569" spans="1:9" hidden="1" x14ac:dyDescent="0.25">
      <c r="A569" s="2">
        <v>45597</v>
      </c>
      <c r="B569" t="s">
        <v>8</v>
      </c>
      <c r="C569" t="s">
        <v>9</v>
      </c>
      <c r="D569" t="s">
        <v>15</v>
      </c>
      <c r="E569" t="s">
        <v>19</v>
      </c>
      <c r="F569">
        <v>1938137.36</v>
      </c>
      <c r="G569">
        <v>104386.55</v>
      </c>
      <c r="H569">
        <v>18.829999999999998</v>
      </c>
      <c r="I569" t="str">
        <f t="shared" si="8"/>
        <v>Nov-2024</v>
      </c>
    </row>
    <row r="570" spans="1:9" x14ac:dyDescent="0.25">
      <c r="A570" s="2">
        <v>45627</v>
      </c>
      <c r="B570" t="s">
        <v>8</v>
      </c>
      <c r="C570" t="s">
        <v>9</v>
      </c>
      <c r="D570" t="s">
        <v>10</v>
      </c>
      <c r="E570" t="s">
        <v>11</v>
      </c>
      <c r="F570">
        <v>1479050.97</v>
      </c>
      <c r="G570">
        <v>152305.45000000001</v>
      </c>
      <c r="H570">
        <v>33</v>
      </c>
      <c r="I570" t="str">
        <f t="shared" si="8"/>
        <v>Dec-2024</v>
      </c>
    </row>
    <row r="571" spans="1:9" x14ac:dyDescent="0.25">
      <c r="A571" s="2">
        <v>45627</v>
      </c>
      <c r="B571" t="s">
        <v>8</v>
      </c>
      <c r="C571" t="s">
        <v>9</v>
      </c>
      <c r="D571" t="s">
        <v>10</v>
      </c>
      <c r="E571" t="s">
        <v>12</v>
      </c>
      <c r="F571">
        <v>1177879.2</v>
      </c>
      <c r="G571">
        <v>121292.25</v>
      </c>
      <c r="H571">
        <v>26.28</v>
      </c>
      <c r="I571" t="str">
        <f t="shared" si="8"/>
        <v>Dec-2024</v>
      </c>
    </row>
    <row r="572" spans="1:9" x14ac:dyDescent="0.25">
      <c r="A572" s="2">
        <v>45627</v>
      </c>
      <c r="B572" t="s">
        <v>8</v>
      </c>
      <c r="C572" t="s">
        <v>9</v>
      </c>
      <c r="D572" t="s">
        <v>10</v>
      </c>
      <c r="E572" t="s">
        <v>13</v>
      </c>
      <c r="F572">
        <v>997279.94</v>
      </c>
      <c r="G572">
        <v>102695.02</v>
      </c>
      <c r="H572">
        <v>22.25</v>
      </c>
      <c r="I572" t="str">
        <f t="shared" si="8"/>
        <v>Dec-2024</v>
      </c>
    </row>
    <row r="573" spans="1:9" x14ac:dyDescent="0.25">
      <c r="A573" s="2">
        <v>45627</v>
      </c>
      <c r="B573" t="s">
        <v>8</v>
      </c>
      <c r="C573" t="s">
        <v>9</v>
      </c>
      <c r="D573" t="s">
        <v>10</v>
      </c>
      <c r="E573" t="s">
        <v>14</v>
      </c>
      <c r="F573">
        <v>827615.18</v>
      </c>
      <c r="G573">
        <v>85223.77</v>
      </c>
      <c r="H573">
        <v>18.47</v>
      </c>
      <c r="I573" t="str">
        <f t="shared" si="8"/>
        <v>Dec-2024</v>
      </c>
    </row>
    <row r="574" spans="1:9" hidden="1" x14ac:dyDescent="0.25">
      <c r="A574" s="2">
        <v>45627</v>
      </c>
      <c r="B574" t="s">
        <v>8</v>
      </c>
      <c r="C574" t="s">
        <v>9</v>
      </c>
      <c r="D574" t="s">
        <v>15</v>
      </c>
      <c r="E574" t="s">
        <v>16</v>
      </c>
      <c r="F574">
        <v>3568868.39</v>
      </c>
      <c r="G574">
        <v>204169.25</v>
      </c>
      <c r="H574">
        <v>33.72</v>
      </c>
      <c r="I574" t="str">
        <f t="shared" si="8"/>
        <v>Dec-2024</v>
      </c>
    </row>
    <row r="575" spans="1:9" hidden="1" x14ac:dyDescent="0.25">
      <c r="A575" s="2">
        <v>45627</v>
      </c>
      <c r="B575" t="s">
        <v>8</v>
      </c>
      <c r="C575" t="s">
        <v>9</v>
      </c>
      <c r="D575" t="s">
        <v>15</v>
      </c>
      <c r="E575" t="s">
        <v>17</v>
      </c>
      <c r="F575">
        <v>2674406.96</v>
      </c>
      <c r="G575">
        <v>152998.54</v>
      </c>
      <c r="H575">
        <v>25.27</v>
      </c>
      <c r="I575" t="str">
        <f t="shared" si="8"/>
        <v>Dec-2024</v>
      </c>
    </row>
    <row r="576" spans="1:9" hidden="1" x14ac:dyDescent="0.25">
      <c r="A576" s="2">
        <v>45627</v>
      </c>
      <c r="B576" t="s">
        <v>8</v>
      </c>
      <c r="C576" t="s">
        <v>9</v>
      </c>
      <c r="D576" t="s">
        <v>15</v>
      </c>
      <c r="E576" t="s">
        <v>18</v>
      </c>
      <c r="F576">
        <v>2431783.13</v>
      </c>
      <c r="G576">
        <v>139118.42000000001</v>
      </c>
      <c r="H576">
        <v>22.97</v>
      </c>
      <c r="I576" t="str">
        <f t="shared" si="8"/>
        <v>Dec-2024</v>
      </c>
    </row>
    <row r="577" spans="1:9" hidden="1" x14ac:dyDescent="0.25">
      <c r="A577" s="2">
        <v>45627</v>
      </c>
      <c r="B577" t="s">
        <v>8</v>
      </c>
      <c r="C577" t="s">
        <v>9</v>
      </c>
      <c r="D577" t="s">
        <v>15</v>
      </c>
      <c r="E577" t="s">
        <v>19</v>
      </c>
      <c r="F577">
        <v>1910246.7</v>
      </c>
      <c r="G577">
        <v>109282.15</v>
      </c>
      <c r="H577">
        <v>18.05</v>
      </c>
      <c r="I577" t="str">
        <f t="shared" si="8"/>
        <v>Dec-2024</v>
      </c>
    </row>
    <row r="578" spans="1:9" x14ac:dyDescent="0.25">
      <c r="A578" s="2">
        <v>45658</v>
      </c>
      <c r="B578" t="s">
        <v>8</v>
      </c>
      <c r="C578" t="s">
        <v>9</v>
      </c>
      <c r="D578" t="s">
        <v>10</v>
      </c>
      <c r="E578" t="s">
        <v>11</v>
      </c>
      <c r="F578">
        <v>1585120.09</v>
      </c>
      <c r="G578">
        <v>160215.1</v>
      </c>
      <c r="H578">
        <v>32.31</v>
      </c>
      <c r="I578" t="str">
        <f t="shared" si="8"/>
        <v>Jan-2025</v>
      </c>
    </row>
    <row r="579" spans="1:9" x14ac:dyDescent="0.25">
      <c r="A579" s="2">
        <v>45658</v>
      </c>
      <c r="B579" t="s">
        <v>8</v>
      </c>
      <c r="C579" t="s">
        <v>9</v>
      </c>
      <c r="D579" t="s">
        <v>10</v>
      </c>
      <c r="E579" t="s">
        <v>12</v>
      </c>
      <c r="F579">
        <v>1327634.58</v>
      </c>
      <c r="G579">
        <v>134189.9</v>
      </c>
      <c r="H579">
        <v>27.06</v>
      </c>
      <c r="I579" t="str">
        <f t="shared" ref="I579:I642" si="9">TEXT(A579,"mmm-yyyy")</f>
        <v>Jan-2025</v>
      </c>
    </row>
    <row r="580" spans="1:9" x14ac:dyDescent="0.25">
      <c r="A580" s="2">
        <v>45658</v>
      </c>
      <c r="B580" t="s">
        <v>8</v>
      </c>
      <c r="C580" t="s">
        <v>9</v>
      </c>
      <c r="D580" t="s">
        <v>10</v>
      </c>
      <c r="E580" t="s">
        <v>13</v>
      </c>
      <c r="F580">
        <v>1107150.52</v>
      </c>
      <c r="G580">
        <v>111904.6</v>
      </c>
      <c r="H580">
        <v>22.57</v>
      </c>
      <c r="I580" t="str">
        <f t="shared" si="9"/>
        <v>Jan-2025</v>
      </c>
    </row>
    <row r="581" spans="1:9" x14ac:dyDescent="0.25">
      <c r="A581" s="2">
        <v>45658</v>
      </c>
      <c r="B581" t="s">
        <v>8</v>
      </c>
      <c r="C581" t="s">
        <v>9</v>
      </c>
      <c r="D581" t="s">
        <v>10</v>
      </c>
      <c r="E581" t="s">
        <v>14</v>
      </c>
      <c r="F581">
        <v>885542.8</v>
      </c>
      <c r="G581">
        <v>89505.73</v>
      </c>
      <c r="H581">
        <v>18.05</v>
      </c>
      <c r="I581" t="str">
        <f t="shared" si="9"/>
        <v>Jan-2025</v>
      </c>
    </row>
    <row r="582" spans="1:9" hidden="1" x14ac:dyDescent="0.25">
      <c r="A582" s="2">
        <v>45658</v>
      </c>
      <c r="B582" t="s">
        <v>8</v>
      </c>
      <c r="C582" t="s">
        <v>9</v>
      </c>
      <c r="D582" t="s">
        <v>15</v>
      </c>
      <c r="E582" t="s">
        <v>16</v>
      </c>
      <c r="F582">
        <v>3653006.14</v>
      </c>
      <c r="G582">
        <v>205125.28</v>
      </c>
      <c r="H582">
        <v>32.369999999999997</v>
      </c>
      <c r="I582" t="str">
        <f t="shared" si="9"/>
        <v>Jan-2025</v>
      </c>
    </row>
    <row r="583" spans="1:9" hidden="1" x14ac:dyDescent="0.25">
      <c r="A583" s="2">
        <v>45658</v>
      </c>
      <c r="B583" t="s">
        <v>8</v>
      </c>
      <c r="C583" t="s">
        <v>9</v>
      </c>
      <c r="D583" t="s">
        <v>15</v>
      </c>
      <c r="E583" t="s">
        <v>17</v>
      </c>
      <c r="F583">
        <v>3208315.1</v>
      </c>
      <c r="G583">
        <v>180154.78</v>
      </c>
      <c r="H583">
        <v>28.43</v>
      </c>
      <c r="I583" t="str">
        <f t="shared" si="9"/>
        <v>Jan-2025</v>
      </c>
    </row>
    <row r="584" spans="1:9" hidden="1" x14ac:dyDescent="0.25">
      <c r="A584" s="2">
        <v>45658</v>
      </c>
      <c r="B584" t="s">
        <v>8</v>
      </c>
      <c r="C584" t="s">
        <v>9</v>
      </c>
      <c r="D584" t="s">
        <v>15</v>
      </c>
      <c r="E584" t="s">
        <v>18</v>
      </c>
      <c r="F584">
        <v>2425212.2400000002</v>
      </c>
      <c r="G584">
        <v>136181.63</v>
      </c>
      <c r="H584">
        <v>21.49</v>
      </c>
      <c r="I584" t="str">
        <f t="shared" si="9"/>
        <v>Jan-2025</v>
      </c>
    </row>
    <row r="585" spans="1:9" hidden="1" x14ac:dyDescent="0.25">
      <c r="A585" s="2">
        <v>45658</v>
      </c>
      <c r="B585" t="s">
        <v>8</v>
      </c>
      <c r="C585" t="s">
        <v>9</v>
      </c>
      <c r="D585" t="s">
        <v>15</v>
      </c>
      <c r="E585" t="s">
        <v>19</v>
      </c>
      <c r="F585">
        <v>1997242.79</v>
      </c>
      <c r="G585">
        <v>112150.09</v>
      </c>
      <c r="H585">
        <v>17.7</v>
      </c>
      <c r="I585" t="str">
        <f t="shared" si="9"/>
        <v>Jan-2025</v>
      </c>
    </row>
    <row r="586" spans="1:9" x14ac:dyDescent="0.25">
      <c r="A586" s="2">
        <v>45689</v>
      </c>
      <c r="B586" t="s">
        <v>8</v>
      </c>
      <c r="C586" t="s">
        <v>9</v>
      </c>
      <c r="D586" t="s">
        <v>10</v>
      </c>
      <c r="E586" t="s">
        <v>11</v>
      </c>
      <c r="F586">
        <v>1694270.52</v>
      </c>
      <c r="G586">
        <v>162991.82</v>
      </c>
      <c r="H586">
        <v>32.200000000000003</v>
      </c>
      <c r="I586" t="str">
        <f t="shared" si="9"/>
        <v>Feb-2025</v>
      </c>
    </row>
    <row r="587" spans="1:9" x14ac:dyDescent="0.25">
      <c r="A587" s="2">
        <v>45689</v>
      </c>
      <c r="B587" t="s">
        <v>8</v>
      </c>
      <c r="C587" t="s">
        <v>9</v>
      </c>
      <c r="D587" t="s">
        <v>10</v>
      </c>
      <c r="E587" t="s">
        <v>12</v>
      </c>
      <c r="F587">
        <v>1426707.37</v>
      </c>
      <c r="G587">
        <v>137251.78</v>
      </c>
      <c r="H587">
        <v>27.11</v>
      </c>
      <c r="I587" t="str">
        <f t="shared" si="9"/>
        <v>Feb-2025</v>
      </c>
    </row>
    <row r="588" spans="1:9" x14ac:dyDescent="0.25">
      <c r="A588" s="2">
        <v>45689</v>
      </c>
      <c r="B588" t="s">
        <v>8</v>
      </c>
      <c r="C588" t="s">
        <v>9</v>
      </c>
      <c r="D588" t="s">
        <v>10</v>
      </c>
      <c r="E588" t="s">
        <v>13</v>
      </c>
      <c r="F588">
        <v>1183942.81</v>
      </c>
      <c r="G588">
        <v>113897.4</v>
      </c>
      <c r="H588">
        <v>22.5</v>
      </c>
      <c r="I588" t="str">
        <f t="shared" si="9"/>
        <v>Feb-2025</v>
      </c>
    </row>
    <row r="589" spans="1:9" x14ac:dyDescent="0.25">
      <c r="A589" s="2">
        <v>45689</v>
      </c>
      <c r="B589" t="s">
        <v>8</v>
      </c>
      <c r="C589" t="s">
        <v>9</v>
      </c>
      <c r="D589" t="s">
        <v>10</v>
      </c>
      <c r="E589" t="s">
        <v>14</v>
      </c>
      <c r="F589">
        <v>957412.88</v>
      </c>
      <c r="G589">
        <v>92104.82</v>
      </c>
      <c r="H589">
        <v>18.190000000000001</v>
      </c>
      <c r="I589" t="str">
        <f t="shared" si="9"/>
        <v>Feb-2025</v>
      </c>
    </row>
    <row r="590" spans="1:9" hidden="1" x14ac:dyDescent="0.25">
      <c r="A590" s="2">
        <v>45689</v>
      </c>
      <c r="B590" t="s">
        <v>8</v>
      </c>
      <c r="C590" t="s">
        <v>9</v>
      </c>
      <c r="D590" t="s">
        <v>15</v>
      </c>
      <c r="E590" t="s">
        <v>16</v>
      </c>
      <c r="F590">
        <v>4435832.57</v>
      </c>
      <c r="G590">
        <v>237074.97</v>
      </c>
      <c r="H590">
        <v>34.71</v>
      </c>
      <c r="I590" t="str">
        <f t="shared" si="9"/>
        <v>Feb-2025</v>
      </c>
    </row>
    <row r="591" spans="1:9" hidden="1" x14ac:dyDescent="0.25">
      <c r="A591" s="2">
        <v>45689</v>
      </c>
      <c r="B591" t="s">
        <v>8</v>
      </c>
      <c r="C591" t="s">
        <v>9</v>
      </c>
      <c r="D591" t="s">
        <v>15</v>
      </c>
      <c r="E591" t="s">
        <v>17</v>
      </c>
      <c r="F591">
        <v>3435710.77</v>
      </c>
      <c r="G591">
        <v>183623.03</v>
      </c>
      <c r="H591">
        <v>26.89</v>
      </c>
      <c r="I591" t="str">
        <f t="shared" si="9"/>
        <v>Feb-2025</v>
      </c>
    </row>
    <row r="592" spans="1:9" hidden="1" x14ac:dyDescent="0.25">
      <c r="A592" s="2">
        <v>45689</v>
      </c>
      <c r="B592" t="s">
        <v>8</v>
      </c>
      <c r="C592" t="s">
        <v>9</v>
      </c>
      <c r="D592" t="s">
        <v>15</v>
      </c>
      <c r="E592" t="s">
        <v>18</v>
      </c>
      <c r="F592">
        <v>2688044.04</v>
      </c>
      <c r="G592">
        <v>143663.66</v>
      </c>
      <c r="H592">
        <v>21.04</v>
      </c>
      <c r="I592" t="str">
        <f t="shared" si="9"/>
        <v>Feb-2025</v>
      </c>
    </row>
    <row r="593" spans="1:9" hidden="1" x14ac:dyDescent="0.25">
      <c r="A593" s="2">
        <v>45689</v>
      </c>
      <c r="B593" t="s">
        <v>8</v>
      </c>
      <c r="C593" t="s">
        <v>9</v>
      </c>
      <c r="D593" t="s">
        <v>15</v>
      </c>
      <c r="E593" t="s">
        <v>19</v>
      </c>
      <c r="F593">
        <v>2219065.12</v>
      </c>
      <c r="G593">
        <v>118598.89</v>
      </c>
      <c r="H593">
        <v>17.37</v>
      </c>
      <c r="I593" t="str">
        <f t="shared" si="9"/>
        <v>Feb-2025</v>
      </c>
    </row>
    <row r="594" spans="1:9" x14ac:dyDescent="0.25">
      <c r="A594" s="2">
        <v>45717</v>
      </c>
      <c r="B594" t="s">
        <v>8</v>
      </c>
      <c r="C594" t="s">
        <v>9</v>
      </c>
      <c r="D594" t="s">
        <v>10</v>
      </c>
      <c r="E594" t="s">
        <v>11</v>
      </c>
      <c r="F594">
        <v>1554989.66</v>
      </c>
      <c r="G594">
        <v>160343.01999999999</v>
      </c>
      <c r="H594">
        <v>31.53</v>
      </c>
      <c r="I594" t="str">
        <f t="shared" si="9"/>
        <v>Mar-2025</v>
      </c>
    </row>
    <row r="595" spans="1:9" x14ac:dyDescent="0.25">
      <c r="A595" s="2">
        <v>45717</v>
      </c>
      <c r="B595" t="s">
        <v>8</v>
      </c>
      <c r="C595" t="s">
        <v>9</v>
      </c>
      <c r="D595" t="s">
        <v>10</v>
      </c>
      <c r="E595" t="s">
        <v>12</v>
      </c>
      <c r="F595">
        <v>1183799.72</v>
      </c>
      <c r="G595">
        <v>122067.7</v>
      </c>
      <c r="H595">
        <v>24</v>
      </c>
      <c r="I595" t="str">
        <f t="shared" si="9"/>
        <v>Mar-2025</v>
      </c>
    </row>
    <row r="596" spans="1:9" x14ac:dyDescent="0.25">
      <c r="A596" s="2">
        <v>45717</v>
      </c>
      <c r="B596" t="s">
        <v>8</v>
      </c>
      <c r="C596" t="s">
        <v>9</v>
      </c>
      <c r="D596" t="s">
        <v>10</v>
      </c>
      <c r="E596" t="s">
        <v>13</v>
      </c>
      <c r="F596">
        <v>1201978.77</v>
      </c>
      <c r="G596">
        <v>123942.24</v>
      </c>
      <c r="H596">
        <v>24.37</v>
      </c>
      <c r="I596" t="str">
        <f t="shared" si="9"/>
        <v>Mar-2025</v>
      </c>
    </row>
    <row r="597" spans="1:9" x14ac:dyDescent="0.25">
      <c r="A597" s="2">
        <v>45717</v>
      </c>
      <c r="B597" t="s">
        <v>8</v>
      </c>
      <c r="C597" t="s">
        <v>9</v>
      </c>
      <c r="D597" t="s">
        <v>10</v>
      </c>
      <c r="E597" t="s">
        <v>14</v>
      </c>
      <c r="F597">
        <v>990911.22</v>
      </c>
      <c r="G597">
        <v>102177.97</v>
      </c>
      <c r="H597">
        <v>20.09</v>
      </c>
      <c r="I597" t="str">
        <f t="shared" si="9"/>
        <v>Mar-2025</v>
      </c>
    </row>
    <row r="598" spans="1:9" hidden="1" x14ac:dyDescent="0.25">
      <c r="A598" s="2">
        <v>45717</v>
      </c>
      <c r="B598" t="s">
        <v>8</v>
      </c>
      <c r="C598" t="s">
        <v>9</v>
      </c>
      <c r="D598" t="s">
        <v>15</v>
      </c>
      <c r="E598" t="s">
        <v>16</v>
      </c>
      <c r="F598">
        <v>4034559.76</v>
      </c>
      <c r="G598">
        <v>231124.61</v>
      </c>
      <c r="H598">
        <v>33.92</v>
      </c>
      <c r="I598" t="str">
        <f t="shared" si="9"/>
        <v>Mar-2025</v>
      </c>
    </row>
    <row r="599" spans="1:9" hidden="1" x14ac:dyDescent="0.25">
      <c r="A599" s="2">
        <v>45717</v>
      </c>
      <c r="B599" t="s">
        <v>8</v>
      </c>
      <c r="C599" t="s">
        <v>9</v>
      </c>
      <c r="D599" t="s">
        <v>15</v>
      </c>
      <c r="E599" t="s">
        <v>17</v>
      </c>
      <c r="F599">
        <v>3014911.43</v>
      </c>
      <c r="G599">
        <v>172712.83</v>
      </c>
      <c r="H599">
        <v>25.34</v>
      </c>
      <c r="I599" t="str">
        <f t="shared" si="9"/>
        <v>Mar-2025</v>
      </c>
    </row>
    <row r="600" spans="1:9" hidden="1" x14ac:dyDescent="0.25">
      <c r="A600" s="2">
        <v>45717</v>
      </c>
      <c r="B600" t="s">
        <v>8</v>
      </c>
      <c r="C600" t="s">
        <v>9</v>
      </c>
      <c r="D600" t="s">
        <v>15</v>
      </c>
      <c r="E600" t="s">
        <v>18</v>
      </c>
      <c r="F600">
        <v>2621069.02</v>
      </c>
      <c r="G600">
        <v>150151.09</v>
      </c>
      <c r="H600">
        <v>22.03</v>
      </c>
      <c r="I600" t="str">
        <f t="shared" si="9"/>
        <v>Mar-2025</v>
      </c>
    </row>
    <row r="601" spans="1:9" hidden="1" x14ac:dyDescent="0.25">
      <c r="A601" s="2">
        <v>45717</v>
      </c>
      <c r="B601" t="s">
        <v>8</v>
      </c>
      <c r="C601" t="s">
        <v>9</v>
      </c>
      <c r="D601" t="s">
        <v>15</v>
      </c>
      <c r="E601" t="s">
        <v>19</v>
      </c>
      <c r="F601">
        <v>2225197.37</v>
      </c>
      <c r="G601">
        <v>127473.11</v>
      </c>
      <c r="H601">
        <v>18.71</v>
      </c>
      <c r="I601" t="str">
        <f t="shared" si="9"/>
        <v>Mar-2025</v>
      </c>
    </row>
    <row r="602" spans="1:9" x14ac:dyDescent="0.25">
      <c r="A602" s="2">
        <v>45748</v>
      </c>
      <c r="B602" t="s">
        <v>8</v>
      </c>
      <c r="C602" t="s">
        <v>9</v>
      </c>
      <c r="D602" t="s">
        <v>10</v>
      </c>
      <c r="E602" t="s">
        <v>11</v>
      </c>
      <c r="F602">
        <v>1396913.87</v>
      </c>
      <c r="G602">
        <v>144341.29</v>
      </c>
      <c r="H602">
        <v>29.48</v>
      </c>
      <c r="I602" t="str">
        <f t="shared" si="9"/>
        <v>Apr-2025</v>
      </c>
    </row>
    <row r="603" spans="1:9" x14ac:dyDescent="0.25">
      <c r="A603" s="2">
        <v>45748</v>
      </c>
      <c r="B603" t="s">
        <v>8</v>
      </c>
      <c r="C603" t="s">
        <v>9</v>
      </c>
      <c r="D603" t="s">
        <v>10</v>
      </c>
      <c r="E603" t="s">
        <v>12</v>
      </c>
      <c r="F603">
        <v>1273470.25</v>
      </c>
      <c r="G603">
        <v>131586.01999999999</v>
      </c>
      <c r="H603">
        <v>26.87</v>
      </c>
      <c r="I603" t="str">
        <f t="shared" si="9"/>
        <v>Apr-2025</v>
      </c>
    </row>
    <row r="604" spans="1:9" x14ac:dyDescent="0.25">
      <c r="A604" s="2">
        <v>45748</v>
      </c>
      <c r="B604" t="s">
        <v>8</v>
      </c>
      <c r="C604" t="s">
        <v>9</v>
      </c>
      <c r="D604" t="s">
        <v>10</v>
      </c>
      <c r="E604" t="s">
        <v>13</v>
      </c>
      <c r="F604">
        <v>1122867.07</v>
      </c>
      <c r="G604">
        <v>116024.39</v>
      </c>
      <c r="H604">
        <v>23.7</v>
      </c>
      <c r="I604" t="str">
        <f t="shared" si="9"/>
        <v>Apr-2025</v>
      </c>
    </row>
    <row r="605" spans="1:9" x14ac:dyDescent="0.25">
      <c r="A605" s="2">
        <v>45748</v>
      </c>
      <c r="B605" t="s">
        <v>8</v>
      </c>
      <c r="C605" t="s">
        <v>9</v>
      </c>
      <c r="D605" t="s">
        <v>10</v>
      </c>
      <c r="E605" t="s">
        <v>14</v>
      </c>
      <c r="F605">
        <v>945318.46</v>
      </c>
      <c r="G605">
        <v>97678.52</v>
      </c>
      <c r="H605">
        <v>19.95</v>
      </c>
      <c r="I605" t="str">
        <f t="shared" si="9"/>
        <v>Apr-2025</v>
      </c>
    </row>
    <row r="606" spans="1:9" hidden="1" x14ac:dyDescent="0.25">
      <c r="A606" s="2">
        <v>45748</v>
      </c>
      <c r="B606" t="s">
        <v>8</v>
      </c>
      <c r="C606" t="s">
        <v>9</v>
      </c>
      <c r="D606" t="s">
        <v>15</v>
      </c>
      <c r="E606" t="s">
        <v>16</v>
      </c>
      <c r="F606">
        <v>3827693.5</v>
      </c>
      <c r="G606">
        <v>219728.1</v>
      </c>
      <c r="H606">
        <v>32.06</v>
      </c>
      <c r="I606" t="str">
        <f t="shared" si="9"/>
        <v>Apr-2025</v>
      </c>
    </row>
    <row r="607" spans="1:9" hidden="1" x14ac:dyDescent="0.25">
      <c r="A607" s="2">
        <v>45748</v>
      </c>
      <c r="B607" t="s">
        <v>8</v>
      </c>
      <c r="C607" t="s">
        <v>9</v>
      </c>
      <c r="D607" t="s">
        <v>15</v>
      </c>
      <c r="E607" t="s">
        <v>17</v>
      </c>
      <c r="F607">
        <v>3177384.03</v>
      </c>
      <c r="G607">
        <v>182397.2</v>
      </c>
      <c r="H607">
        <v>26.61</v>
      </c>
      <c r="I607" t="str">
        <f t="shared" si="9"/>
        <v>Apr-2025</v>
      </c>
    </row>
    <row r="608" spans="1:9" hidden="1" x14ac:dyDescent="0.25">
      <c r="A608" s="2">
        <v>45748</v>
      </c>
      <c r="B608" t="s">
        <v>8</v>
      </c>
      <c r="C608" t="s">
        <v>9</v>
      </c>
      <c r="D608" t="s">
        <v>15</v>
      </c>
      <c r="E608" t="s">
        <v>18</v>
      </c>
      <c r="F608">
        <v>2756607.59</v>
      </c>
      <c r="G608">
        <v>158242.59</v>
      </c>
      <c r="H608">
        <v>23.09</v>
      </c>
      <c r="I608" t="str">
        <f t="shared" si="9"/>
        <v>Apr-2025</v>
      </c>
    </row>
    <row r="609" spans="1:9" hidden="1" x14ac:dyDescent="0.25">
      <c r="A609" s="2">
        <v>45748</v>
      </c>
      <c r="B609" t="s">
        <v>8</v>
      </c>
      <c r="C609" t="s">
        <v>9</v>
      </c>
      <c r="D609" t="s">
        <v>15</v>
      </c>
      <c r="E609" t="s">
        <v>19</v>
      </c>
      <c r="F609">
        <v>2178391.59</v>
      </c>
      <c r="G609">
        <v>125050.2</v>
      </c>
      <c r="H609">
        <v>18.239999999999998</v>
      </c>
      <c r="I609" t="str">
        <f t="shared" si="9"/>
        <v>Apr-2025</v>
      </c>
    </row>
    <row r="610" spans="1:9" x14ac:dyDescent="0.25">
      <c r="A610" s="2">
        <v>45778</v>
      </c>
      <c r="B610" t="s">
        <v>8</v>
      </c>
      <c r="C610" t="s">
        <v>9</v>
      </c>
      <c r="D610" t="s">
        <v>10</v>
      </c>
      <c r="E610" t="s">
        <v>11</v>
      </c>
      <c r="F610">
        <v>1375964.96</v>
      </c>
      <c r="G610">
        <v>134935.62</v>
      </c>
      <c r="H610">
        <v>28.25</v>
      </c>
      <c r="I610" t="str">
        <f t="shared" si="9"/>
        <v>May-2025</v>
      </c>
    </row>
    <row r="611" spans="1:9" x14ac:dyDescent="0.25">
      <c r="A611" s="2">
        <v>45778</v>
      </c>
      <c r="B611" t="s">
        <v>8</v>
      </c>
      <c r="C611" t="s">
        <v>9</v>
      </c>
      <c r="D611" t="s">
        <v>10</v>
      </c>
      <c r="E611" t="s">
        <v>12</v>
      </c>
      <c r="F611">
        <v>1296002.52</v>
      </c>
      <c r="G611">
        <v>127094.01</v>
      </c>
      <c r="H611">
        <v>26.61</v>
      </c>
      <c r="I611" t="str">
        <f t="shared" si="9"/>
        <v>May-2025</v>
      </c>
    </row>
    <row r="612" spans="1:9" x14ac:dyDescent="0.25">
      <c r="A612" s="2">
        <v>45778</v>
      </c>
      <c r="B612" t="s">
        <v>8</v>
      </c>
      <c r="C612" t="s">
        <v>9</v>
      </c>
      <c r="D612" t="s">
        <v>10</v>
      </c>
      <c r="E612" t="s">
        <v>13</v>
      </c>
      <c r="F612">
        <v>1274882.9099999999</v>
      </c>
      <c r="G612">
        <v>125022.89</v>
      </c>
      <c r="H612">
        <v>26.18</v>
      </c>
      <c r="I612" t="str">
        <f t="shared" si="9"/>
        <v>May-2025</v>
      </c>
    </row>
    <row r="613" spans="1:9" x14ac:dyDescent="0.25">
      <c r="A613" s="2">
        <v>45778</v>
      </c>
      <c r="B613" t="s">
        <v>8</v>
      </c>
      <c r="C613" t="s">
        <v>9</v>
      </c>
      <c r="D613" t="s">
        <v>10</v>
      </c>
      <c r="E613" t="s">
        <v>14</v>
      </c>
      <c r="F613">
        <v>923393.8</v>
      </c>
      <c r="G613">
        <v>90553.7</v>
      </c>
      <c r="H613">
        <v>18.96</v>
      </c>
      <c r="I613" t="str">
        <f t="shared" si="9"/>
        <v>May-2025</v>
      </c>
    </row>
    <row r="614" spans="1:9" hidden="1" x14ac:dyDescent="0.25">
      <c r="A614" s="2">
        <v>45778</v>
      </c>
      <c r="B614" t="s">
        <v>8</v>
      </c>
      <c r="C614" t="s">
        <v>9</v>
      </c>
      <c r="D614" t="s">
        <v>15</v>
      </c>
      <c r="E614" t="s">
        <v>16</v>
      </c>
      <c r="F614">
        <v>3820798.21</v>
      </c>
      <c r="G614">
        <v>208161.7</v>
      </c>
      <c r="H614">
        <v>32.81</v>
      </c>
      <c r="I614" t="str">
        <f t="shared" si="9"/>
        <v>May-2025</v>
      </c>
    </row>
    <row r="615" spans="1:9" hidden="1" x14ac:dyDescent="0.25">
      <c r="A615" s="2">
        <v>45778</v>
      </c>
      <c r="B615" t="s">
        <v>8</v>
      </c>
      <c r="C615" t="s">
        <v>9</v>
      </c>
      <c r="D615" t="s">
        <v>15</v>
      </c>
      <c r="E615" t="s">
        <v>17</v>
      </c>
      <c r="F615">
        <v>3194019.63</v>
      </c>
      <c r="G615">
        <v>174014.05</v>
      </c>
      <c r="H615">
        <v>27.42</v>
      </c>
      <c r="I615" t="str">
        <f t="shared" si="9"/>
        <v>May-2025</v>
      </c>
    </row>
    <row r="616" spans="1:9" hidden="1" x14ac:dyDescent="0.25">
      <c r="A616" s="2">
        <v>45778</v>
      </c>
      <c r="B616" t="s">
        <v>8</v>
      </c>
      <c r="C616" t="s">
        <v>9</v>
      </c>
      <c r="D616" t="s">
        <v>15</v>
      </c>
      <c r="E616" t="s">
        <v>18</v>
      </c>
      <c r="F616">
        <v>2631486.63</v>
      </c>
      <c r="G616">
        <v>143366.57</v>
      </c>
      <c r="H616">
        <v>22.59</v>
      </c>
      <c r="I616" t="str">
        <f t="shared" si="9"/>
        <v>May-2025</v>
      </c>
    </row>
    <row r="617" spans="1:9" hidden="1" x14ac:dyDescent="0.25">
      <c r="A617" s="2">
        <v>45778</v>
      </c>
      <c r="B617" t="s">
        <v>8</v>
      </c>
      <c r="C617" t="s">
        <v>9</v>
      </c>
      <c r="D617" t="s">
        <v>15</v>
      </c>
      <c r="E617" t="s">
        <v>19</v>
      </c>
      <c r="F617">
        <v>2000413.61</v>
      </c>
      <c r="G617">
        <v>108984.95</v>
      </c>
      <c r="H617">
        <v>17.18</v>
      </c>
      <c r="I617" t="str">
        <f t="shared" si="9"/>
        <v>May-2025</v>
      </c>
    </row>
    <row r="618" spans="1:9" x14ac:dyDescent="0.25">
      <c r="A618" s="2">
        <v>45809</v>
      </c>
      <c r="B618" t="s">
        <v>8</v>
      </c>
      <c r="C618" t="s">
        <v>9</v>
      </c>
      <c r="D618" t="s">
        <v>10</v>
      </c>
      <c r="E618" t="s">
        <v>11</v>
      </c>
      <c r="F618">
        <v>1464044.37</v>
      </c>
      <c r="G618">
        <v>144807.54</v>
      </c>
      <c r="H618">
        <v>29.96</v>
      </c>
      <c r="I618" t="str">
        <f t="shared" si="9"/>
        <v>Jun-2025</v>
      </c>
    </row>
    <row r="619" spans="1:9" x14ac:dyDescent="0.25">
      <c r="A619" s="2">
        <v>45809</v>
      </c>
      <c r="B619" t="s">
        <v>8</v>
      </c>
      <c r="C619" t="s">
        <v>9</v>
      </c>
      <c r="D619" t="s">
        <v>10</v>
      </c>
      <c r="E619" t="s">
        <v>12</v>
      </c>
      <c r="F619">
        <v>1327606.3700000001</v>
      </c>
      <c r="G619">
        <v>131312.56</v>
      </c>
      <c r="H619">
        <v>27.17</v>
      </c>
      <c r="I619" t="str">
        <f t="shared" si="9"/>
        <v>Jun-2025</v>
      </c>
    </row>
    <row r="620" spans="1:9" x14ac:dyDescent="0.25">
      <c r="A620" s="2">
        <v>45809</v>
      </c>
      <c r="B620" t="s">
        <v>8</v>
      </c>
      <c r="C620" t="s">
        <v>9</v>
      </c>
      <c r="D620" t="s">
        <v>10</v>
      </c>
      <c r="E620" t="s">
        <v>13</v>
      </c>
      <c r="F620">
        <v>1144634.17</v>
      </c>
      <c r="G620">
        <v>113214.92</v>
      </c>
      <c r="H620">
        <v>23.43</v>
      </c>
      <c r="I620" t="str">
        <f t="shared" si="9"/>
        <v>Jun-2025</v>
      </c>
    </row>
    <row r="621" spans="1:9" x14ac:dyDescent="0.25">
      <c r="A621" s="2">
        <v>45809</v>
      </c>
      <c r="B621" t="s">
        <v>8</v>
      </c>
      <c r="C621" t="s">
        <v>9</v>
      </c>
      <c r="D621" t="s">
        <v>10</v>
      </c>
      <c r="E621" t="s">
        <v>14</v>
      </c>
      <c r="F621">
        <v>950081.08</v>
      </c>
      <c r="G621">
        <v>93971.81</v>
      </c>
      <c r="H621">
        <v>19.440000000000001</v>
      </c>
      <c r="I621" t="str">
        <f t="shared" si="9"/>
        <v>Jun-2025</v>
      </c>
    </row>
    <row r="622" spans="1:9" hidden="1" x14ac:dyDescent="0.25">
      <c r="A622" s="2">
        <v>45809</v>
      </c>
      <c r="B622" t="s">
        <v>8</v>
      </c>
      <c r="C622" t="s">
        <v>9</v>
      </c>
      <c r="D622" t="s">
        <v>15</v>
      </c>
      <c r="E622" t="s">
        <v>16</v>
      </c>
      <c r="F622">
        <v>3545771.73</v>
      </c>
      <c r="G622">
        <v>194838.69</v>
      </c>
      <c r="H622">
        <v>33.520000000000003</v>
      </c>
      <c r="I622" t="str">
        <f t="shared" si="9"/>
        <v>Jun-2025</v>
      </c>
    </row>
    <row r="623" spans="1:9" hidden="1" x14ac:dyDescent="0.25">
      <c r="A623" s="2">
        <v>45809</v>
      </c>
      <c r="B623" t="s">
        <v>8</v>
      </c>
      <c r="C623" t="s">
        <v>9</v>
      </c>
      <c r="D623" t="s">
        <v>15</v>
      </c>
      <c r="E623" t="s">
        <v>17</v>
      </c>
      <c r="F623">
        <v>2747224.52</v>
      </c>
      <c r="G623">
        <v>150958.85</v>
      </c>
      <c r="H623">
        <v>25.97</v>
      </c>
      <c r="I623" t="str">
        <f t="shared" si="9"/>
        <v>Jun-2025</v>
      </c>
    </row>
    <row r="624" spans="1:9" hidden="1" x14ac:dyDescent="0.25">
      <c r="A624" s="2">
        <v>45809</v>
      </c>
      <c r="B624" t="s">
        <v>8</v>
      </c>
      <c r="C624" t="s">
        <v>9</v>
      </c>
      <c r="D624" t="s">
        <v>15</v>
      </c>
      <c r="E624" t="s">
        <v>18</v>
      </c>
      <c r="F624">
        <v>2481462</v>
      </c>
      <c r="G624">
        <v>136355.31</v>
      </c>
      <c r="H624">
        <v>23.46</v>
      </c>
      <c r="I624" t="str">
        <f t="shared" si="9"/>
        <v>Jun-2025</v>
      </c>
    </row>
    <row r="625" spans="1:9" hidden="1" x14ac:dyDescent="0.25">
      <c r="A625" s="2">
        <v>45809</v>
      </c>
      <c r="B625" t="s">
        <v>8</v>
      </c>
      <c r="C625" t="s">
        <v>9</v>
      </c>
      <c r="D625" t="s">
        <v>15</v>
      </c>
      <c r="E625" t="s">
        <v>19</v>
      </c>
      <c r="F625">
        <v>1804159.03</v>
      </c>
      <c r="G625">
        <v>99137.79</v>
      </c>
      <c r="H625">
        <v>17.05</v>
      </c>
      <c r="I625" t="str">
        <f t="shared" si="9"/>
        <v>Jun-2025</v>
      </c>
    </row>
    <row r="626" spans="1:9" x14ac:dyDescent="0.25">
      <c r="A626" s="2">
        <v>45839</v>
      </c>
      <c r="B626" t="s">
        <v>8</v>
      </c>
      <c r="C626" t="s">
        <v>9</v>
      </c>
      <c r="D626" t="s">
        <v>10</v>
      </c>
      <c r="E626" t="s">
        <v>11</v>
      </c>
      <c r="F626">
        <v>1420659.95</v>
      </c>
      <c r="G626">
        <v>144669.93</v>
      </c>
      <c r="H626">
        <v>31.45</v>
      </c>
      <c r="I626" t="str">
        <f t="shared" si="9"/>
        <v>Jul-2025</v>
      </c>
    </row>
    <row r="627" spans="1:9" x14ac:dyDescent="0.25">
      <c r="A627" s="2">
        <v>45839</v>
      </c>
      <c r="B627" t="s">
        <v>8</v>
      </c>
      <c r="C627" t="s">
        <v>9</v>
      </c>
      <c r="D627" t="s">
        <v>10</v>
      </c>
      <c r="E627" t="s">
        <v>12</v>
      </c>
      <c r="F627">
        <v>1293624.22</v>
      </c>
      <c r="G627">
        <v>131733.51</v>
      </c>
      <c r="H627">
        <v>28.64</v>
      </c>
      <c r="I627" t="str">
        <f t="shared" si="9"/>
        <v>Jul-2025</v>
      </c>
    </row>
    <row r="628" spans="1:9" x14ac:dyDescent="0.25">
      <c r="A628" s="2">
        <v>45839</v>
      </c>
      <c r="B628" t="s">
        <v>8</v>
      </c>
      <c r="C628" t="s">
        <v>9</v>
      </c>
      <c r="D628" t="s">
        <v>10</v>
      </c>
      <c r="E628" t="s">
        <v>13</v>
      </c>
      <c r="F628">
        <v>1060549.19</v>
      </c>
      <c r="G628">
        <v>107998.81</v>
      </c>
      <c r="H628">
        <v>23.48</v>
      </c>
      <c r="I628" t="str">
        <f t="shared" si="9"/>
        <v>Jul-2025</v>
      </c>
    </row>
    <row r="629" spans="1:9" x14ac:dyDescent="0.25">
      <c r="A629" s="2">
        <v>45839</v>
      </c>
      <c r="B629" t="s">
        <v>8</v>
      </c>
      <c r="C629" t="s">
        <v>9</v>
      </c>
      <c r="D629" t="s">
        <v>10</v>
      </c>
      <c r="E629" t="s">
        <v>14</v>
      </c>
      <c r="F629">
        <v>742539.67</v>
      </c>
      <c r="G629">
        <v>75614.97</v>
      </c>
      <c r="H629">
        <v>16.440000000000001</v>
      </c>
      <c r="I629" t="str">
        <f t="shared" si="9"/>
        <v>Jul-2025</v>
      </c>
    </row>
    <row r="630" spans="1:9" hidden="1" x14ac:dyDescent="0.25">
      <c r="A630" s="2">
        <v>45839</v>
      </c>
      <c r="B630" t="s">
        <v>8</v>
      </c>
      <c r="C630" t="s">
        <v>9</v>
      </c>
      <c r="D630" t="s">
        <v>15</v>
      </c>
      <c r="E630" t="s">
        <v>16</v>
      </c>
      <c r="F630">
        <v>3242597.09</v>
      </c>
      <c r="G630">
        <v>183446.16</v>
      </c>
      <c r="H630">
        <v>32.61</v>
      </c>
      <c r="I630" t="str">
        <f t="shared" si="9"/>
        <v>Jul-2025</v>
      </c>
    </row>
    <row r="631" spans="1:9" hidden="1" x14ac:dyDescent="0.25">
      <c r="A631" s="2">
        <v>45839</v>
      </c>
      <c r="B631" t="s">
        <v>8</v>
      </c>
      <c r="C631" t="s">
        <v>9</v>
      </c>
      <c r="D631" t="s">
        <v>15</v>
      </c>
      <c r="E631" t="s">
        <v>17</v>
      </c>
      <c r="F631">
        <v>2626173.5099999998</v>
      </c>
      <c r="G631">
        <v>148572.71</v>
      </c>
      <c r="H631">
        <v>26.41</v>
      </c>
      <c r="I631" t="str">
        <f t="shared" si="9"/>
        <v>Jul-2025</v>
      </c>
    </row>
    <row r="632" spans="1:9" hidden="1" x14ac:dyDescent="0.25">
      <c r="A632" s="2">
        <v>45839</v>
      </c>
      <c r="B632" t="s">
        <v>8</v>
      </c>
      <c r="C632" t="s">
        <v>9</v>
      </c>
      <c r="D632" t="s">
        <v>15</v>
      </c>
      <c r="E632" t="s">
        <v>18</v>
      </c>
      <c r="F632">
        <v>2286470.2599999998</v>
      </c>
      <c r="G632">
        <v>129354.39</v>
      </c>
      <c r="H632">
        <v>23</v>
      </c>
      <c r="I632" t="str">
        <f t="shared" si="9"/>
        <v>Jul-2025</v>
      </c>
    </row>
    <row r="633" spans="1:9" hidden="1" x14ac:dyDescent="0.25">
      <c r="A633" s="2">
        <v>45839</v>
      </c>
      <c r="B633" t="s">
        <v>8</v>
      </c>
      <c r="C633" t="s">
        <v>9</v>
      </c>
      <c r="D633" t="s">
        <v>15</v>
      </c>
      <c r="E633" t="s">
        <v>19</v>
      </c>
      <c r="F633">
        <v>1787883.61</v>
      </c>
      <c r="G633">
        <v>101147.44</v>
      </c>
      <c r="H633">
        <v>17.98</v>
      </c>
      <c r="I633" t="str">
        <f t="shared" si="9"/>
        <v>Jul-2025</v>
      </c>
    </row>
    <row r="634" spans="1:9" x14ac:dyDescent="0.25">
      <c r="A634" s="2">
        <v>45870</v>
      </c>
      <c r="B634" t="s">
        <v>8</v>
      </c>
      <c r="C634" t="s">
        <v>9</v>
      </c>
      <c r="D634" t="s">
        <v>10</v>
      </c>
      <c r="E634" t="s">
        <v>11</v>
      </c>
      <c r="F634">
        <v>1267022.17</v>
      </c>
      <c r="G634">
        <v>129116.73</v>
      </c>
      <c r="H634">
        <v>30.1</v>
      </c>
      <c r="I634" t="str">
        <f t="shared" si="9"/>
        <v>Aug-2025</v>
      </c>
    </row>
    <row r="635" spans="1:9" x14ac:dyDescent="0.25">
      <c r="A635" s="2">
        <v>45870</v>
      </c>
      <c r="B635" t="s">
        <v>8</v>
      </c>
      <c r="C635" t="s">
        <v>9</v>
      </c>
      <c r="D635" t="s">
        <v>10</v>
      </c>
      <c r="E635" t="s">
        <v>12</v>
      </c>
      <c r="F635">
        <v>1125096.68</v>
      </c>
      <c r="G635">
        <v>114653.72</v>
      </c>
      <c r="H635">
        <v>26.72</v>
      </c>
      <c r="I635" t="str">
        <f t="shared" si="9"/>
        <v>Aug-2025</v>
      </c>
    </row>
    <row r="636" spans="1:9" x14ac:dyDescent="0.25">
      <c r="A636" s="2">
        <v>45870</v>
      </c>
      <c r="B636" t="s">
        <v>8</v>
      </c>
      <c r="C636" t="s">
        <v>9</v>
      </c>
      <c r="D636" t="s">
        <v>10</v>
      </c>
      <c r="E636" t="s">
        <v>13</v>
      </c>
      <c r="F636">
        <v>974457.33</v>
      </c>
      <c r="G636">
        <v>99302.720000000001</v>
      </c>
      <c r="H636">
        <v>23.15</v>
      </c>
      <c r="I636" t="str">
        <f t="shared" si="9"/>
        <v>Aug-2025</v>
      </c>
    </row>
    <row r="637" spans="1:9" x14ac:dyDescent="0.25">
      <c r="A637" s="2">
        <v>45870</v>
      </c>
      <c r="B637" t="s">
        <v>8</v>
      </c>
      <c r="C637" t="s">
        <v>9</v>
      </c>
      <c r="D637" t="s">
        <v>10</v>
      </c>
      <c r="E637" t="s">
        <v>14</v>
      </c>
      <c r="F637">
        <v>843394.59</v>
      </c>
      <c r="G637">
        <v>85946.68</v>
      </c>
      <c r="H637">
        <v>20.03</v>
      </c>
      <c r="I637" t="str">
        <f t="shared" si="9"/>
        <v>Aug-2025</v>
      </c>
    </row>
    <row r="638" spans="1:9" hidden="1" x14ac:dyDescent="0.25">
      <c r="A638" s="2">
        <v>45870</v>
      </c>
      <c r="B638" t="s">
        <v>8</v>
      </c>
      <c r="C638" t="s">
        <v>9</v>
      </c>
      <c r="D638" t="s">
        <v>15</v>
      </c>
      <c r="E638" t="s">
        <v>16</v>
      </c>
      <c r="F638">
        <v>3395276.29</v>
      </c>
      <c r="G638">
        <v>192221.04</v>
      </c>
      <c r="H638">
        <v>33.26</v>
      </c>
      <c r="I638" t="str">
        <f t="shared" si="9"/>
        <v>Aug-2025</v>
      </c>
    </row>
    <row r="639" spans="1:9" hidden="1" x14ac:dyDescent="0.25">
      <c r="A639" s="2">
        <v>45870</v>
      </c>
      <c r="B639" t="s">
        <v>8</v>
      </c>
      <c r="C639" t="s">
        <v>9</v>
      </c>
      <c r="D639" t="s">
        <v>15</v>
      </c>
      <c r="E639" t="s">
        <v>17</v>
      </c>
      <c r="F639">
        <v>2763952.49</v>
      </c>
      <c r="G639">
        <v>156479.12</v>
      </c>
      <c r="H639">
        <v>27.07</v>
      </c>
      <c r="I639" t="str">
        <f t="shared" si="9"/>
        <v>Aug-2025</v>
      </c>
    </row>
    <row r="640" spans="1:9" hidden="1" x14ac:dyDescent="0.25">
      <c r="A640" s="2">
        <v>45870</v>
      </c>
      <c r="B640" t="s">
        <v>8</v>
      </c>
      <c r="C640" t="s">
        <v>9</v>
      </c>
      <c r="D640" t="s">
        <v>15</v>
      </c>
      <c r="E640" t="s">
        <v>18</v>
      </c>
      <c r="F640">
        <v>2285660.1</v>
      </c>
      <c r="G640">
        <v>129400.95</v>
      </c>
      <c r="H640">
        <v>22.39</v>
      </c>
      <c r="I640" t="str">
        <f t="shared" si="9"/>
        <v>Aug-2025</v>
      </c>
    </row>
    <row r="641" spans="1:9" hidden="1" x14ac:dyDescent="0.25">
      <c r="A641" s="2">
        <v>45870</v>
      </c>
      <c r="B641" t="s">
        <v>8</v>
      </c>
      <c r="C641" t="s">
        <v>9</v>
      </c>
      <c r="D641" t="s">
        <v>15</v>
      </c>
      <c r="E641" t="s">
        <v>19</v>
      </c>
      <c r="F641">
        <v>1763629.31</v>
      </c>
      <c r="G641">
        <v>99846.56</v>
      </c>
      <c r="H641">
        <v>17.28</v>
      </c>
      <c r="I641" t="str">
        <f t="shared" si="9"/>
        <v>Aug-2025</v>
      </c>
    </row>
    <row r="642" spans="1:9" x14ac:dyDescent="0.25">
      <c r="A642" s="2">
        <v>45901</v>
      </c>
      <c r="B642" t="s">
        <v>8</v>
      </c>
      <c r="C642" t="s">
        <v>9</v>
      </c>
      <c r="D642" t="s">
        <v>10</v>
      </c>
      <c r="E642" t="s">
        <v>11</v>
      </c>
      <c r="F642">
        <v>1476702.29</v>
      </c>
      <c r="G642">
        <v>146224.92000000001</v>
      </c>
      <c r="H642">
        <v>32.71</v>
      </c>
      <c r="I642" t="str">
        <f t="shared" si="9"/>
        <v>Sep-2025</v>
      </c>
    </row>
    <row r="643" spans="1:9" x14ac:dyDescent="0.25">
      <c r="A643" s="2">
        <v>45901</v>
      </c>
      <c r="B643" t="s">
        <v>8</v>
      </c>
      <c r="C643" t="s">
        <v>9</v>
      </c>
      <c r="D643" t="s">
        <v>10</v>
      </c>
      <c r="E643" t="s">
        <v>12</v>
      </c>
      <c r="F643">
        <v>1195563.68</v>
      </c>
      <c r="G643">
        <v>118386.22</v>
      </c>
      <c r="H643">
        <v>26.49</v>
      </c>
      <c r="I643" t="str">
        <f t="shared" ref="I643:I673" si="10">TEXT(A643,"mmm-yyyy")</f>
        <v>Sep-2025</v>
      </c>
    </row>
    <row r="644" spans="1:9" x14ac:dyDescent="0.25">
      <c r="A644" s="2">
        <v>45901</v>
      </c>
      <c r="B644" t="s">
        <v>8</v>
      </c>
      <c r="C644" t="s">
        <v>9</v>
      </c>
      <c r="D644" t="s">
        <v>10</v>
      </c>
      <c r="E644" t="s">
        <v>13</v>
      </c>
      <c r="F644">
        <v>1037000.78</v>
      </c>
      <c r="G644">
        <v>102685.12</v>
      </c>
      <c r="H644">
        <v>22.97</v>
      </c>
      <c r="I644" t="str">
        <f t="shared" si="10"/>
        <v>Sep-2025</v>
      </c>
    </row>
    <row r="645" spans="1:9" x14ac:dyDescent="0.25">
      <c r="A645" s="2">
        <v>45901</v>
      </c>
      <c r="B645" t="s">
        <v>8</v>
      </c>
      <c r="C645" t="s">
        <v>9</v>
      </c>
      <c r="D645" t="s">
        <v>10</v>
      </c>
      <c r="E645" t="s">
        <v>14</v>
      </c>
      <c r="F645">
        <v>804675.91</v>
      </c>
      <c r="G645">
        <v>79680.02</v>
      </c>
      <c r="H645">
        <v>17.829999999999998</v>
      </c>
      <c r="I645" t="str">
        <f t="shared" si="10"/>
        <v>Sep-2025</v>
      </c>
    </row>
    <row r="646" spans="1:9" hidden="1" x14ac:dyDescent="0.25">
      <c r="A646" s="2">
        <v>45901</v>
      </c>
      <c r="B646" t="s">
        <v>8</v>
      </c>
      <c r="C646" t="s">
        <v>9</v>
      </c>
      <c r="D646" t="s">
        <v>15</v>
      </c>
      <c r="E646" t="s">
        <v>16</v>
      </c>
      <c r="F646">
        <v>3315778.05</v>
      </c>
      <c r="G646">
        <v>182406.95</v>
      </c>
      <c r="H646">
        <v>32.74</v>
      </c>
      <c r="I646" t="str">
        <f t="shared" si="10"/>
        <v>Sep-2025</v>
      </c>
    </row>
    <row r="647" spans="1:9" hidden="1" x14ac:dyDescent="0.25">
      <c r="A647" s="2">
        <v>45901</v>
      </c>
      <c r="B647" t="s">
        <v>8</v>
      </c>
      <c r="C647" t="s">
        <v>9</v>
      </c>
      <c r="D647" t="s">
        <v>15</v>
      </c>
      <c r="E647" t="s">
        <v>17</v>
      </c>
      <c r="F647">
        <v>2747604.37</v>
      </c>
      <c r="G647">
        <v>151150.69</v>
      </c>
      <c r="H647">
        <v>27.13</v>
      </c>
      <c r="I647" t="str">
        <f t="shared" si="10"/>
        <v>Sep-2025</v>
      </c>
    </row>
    <row r="648" spans="1:9" hidden="1" x14ac:dyDescent="0.25">
      <c r="A648" s="2">
        <v>45901</v>
      </c>
      <c r="B648" t="s">
        <v>8</v>
      </c>
      <c r="C648" t="s">
        <v>9</v>
      </c>
      <c r="D648" t="s">
        <v>15</v>
      </c>
      <c r="E648" t="s">
        <v>18</v>
      </c>
      <c r="F648">
        <v>2364568.83</v>
      </c>
      <c r="G648">
        <v>130079.21</v>
      </c>
      <c r="H648">
        <v>23.35</v>
      </c>
      <c r="I648" t="str">
        <f t="shared" si="10"/>
        <v>Sep-2025</v>
      </c>
    </row>
    <row r="649" spans="1:9" hidden="1" x14ac:dyDescent="0.25">
      <c r="A649" s="2">
        <v>45901</v>
      </c>
      <c r="B649" t="s">
        <v>8</v>
      </c>
      <c r="C649" t="s">
        <v>9</v>
      </c>
      <c r="D649" t="s">
        <v>15</v>
      </c>
      <c r="E649" t="s">
        <v>19</v>
      </c>
      <c r="F649">
        <v>1700229.62</v>
      </c>
      <c r="G649">
        <v>93532.71</v>
      </c>
      <c r="H649">
        <v>16.79</v>
      </c>
      <c r="I649" t="str">
        <f t="shared" si="10"/>
        <v>Sep-2025</v>
      </c>
    </row>
    <row r="650" spans="1:9" x14ac:dyDescent="0.25">
      <c r="A650" s="2">
        <v>45931</v>
      </c>
      <c r="B650" t="s">
        <v>8</v>
      </c>
      <c r="C650" t="s">
        <v>9</v>
      </c>
      <c r="D650" t="s">
        <v>10</v>
      </c>
      <c r="E650" t="s">
        <v>11</v>
      </c>
      <c r="F650">
        <v>1386817.15</v>
      </c>
      <c r="G650">
        <v>141455.89000000001</v>
      </c>
      <c r="H650">
        <v>32.520000000000003</v>
      </c>
      <c r="I650" t="str">
        <f t="shared" si="10"/>
        <v>Oct-2025</v>
      </c>
    </row>
    <row r="651" spans="1:9" x14ac:dyDescent="0.25">
      <c r="A651" s="2">
        <v>45931</v>
      </c>
      <c r="B651" t="s">
        <v>8</v>
      </c>
      <c r="C651" t="s">
        <v>9</v>
      </c>
      <c r="D651" t="s">
        <v>10</v>
      </c>
      <c r="E651" t="s">
        <v>12</v>
      </c>
      <c r="F651">
        <v>1101845.3500000001</v>
      </c>
      <c r="G651">
        <v>112388.65</v>
      </c>
      <c r="H651">
        <v>25.84</v>
      </c>
      <c r="I651" t="str">
        <f t="shared" si="10"/>
        <v>Oct-2025</v>
      </c>
    </row>
    <row r="652" spans="1:9" x14ac:dyDescent="0.25">
      <c r="A652" s="2">
        <v>45931</v>
      </c>
      <c r="B652" t="s">
        <v>8</v>
      </c>
      <c r="C652" t="s">
        <v>9</v>
      </c>
      <c r="D652" t="s">
        <v>10</v>
      </c>
      <c r="E652" t="s">
        <v>13</v>
      </c>
      <c r="F652">
        <v>1016788.72</v>
      </c>
      <c r="G652">
        <v>103712.84</v>
      </c>
      <c r="H652">
        <v>23.85</v>
      </c>
      <c r="I652" t="str">
        <f t="shared" si="10"/>
        <v>Oct-2025</v>
      </c>
    </row>
    <row r="653" spans="1:9" x14ac:dyDescent="0.25">
      <c r="A653" s="2">
        <v>45931</v>
      </c>
      <c r="B653" t="s">
        <v>8</v>
      </c>
      <c r="C653" t="s">
        <v>9</v>
      </c>
      <c r="D653" t="s">
        <v>10</v>
      </c>
      <c r="E653" t="s">
        <v>14</v>
      </c>
      <c r="F653">
        <v>758595.04</v>
      </c>
      <c r="G653">
        <v>77376.990000000005</v>
      </c>
      <c r="H653">
        <v>17.79</v>
      </c>
      <c r="I653" t="str">
        <f t="shared" si="10"/>
        <v>Oct-2025</v>
      </c>
    </row>
    <row r="654" spans="1:9" hidden="1" x14ac:dyDescent="0.25">
      <c r="A654" s="2">
        <v>45931</v>
      </c>
      <c r="B654" t="s">
        <v>8</v>
      </c>
      <c r="C654" t="s">
        <v>9</v>
      </c>
      <c r="D654" t="s">
        <v>15</v>
      </c>
      <c r="E654" t="s">
        <v>16</v>
      </c>
      <c r="F654">
        <v>3126575.76</v>
      </c>
      <c r="G654">
        <v>177173.3</v>
      </c>
      <c r="H654">
        <v>32.06</v>
      </c>
      <c r="I654" t="str">
        <f t="shared" si="10"/>
        <v>Oct-2025</v>
      </c>
    </row>
    <row r="655" spans="1:9" hidden="1" x14ac:dyDescent="0.25">
      <c r="A655" s="2">
        <v>45931</v>
      </c>
      <c r="B655" t="s">
        <v>8</v>
      </c>
      <c r="C655" t="s">
        <v>9</v>
      </c>
      <c r="D655" t="s">
        <v>15</v>
      </c>
      <c r="E655" t="s">
        <v>17</v>
      </c>
      <c r="F655">
        <v>2688765.43</v>
      </c>
      <c r="G655">
        <v>152363.95000000001</v>
      </c>
      <c r="H655">
        <v>27.57</v>
      </c>
      <c r="I655" t="str">
        <f t="shared" si="10"/>
        <v>Oct-2025</v>
      </c>
    </row>
    <row r="656" spans="1:9" hidden="1" x14ac:dyDescent="0.25">
      <c r="A656" s="2">
        <v>45931</v>
      </c>
      <c r="B656" t="s">
        <v>8</v>
      </c>
      <c r="C656" t="s">
        <v>9</v>
      </c>
      <c r="D656" t="s">
        <v>15</v>
      </c>
      <c r="E656" t="s">
        <v>18</v>
      </c>
      <c r="F656">
        <v>2193699.86</v>
      </c>
      <c r="G656">
        <v>124310.13</v>
      </c>
      <c r="H656">
        <v>22.49</v>
      </c>
      <c r="I656" t="str">
        <f t="shared" si="10"/>
        <v>Oct-2025</v>
      </c>
    </row>
    <row r="657" spans="1:9" hidden="1" x14ac:dyDescent="0.25">
      <c r="A657" s="2">
        <v>45931</v>
      </c>
      <c r="B657" t="s">
        <v>8</v>
      </c>
      <c r="C657" t="s">
        <v>9</v>
      </c>
      <c r="D657" t="s">
        <v>15</v>
      </c>
      <c r="E657" t="s">
        <v>19</v>
      </c>
      <c r="F657">
        <v>1743453.47</v>
      </c>
      <c r="G657">
        <v>98796.07</v>
      </c>
      <c r="H657">
        <v>17.88</v>
      </c>
      <c r="I657" t="str">
        <f t="shared" si="10"/>
        <v>Oct-2025</v>
      </c>
    </row>
    <row r="658" spans="1:9" x14ac:dyDescent="0.25">
      <c r="A658" s="2">
        <v>45962</v>
      </c>
      <c r="B658" t="s">
        <v>8</v>
      </c>
      <c r="C658" t="s">
        <v>9</v>
      </c>
      <c r="D658" t="s">
        <v>10</v>
      </c>
      <c r="E658" t="s">
        <v>11</v>
      </c>
      <c r="F658">
        <v>1487601.17</v>
      </c>
      <c r="G658">
        <v>148594.9</v>
      </c>
      <c r="H658">
        <v>33.020000000000003</v>
      </c>
      <c r="I658" t="str">
        <f t="shared" si="10"/>
        <v>Nov-2025</v>
      </c>
    </row>
    <row r="659" spans="1:9" x14ac:dyDescent="0.25">
      <c r="A659" s="2">
        <v>45962</v>
      </c>
      <c r="B659" t="s">
        <v>8</v>
      </c>
      <c r="C659" t="s">
        <v>9</v>
      </c>
      <c r="D659" t="s">
        <v>10</v>
      </c>
      <c r="E659" t="s">
        <v>12</v>
      </c>
      <c r="F659">
        <v>1152239.46</v>
      </c>
      <c r="G659">
        <v>115095.97</v>
      </c>
      <c r="H659">
        <v>25.58</v>
      </c>
      <c r="I659" t="str">
        <f t="shared" si="10"/>
        <v>Nov-2025</v>
      </c>
    </row>
    <row r="660" spans="1:9" x14ac:dyDescent="0.25">
      <c r="A660" s="2">
        <v>45962</v>
      </c>
      <c r="B660" t="s">
        <v>8</v>
      </c>
      <c r="C660" t="s">
        <v>9</v>
      </c>
      <c r="D660" t="s">
        <v>10</v>
      </c>
      <c r="E660" t="s">
        <v>13</v>
      </c>
      <c r="F660">
        <v>982367.03</v>
      </c>
      <c r="G660">
        <v>98127.6</v>
      </c>
      <c r="H660">
        <v>21.81</v>
      </c>
      <c r="I660" t="str">
        <f t="shared" si="10"/>
        <v>Nov-2025</v>
      </c>
    </row>
    <row r="661" spans="1:9" x14ac:dyDescent="0.25">
      <c r="A661" s="2">
        <v>45962</v>
      </c>
      <c r="B661" t="s">
        <v>8</v>
      </c>
      <c r="C661" t="s">
        <v>9</v>
      </c>
      <c r="D661" t="s">
        <v>10</v>
      </c>
      <c r="E661" t="s">
        <v>14</v>
      </c>
      <c r="F661">
        <v>882518.4</v>
      </c>
      <c r="G661">
        <v>88153.82</v>
      </c>
      <c r="H661">
        <v>19.59</v>
      </c>
      <c r="I661" t="str">
        <f t="shared" si="10"/>
        <v>Nov-2025</v>
      </c>
    </row>
    <row r="662" spans="1:9" hidden="1" x14ac:dyDescent="0.25">
      <c r="A662" s="2">
        <v>45962</v>
      </c>
      <c r="B662" t="s">
        <v>8</v>
      </c>
      <c r="C662" t="s">
        <v>9</v>
      </c>
      <c r="D662" t="s">
        <v>15</v>
      </c>
      <c r="E662" t="s">
        <v>16</v>
      </c>
      <c r="F662">
        <v>3617323.61</v>
      </c>
      <c r="G662">
        <v>200739.22</v>
      </c>
      <c r="H662">
        <v>34.58</v>
      </c>
      <c r="I662" t="str">
        <f t="shared" si="10"/>
        <v>Nov-2025</v>
      </c>
    </row>
    <row r="663" spans="1:9" hidden="1" x14ac:dyDescent="0.25">
      <c r="A663" s="2">
        <v>45962</v>
      </c>
      <c r="B663" t="s">
        <v>8</v>
      </c>
      <c r="C663" t="s">
        <v>9</v>
      </c>
      <c r="D663" t="s">
        <v>15</v>
      </c>
      <c r="E663" t="s">
        <v>17</v>
      </c>
      <c r="F663">
        <v>2926000.7</v>
      </c>
      <c r="G663">
        <v>162375.04999999999</v>
      </c>
      <c r="H663">
        <v>27.97</v>
      </c>
      <c r="I663" t="str">
        <f t="shared" si="10"/>
        <v>Nov-2025</v>
      </c>
    </row>
    <row r="664" spans="1:9" hidden="1" x14ac:dyDescent="0.25">
      <c r="A664" s="2">
        <v>45962</v>
      </c>
      <c r="B664" t="s">
        <v>8</v>
      </c>
      <c r="C664" t="s">
        <v>9</v>
      </c>
      <c r="D664" t="s">
        <v>15</v>
      </c>
      <c r="E664" t="s">
        <v>18</v>
      </c>
      <c r="F664">
        <v>2048625.56</v>
      </c>
      <c r="G664">
        <v>113686.12</v>
      </c>
      <c r="H664">
        <v>19.579999999999998</v>
      </c>
      <c r="I664" t="str">
        <f t="shared" si="10"/>
        <v>Nov-2025</v>
      </c>
    </row>
    <row r="665" spans="1:9" hidden="1" x14ac:dyDescent="0.25">
      <c r="A665" s="2">
        <v>45962</v>
      </c>
      <c r="B665" t="s">
        <v>8</v>
      </c>
      <c r="C665" t="s">
        <v>9</v>
      </c>
      <c r="D665" t="s">
        <v>15</v>
      </c>
      <c r="E665" t="s">
        <v>19</v>
      </c>
      <c r="F665">
        <v>1868357.8</v>
      </c>
      <c r="G665">
        <v>103682.37</v>
      </c>
      <c r="H665">
        <v>17.86</v>
      </c>
      <c r="I665" t="str">
        <f t="shared" si="10"/>
        <v>Nov-2025</v>
      </c>
    </row>
    <row r="666" spans="1:9" x14ac:dyDescent="0.25">
      <c r="A666" s="2">
        <v>45992</v>
      </c>
      <c r="B666" t="s">
        <v>8</v>
      </c>
      <c r="C666" t="s">
        <v>9</v>
      </c>
      <c r="D666" t="s">
        <v>10</v>
      </c>
      <c r="E666" t="s">
        <v>11</v>
      </c>
      <c r="F666">
        <v>1544168.9</v>
      </c>
      <c r="G666">
        <v>150872.53</v>
      </c>
      <c r="H666">
        <v>32.01</v>
      </c>
      <c r="I666" t="str">
        <f t="shared" si="10"/>
        <v>Dec-2025</v>
      </c>
    </row>
    <row r="667" spans="1:9" x14ac:dyDescent="0.25">
      <c r="A667" s="2">
        <v>45992</v>
      </c>
      <c r="B667" t="s">
        <v>8</v>
      </c>
      <c r="C667" t="s">
        <v>9</v>
      </c>
      <c r="D667" t="s">
        <v>10</v>
      </c>
      <c r="E667" t="s">
        <v>12</v>
      </c>
      <c r="F667">
        <v>1188092.6399999999</v>
      </c>
      <c r="G667">
        <v>116082.21</v>
      </c>
      <c r="H667">
        <v>24.63</v>
      </c>
      <c r="I667" t="str">
        <f t="shared" si="10"/>
        <v>Dec-2025</v>
      </c>
    </row>
    <row r="668" spans="1:9" x14ac:dyDescent="0.25">
      <c r="A668" s="2">
        <v>45992</v>
      </c>
      <c r="B668" t="s">
        <v>8</v>
      </c>
      <c r="C668" t="s">
        <v>9</v>
      </c>
      <c r="D668" t="s">
        <v>10</v>
      </c>
      <c r="E668" t="s">
        <v>13</v>
      </c>
      <c r="F668">
        <v>1185273.8999999999</v>
      </c>
      <c r="G668">
        <v>115806.81</v>
      </c>
      <c r="H668">
        <v>24.57</v>
      </c>
      <c r="I668" t="str">
        <f t="shared" si="10"/>
        <v>Dec-2025</v>
      </c>
    </row>
    <row r="669" spans="1:9" x14ac:dyDescent="0.25">
      <c r="A669" s="2">
        <v>45992</v>
      </c>
      <c r="B669" t="s">
        <v>8</v>
      </c>
      <c r="C669" t="s">
        <v>9</v>
      </c>
      <c r="D669" t="s">
        <v>10</v>
      </c>
      <c r="E669" t="s">
        <v>14</v>
      </c>
      <c r="F669">
        <v>905754.25</v>
      </c>
      <c r="G669">
        <v>88496.43</v>
      </c>
      <c r="H669">
        <v>18.78</v>
      </c>
      <c r="I669" t="str">
        <f t="shared" si="10"/>
        <v>Dec-2025</v>
      </c>
    </row>
    <row r="670" spans="1:9" hidden="1" x14ac:dyDescent="0.25">
      <c r="A670" s="2">
        <v>45992</v>
      </c>
      <c r="B670" t="s">
        <v>8</v>
      </c>
      <c r="C670" t="s">
        <v>9</v>
      </c>
      <c r="D670" t="s">
        <v>15</v>
      </c>
      <c r="E670" t="s">
        <v>16</v>
      </c>
      <c r="F670">
        <v>3300088.4</v>
      </c>
      <c r="G670">
        <v>179130.05</v>
      </c>
      <c r="H670">
        <v>30.87</v>
      </c>
      <c r="I670" t="str">
        <f t="shared" si="10"/>
        <v>Dec-2025</v>
      </c>
    </row>
    <row r="671" spans="1:9" hidden="1" x14ac:dyDescent="0.25">
      <c r="A671" s="2">
        <v>45992</v>
      </c>
      <c r="B671" t="s">
        <v>8</v>
      </c>
      <c r="C671" t="s">
        <v>9</v>
      </c>
      <c r="D671" t="s">
        <v>15</v>
      </c>
      <c r="E671" t="s">
        <v>17</v>
      </c>
      <c r="F671">
        <v>3029884.73</v>
      </c>
      <c r="G671">
        <v>164463.29</v>
      </c>
      <c r="H671">
        <v>28.34</v>
      </c>
      <c r="I671" t="str">
        <f t="shared" si="10"/>
        <v>Dec-2025</v>
      </c>
    </row>
    <row r="672" spans="1:9" hidden="1" x14ac:dyDescent="0.25">
      <c r="A672" s="2">
        <v>45992</v>
      </c>
      <c r="B672" t="s">
        <v>8</v>
      </c>
      <c r="C672" t="s">
        <v>9</v>
      </c>
      <c r="D672" t="s">
        <v>15</v>
      </c>
      <c r="E672" t="s">
        <v>18</v>
      </c>
      <c r="F672">
        <v>2352359.41</v>
      </c>
      <c r="G672">
        <v>127686.96</v>
      </c>
      <c r="H672">
        <v>22.01</v>
      </c>
      <c r="I672" t="str">
        <f t="shared" si="10"/>
        <v>Dec-2025</v>
      </c>
    </row>
    <row r="673" spans="1:9" hidden="1" x14ac:dyDescent="0.25">
      <c r="A673" s="2">
        <v>45992</v>
      </c>
      <c r="B673" t="s">
        <v>8</v>
      </c>
      <c r="C673" t="s">
        <v>9</v>
      </c>
      <c r="D673" t="s">
        <v>15</v>
      </c>
      <c r="E673" t="s">
        <v>19</v>
      </c>
      <c r="F673">
        <v>2007636.84</v>
      </c>
      <c r="G673">
        <v>108975.29</v>
      </c>
      <c r="H673">
        <v>18.78</v>
      </c>
      <c r="I673" t="str">
        <f t="shared" si="10"/>
        <v>Dec-2025</v>
      </c>
    </row>
  </sheetData>
  <autoFilter ref="A1:H673" xr:uid="{00000000-0001-0000-0000-000000000000}">
    <filterColumn colId="3">
      <filters>
        <filter val="Biscuit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B9DC-CB91-4368-9050-AF81ACFC3A85}">
  <dimension ref="A1:AS25"/>
  <sheetViews>
    <sheetView tabSelected="1" zoomScale="85" zoomScaleNormal="85" workbookViewId="0">
      <selection activeCell="F20" sqref="F20:H20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6" width="11.28515625" bestFit="1" customWidth="1"/>
    <col min="7" max="7" width="10.28515625" bestFit="1" customWidth="1"/>
    <col min="8" max="8" width="11.28515625" bestFit="1" customWidth="1"/>
    <col min="9" max="9" width="16.7109375" bestFit="1" customWidth="1"/>
    <col min="10" max="10" width="18.140625" bestFit="1" customWidth="1"/>
    <col min="11" max="11" width="16.7109375" bestFit="1" customWidth="1"/>
    <col min="12" max="12" width="18.140625" bestFit="1" customWidth="1"/>
    <col min="13" max="13" width="16.7109375" bestFit="1" customWidth="1"/>
    <col min="14" max="14" width="18.140625" bestFit="1" customWidth="1"/>
    <col min="15" max="15" width="16.7109375" bestFit="1" customWidth="1"/>
    <col min="16" max="41" width="6.85546875" bestFit="1" customWidth="1"/>
    <col min="42" max="57" width="12" bestFit="1" customWidth="1"/>
    <col min="58" max="59" width="11" bestFit="1" customWidth="1"/>
    <col min="60" max="66" width="12" bestFit="1" customWidth="1"/>
    <col min="67" max="67" width="10.42578125" bestFit="1" customWidth="1"/>
    <col min="68" max="70" width="12" bestFit="1" customWidth="1"/>
    <col min="71" max="71" width="11" bestFit="1" customWidth="1"/>
    <col min="72" max="79" width="12" bestFit="1" customWidth="1"/>
    <col min="80" max="80" width="11" bestFit="1" customWidth="1"/>
    <col min="81" max="85" width="12" bestFit="1" customWidth="1"/>
    <col min="86" max="86" width="7.28515625" bestFit="1" customWidth="1"/>
    <col min="87" max="87" width="11.28515625" bestFit="1" customWidth="1"/>
  </cols>
  <sheetData>
    <row r="1" spans="1:45" x14ac:dyDescent="0.25">
      <c r="A1" s="3" t="s">
        <v>4</v>
      </c>
      <c r="B1" t="s">
        <v>13</v>
      </c>
    </row>
    <row r="3" spans="1:45" x14ac:dyDescent="0.25">
      <c r="A3" s="3" t="s">
        <v>45</v>
      </c>
      <c r="B3" s="3" t="s">
        <v>22</v>
      </c>
    </row>
    <row r="4" spans="1:45" x14ac:dyDescent="0.25">
      <c r="A4" s="3" t="s">
        <v>20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</row>
    <row r="5" spans="1:45" x14ac:dyDescent="0.25">
      <c r="A5" s="5" t="s">
        <v>31</v>
      </c>
      <c r="B5" s="6">
        <v>98766.7</v>
      </c>
      <c r="C5" s="6">
        <v>105006.56</v>
      </c>
      <c r="D5" s="6">
        <v>103911.62</v>
      </c>
      <c r="E5" s="6">
        <v>106478.15</v>
      </c>
      <c r="F5" s="6">
        <v>118786.21</v>
      </c>
      <c r="G5" s="6">
        <v>111001.31</v>
      </c>
      <c r="H5" s="6">
        <v>111904.6</v>
      </c>
    </row>
    <row r="6" spans="1:45" x14ac:dyDescent="0.25">
      <c r="A6" s="5" t="s">
        <v>32</v>
      </c>
      <c r="B6" s="6">
        <v>105691.03</v>
      </c>
      <c r="C6" s="6">
        <v>103426.08</v>
      </c>
      <c r="D6" s="6">
        <v>109425.46</v>
      </c>
      <c r="E6" s="6">
        <v>116916.82</v>
      </c>
      <c r="F6" s="6">
        <v>108924.9</v>
      </c>
      <c r="G6" s="6">
        <v>123180.2</v>
      </c>
      <c r="H6" s="6">
        <v>113897.4</v>
      </c>
    </row>
    <row r="7" spans="1:45" x14ac:dyDescent="0.25">
      <c r="A7" s="5" t="s">
        <v>33</v>
      </c>
      <c r="B7" s="6">
        <v>111156.81</v>
      </c>
      <c r="C7" s="6">
        <v>103772.36</v>
      </c>
      <c r="D7" s="6">
        <v>106986.35</v>
      </c>
      <c r="E7" s="6">
        <v>112154.96</v>
      </c>
      <c r="F7" s="6">
        <v>119870.57</v>
      </c>
      <c r="G7" s="6">
        <v>104289.45</v>
      </c>
      <c r="H7" s="6">
        <v>123942.24</v>
      </c>
      <c r="J7">
        <f>SUM(F8:F10)</f>
        <v>350251.26999999996</v>
      </c>
      <c r="K7">
        <f>SUM(E8:E10)</f>
        <v>324252.90000000002</v>
      </c>
      <c r="AQ7">
        <f>SUM(N7:Y7)</f>
        <v>0</v>
      </c>
      <c r="AR7">
        <f>SUM(Z7:AK7)</f>
        <v>0</v>
      </c>
      <c r="AS7" t="e">
        <f>AR7/AQ7-1</f>
        <v>#DIV/0!</v>
      </c>
    </row>
    <row r="8" spans="1:45" x14ac:dyDescent="0.25">
      <c r="A8" s="5" t="s">
        <v>34</v>
      </c>
      <c r="B8" s="6">
        <v>105844.39</v>
      </c>
      <c r="C8" s="6">
        <v>110406.02</v>
      </c>
      <c r="D8" s="6">
        <v>114153.52</v>
      </c>
      <c r="E8" s="6">
        <v>108056.52</v>
      </c>
      <c r="F8" s="6">
        <v>123717.28</v>
      </c>
      <c r="G8" s="6">
        <v>121063.22</v>
      </c>
      <c r="H8" s="6">
        <v>116024.39</v>
      </c>
      <c r="J8">
        <f>J7/K7-1</f>
        <v>8.0179298319305481E-2</v>
      </c>
    </row>
    <row r="9" spans="1:45" x14ac:dyDescent="0.25">
      <c r="A9" s="5" t="s">
        <v>35</v>
      </c>
      <c r="B9" s="6">
        <v>97992.36</v>
      </c>
      <c r="C9" s="6">
        <v>99330.78</v>
      </c>
      <c r="D9" s="6">
        <v>116037.56</v>
      </c>
      <c r="E9" s="6">
        <v>111254.41</v>
      </c>
      <c r="F9" s="6">
        <v>112931.7</v>
      </c>
      <c r="G9" s="6">
        <v>110441.59</v>
      </c>
      <c r="H9" s="6">
        <v>125022.89</v>
      </c>
    </row>
    <row r="10" spans="1:45" x14ac:dyDescent="0.25">
      <c r="A10" s="5" t="s">
        <v>36</v>
      </c>
      <c r="B10" s="6">
        <v>87080.56</v>
      </c>
      <c r="C10" s="6">
        <v>92795.47</v>
      </c>
      <c r="D10" s="6">
        <v>99074.47</v>
      </c>
      <c r="E10" s="6">
        <v>104941.97</v>
      </c>
      <c r="F10" s="6">
        <v>113602.29</v>
      </c>
      <c r="G10" s="6">
        <v>101943.63</v>
      </c>
      <c r="H10" s="6">
        <v>113214.92</v>
      </c>
    </row>
    <row r="11" spans="1:45" x14ac:dyDescent="0.25">
      <c r="A11" s="5" t="s">
        <v>37</v>
      </c>
      <c r="B11" s="6">
        <v>91974.8</v>
      </c>
      <c r="C11" s="6">
        <v>89487.41</v>
      </c>
      <c r="D11" s="6">
        <v>93762.35</v>
      </c>
      <c r="E11" s="6">
        <v>98909.59</v>
      </c>
      <c r="F11" s="6">
        <v>99466.04</v>
      </c>
      <c r="G11" s="6">
        <v>108102.58</v>
      </c>
      <c r="H11" s="6">
        <v>107998.81</v>
      </c>
    </row>
    <row r="12" spans="1:45" x14ac:dyDescent="0.25">
      <c r="A12" s="5" t="s">
        <v>38</v>
      </c>
      <c r="B12" s="6">
        <v>84575.09</v>
      </c>
      <c r="C12" s="6">
        <v>94220.92</v>
      </c>
      <c r="D12" s="6">
        <v>95933.2</v>
      </c>
      <c r="E12" s="6">
        <v>97346.8</v>
      </c>
      <c r="F12" s="6">
        <v>97197.1</v>
      </c>
      <c r="G12" s="6">
        <v>101010.65</v>
      </c>
      <c r="H12" s="6">
        <v>99302.720000000001</v>
      </c>
    </row>
    <row r="13" spans="1:45" x14ac:dyDescent="0.25">
      <c r="A13" s="5" t="s">
        <v>39</v>
      </c>
      <c r="B13" s="6">
        <v>89596.36</v>
      </c>
      <c r="C13" s="6">
        <v>90794.17</v>
      </c>
      <c r="D13" s="6">
        <v>92359.19</v>
      </c>
      <c r="E13" s="6">
        <v>91427.19</v>
      </c>
      <c r="F13" s="6">
        <v>94297.16</v>
      </c>
      <c r="G13" s="6">
        <v>89568.53</v>
      </c>
      <c r="H13" s="6">
        <v>102685.12</v>
      </c>
    </row>
    <row r="14" spans="1:45" x14ac:dyDescent="0.25">
      <c r="A14" s="5" t="s">
        <v>40</v>
      </c>
      <c r="B14" s="6">
        <v>90313.14</v>
      </c>
      <c r="C14" s="6">
        <v>99719.86</v>
      </c>
      <c r="D14" s="6">
        <v>95455.75</v>
      </c>
      <c r="E14" s="6">
        <v>101925.46</v>
      </c>
      <c r="F14" s="6">
        <v>104356.54</v>
      </c>
      <c r="G14" s="6">
        <v>111168.31</v>
      </c>
      <c r="H14" s="6">
        <v>103712.84</v>
      </c>
    </row>
    <row r="15" spans="1:45" x14ac:dyDescent="0.25">
      <c r="A15" s="5" t="s">
        <v>41</v>
      </c>
      <c r="B15" s="6">
        <v>89897.33</v>
      </c>
      <c r="C15" s="6">
        <v>98072.63</v>
      </c>
      <c r="D15" s="6">
        <v>96059.91</v>
      </c>
      <c r="E15" s="6">
        <v>99042.67</v>
      </c>
      <c r="F15" s="6">
        <v>107399.38</v>
      </c>
      <c r="G15" s="6">
        <v>105953.91</v>
      </c>
      <c r="H15" s="6">
        <v>98127.6</v>
      </c>
    </row>
    <row r="16" spans="1:45" x14ac:dyDescent="0.25">
      <c r="A16" s="5" t="s">
        <v>42</v>
      </c>
      <c r="B16" s="6">
        <v>94845.95</v>
      </c>
      <c r="C16" s="6">
        <v>102333.99</v>
      </c>
      <c r="D16" s="6">
        <v>105672.91</v>
      </c>
      <c r="E16" s="6">
        <v>113197.3</v>
      </c>
      <c r="F16" s="6">
        <v>113325.24</v>
      </c>
      <c r="G16" s="6">
        <v>102695.02</v>
      </c>
      <c r="H16" s="6">
        <v>115806.81</v>
      </c>
    </row>
    <row r="17" spans="1:10" x14ac:dyDescent="0.25">
      <c r="A17" s="5" t="s">
        <v>21</v>
      </c>
      <c r="B17" s="6">
        <v>1147734.52</v>
      </c>
      <c r="C17" s="6">
        <v>1189366.2500000002</v>
      </c>
      <c r="D17" s="6">
        <v>1228832.2899999998</v>
      </c>
      <c r="E17" s="6">
        <v>1261651.8399999999</v>
      </c>
      <c r="F17" s="6">
        <v>1313874.4099999999</v>
      </c>
      <c r="G17" s="6">
        <v>1290418.3999999999</v>
      </c>
      <c r="H17" s="6">
        <v>1331640.3400000001</v>
      </c>
    </row>
    <row r="19" spans="1:10" x14ac:dyDescent="0.25">
      <c r="F19" t="s">
        <v>43</v>
      </c>
      <c r="I19" t="s">
        <v>44</v>
      </c>
    </row>
    <row r="20" spans="1:10" x14ac:dyDescent="0.25">
      <c r="B20" t="e">
        <f>GETPIVOTDATA("value_sales",$A$3,"Months (date)",2,"Years (date)",2022)/GETPIVOTDATA("value_sales",$A$3,"Months (date)",1,"Years (date)",2022)-1</f>
        <v>#REF!</v>
      </c>
      <c r="D20">
        <f>SUM(F5:F16)</f>
        <v>1313874.4099999999</v>
      </c>
      <c r="F20">
        <f>((SUM(H5:H13)+SUM(G14:G16)))</f>
        <v>1333810.33</v>
      </c>
      <c r="G20">
        <f>F20/F21-1</f>
        <v>2.9426974044069798E-2</v>
      </c>
      <c r="I20">
        <f>SUM(H5:H13)</f>
        <v>1013993.09</v>
      </c>
      <c r="J20">
        <f>I20/I21-1</f>
        <v>4.4706241645126266E-2</v>
      </c>
    </row>
    <row r="21" spans="1:10" x14ac:dyDescent="0.25">
      <c r="F21">
        <f>SUM(G5:G13)+SUM(F14:F16)</f>
        <v>1295682.32</v>
      </c>
      <c r="I21">
        <f>SUM(G5:G13)</f>
        <v>970601.16</v>
      </c>
    </row>
    <row r="25" spans="1:10" x14ac:dyDescent="0.25">
      <c r="G25">
        <f>GETPIVOTDATA("unit_sales",$A$3,"Months (date)",8,"Years (date)",2025)/GETPIVOTDATA("unit_sales",$A$3,"Months (date)",7,"Years (date)",2025)-1</f>
        <v>-8.0520239065597132E-2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5FB5-3CFD-495F-B20F-D173B06515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Aryan Singh</cp:lastModifiedBy>
  <dcterms:created xsi:type="dcterms:W3CDTF">2025-08-27T11:05:33Z</dcterms:created>
  <dcterms:modified xsi:type="dcterms:W3CDTF">2025-10-01T06:34:23Z</dcterms:modified>
</cp:coreProperties>
</file>