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verma\OneDrive\Desktop\"/>
    </mc:Choice>
  </mc:AlternateContent>
  <xr:revisionPtr revIDLastSave="0" documentId="13_ncr:1_{6E66DAB9-857D-4ED7-BB0B-53DE07722998}" xr6:coauthVersionLast="47" xr6:coauthVersionMax="47" xr10:uidLastSave="{00000000-0000-0000-0000-000000000000}"/>
  <bookViews>
    <workbookView xWindow="-108" yWindow="-108" windowWidth="23256" windowHeight="12456" activeTab="1" xr2:uid="{03B826F5-6509-42FD-9F6D-E47D4B9FFD38}"/>
  </bookViews>
  <sheets>
    <sheet name="Sheet1" sheetId="1" r:id="rId1"/>
    <sheet name="Dashboard" sheetId="3" r:id="rId2"/>
  </sheets>
  <definedNames>
    <definedName name="Slicer_manager">#N/A</definedName>
    <definedName name="Slicer_regional_office">#N/A</definedName>
  </definedNames>
  <calcPr calcId="191029"/>
  <pivotCaches>
    <pivotCache cacheId="17" r:id="rId3"/>
    <pivotCache cacheId="20" r:id="rId4"/>
    <pivotCache cacheId="23" r:id="rId5"/>
  </pivotCaches>
  <extLst>
    <ext xmlns:x14="http://schemas.microsoft.com/office/spreadsheetml/2009/9/main" uri="{876F7934-8845-4945-9796-88D515C7AA90}">
      <x14:pivotCaches>
        <pivotCache cacheId="3"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pipeline_70ad0fc8-00bd-4540-b6bc-dc586490af2c" name="sales_pipeline" connection="Query - sales_pipeline"/>
          <x15:modelTable id="sales_teams_aa92f2e0-002a-4138-83cf-da71e8672202" name="sales_teams" connection="Query - sales_teams"/>
        </x15:modelTables>
        <x15:modelRelationships>
          <x15:modelRelationship fromTable="sales_pipeline" fromColumn="sales_agent" toTable="sales_teams" toColumn="sales_agent"/>
        </x15:modelRelationships>
        <x15:extLst>
          <ext xmlns:x16="http://schemas.microsoft.com/office/spreadsheetml/2014/11/main" uri="{9835A34E-60A6-4A7C-AAB8-D5F71C897F49}">
            <x16:modelTimeGroupings>
              <x16:modelTimeGrouping tableName="sales_pipeline" columnName="close_date" columnId="close_date">
                <x16:calculatedTimeColumn columnName="close_date (Year)" columnId="close_date (Year)" contentType="years" isSelected="1"/>
                <x16:calculatedTimeColumn columnName="close_date (Quarter)" columnId="close_date (Quarter)" contentType="quarters" isSelected="1"/>
                <x16:calculatedTimeColumn columnName="close_date (Month Index)" columnId="close_date (Month Index)" contentType="monthsindex" isSelected="1"/>
                <x16:calculatedTimeColumn columnName="close_date (Month)" columnId="close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1" l="1"/>
  <c r="C7" i="1"/>
  <c r="D7" i="1"/>
  <c r="E7" i="1"/>
  <c r="B8" i="1"/>
  <c r="C8" i="1"/>
  <c r="D8" i="1"/>
  <c r="E8" i="1"/>
  <c r="A8" i="1"/>
  <c r="A7" i="1"/>
  <c r="B17" i="1"/>
  <c r="C17" i="1"/>
  <c r="D17" i="1"/>
  <c r="E17" i="1"/>
  <c r="C60" i="1"/>
  <c r="D60" i="1"/>
  <c r="E60" i="1"/>
  <c r="F60" i="1"/>
  <c r="B61" i="1"/>
  <c r="C61" i="1"/>
  <c r="D61" i="1"/>
  <c r="E61" i="1"/>
  <c r="F61" i="1"/>
  <c r="B62" i="1"/>
  <c r="C62" i="1"/>
  <c r="D62" i="1"/>
  <c r="E62" i="1"/>
  <c r="F62" i="1"/>
  <c r="B63" i="1"/>
  <c r="C63" i="1"/>
  <c r="D63" i="1"/>
  <c r="E63" i="1"/>
  <c r="F63" i="1"/>
  <c r="B64" i="1"/>
  <c r="C64" i="1"/>
  <c r="D64" i="1"/>
  <c r="E64" i="1"/>
  <c r="F64" i="1"/>
  <c r="B65" i="1"/>
  <c r="C65" i="1"/>
  <c r="D65" i="1"/>
  <c r="E65" i="1"/>
  <c r="F65" i="1"/>
  <c r="B66" i="1"/>
  <c r="C66" i="1"/>
  <c r="D66" i="1"/>
  <c r="E66" i="1"/>
  <c r="F66" i="1"/>
  <c r="B67" i="1"/>
  <c r="C67" i="1"/>
  <c r="D67" i="1"/>
  <c r="E67" i="1"/>
  <c r="F67" i="1"/>
  <c r="B68" i="1"/>
  <c r="C68" i="1"/>
  <c r="D68" i="1"/>
  <c r="E68" i="1"/>
  <c r="F68" i="1"/>
  <c r="B69" i="1"/>
  <c r="C69" i="1"/>
  <c r="D69" i="1"/>
  <c r="E69" i="1"/>
  <c r="F69" i="1"/>
  <c r="B70" i="1"/>
  <c r="C70" i="1"/>
  <c r="D70" i="1"/>
  <c r="E70" i="1"/>
  <c r="F70" i="1"/>
  <c r="B71" i="1"/>
  <c r="C71" i="1"/>
  <c r="D71" i="1"/>
  <c r="E71" i="1"/>
  <c r="F71" i="1"/>
  <c r="B72" i="1"/>
  <c r="C72" i="1"/>
  <c r="D72" i="1"/>
  <c r="E72" i="1"/>
  <c r="F72" i="1"/>
  <c r="B73" i="1"/>
  <c r="C73" i="1"/>
  <c r="D73" i="1"/>
  <c r="E73" i="1"/>
  <c r="F73" i="1"/>
  <c r="B74" i="1"/>
  <c r="C74" i="1"/>
  <c r="D74" i="1"/>
  <c r="E74" i="1"/>
  <c r="F74" i="1"/>
  <c r="B75" i="1"/>
  <c r="C75" i="1"/>
  <c r="D75" i="1"/>
  <c r="E75" i="1"/>
  <c r="F75" i="1"/>
  <c r="B76" i="1"/>
  <c r="C76" i="1"/>
  <c r="D76" i="1"/>
  <c r="E76" i="1"/>
  <c r="F76" i="1"/>
  <c r="B77" i="1"/>
  <c r="C77" i="1"/>
  <c r="D77" i="1"/>
  <c r="E77" i="1"/>
  <c r="F77" i="1"/>
  <c r="B78" i="1"/>
  <c r="C78" i="1"/>
  <c r="D78" i="1"/>
  <c r="E78" i="1"/>
  <c r="F78" i="1"/>
  <c r="B79" i="1"/>
  <c r="C79" i="1"/>
  <c r="D79" i="1"/>
  <c r="E79" i="1"/>
  <c r="F79" i="1"/>
  <c r="B80" i="1"/>
  <c r="C80" i="1"/>
  <c r="D80" i="1"/>
  <c r="E80" i="1"/>
  <c r="F80" i="1"/>
  <c r="B81" i="1"/>
  <c r="C81" i="1"/>
  <c r="D81" i="1"/>
  <c r="E81" i="1"/>
  <c r="F81" i="1"/>
  <c r="B82" i="1"/>
  <c r="C82" i="1"/>
  <c r="D82" i="1"/>
  <c r="E82" i="1"/>
  <c r="F82" i="1"/>
  <c r="B83" i="1"/>
  <c r="C83" i="1"/>
  <c r="D83" i="1"/>
  <c r="E83" i="1"/>
  <c r="F83" i="1"/>
  <c r="B84" i="1"/>
  <c r="C84" i="1"/>
  <c r="D84" i="1"/>
  <c r="E84" i="1"/>
  <c r="F84" i="1"/>
  <c r="B85" i="1"/>
  <c r="C85" i="1"/>
  <c r="D85" i="1"/>
  <c r="E85" i="1"/>
  <c r="F85" i="1"/>
  <c r="B86" i="1"/>
  <c r="C86" i="1"/>
  <c r="D86" i="1"/>
  <c r="E86" i="1"/>
  <c r="F86" i="1"/>
  <c r="B87" i="1"/>
  <c r="C87" i="1"/>
  <c r="D87" i="1"/>
  <c r="E87" i="1"/>
  <c r="F87" i="1"/>
  <c r="B88" i="1"/>
  <c r="C88" i="1"/>
  <c r="D88" i="1"/>
  <c r="E88" i="1"/>
  <c r="F88" i="1"/>
  <c r="B89" i="1"/>
  <c r="C89" i="1"/>
  <c r="D89" i="1"/>
  <c r="E89" i="1"/>
  <c r="F89" i="1"/>
  <c r="C59" i="1"/>
  <c r="D59" i="1"/>
  <c r="E59" i="1"/>
  <c r="F59" i="1"/>
  <c r="B60" i="1"/>
  <c r="A59" i="1"/>
  <c r="B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E19" i="1"/>
  <c r="D19" i="1"/>
  <c r="C19" i="1"/>
  <c r="B19" i="1"/>
  <c r="E18" i="1"/>
  <c r="D18" i="1"/>
  <c r="C18" i="1"/>
  <c r="B18" i="1"/>
  <c r="A19" i="1"/>
  <c r="A18" i="1"/>
  <c r="K81" i="1" l="1"/>
  <c r="L59" i="1"/>
  <c r="K85" i="1"/>
  <c r="L85" i="1" s="1"/>
  <c r="K89" i="1"/>
  <c r="L89" i="1" s="1"/>
  <c r="K76" i="1"/>
  <c r="L76" i="1" s="1"/>
  <c r="K60" i="1"/>
  <c r="L60" i="1" s="1"/>
  <c r="K88" i="1"/>
  <c r="L88" i="1" s="1"/>
  <c r="K80" i="1"/>
  <c r="L80" i="1" s="1"/>
  <c r="K72" i="1"/>
  <c r="L72" i="1" s="1"/>
  <c r="K64" i="1"/>
  <c r="L64" i="1" s="1"/>
  <c r="K87" i="1"/>
  <c r="L87" i="1" s="1"/>
  <c r="K84" i="1"/>
  <c r="L84" i="1" s="1"/>
  <c r="K68" i="1"/>
  <c r="L68" i="1" s="1"/>
  <c r="K83" i="1"/>
  <c r="L83" i="1" s="1"/>
  <c r="K82" i="1"/>
  <c r="L82" i="1" s="1"/>
  <c r="K74" i="1"/>
  <c r="L74" i="1" s="1"/>
  <c r="K66" i="1"/>
  <c r="L66" i="1" s="1"/>
  <c r="K86" i="1"/>
  <c r="L86" i="1" s="1"/>
  <c r="K78" i="1"/>
  <c r="L78" i="1" s="1"/>
  <c r="K70" i="1"/>
  <c r="L70" i="1" s="1"/>
  <c r="K62" i="1"/>
  <c r="L62" i="1" s="1"/>
  <c r="K61" i="1"/>
  <c r="L61" i="1" s="1"/>
  <c r="K75" i="1"/>
  <c r="L75" i="1" s="1"/>
  <c r="K67" i="1"/>
  <c r="L67" i="1" s="1"/>
  <c r="K65" i="1"/>
  <c r="L65" i="1" s="1"/>
  <c r="K77" i="1"/>
  <c r="L77" i="1" s="1"/>
  <c r="K79" i="1"/>
  <c r="L79" i="1" s="1"/>
  <c r="K71" i="1"/>
  <c r="L71" i="1" s="1"/>
  <c r="K63" i="1"/>
  <c r="L63" i="1" s="1"/>
  <c r="K69" i="1"/>
  <c r="L69" i="1" s="1"/>
  <c r="L81" i="1"/>
  <c r="K73" i="1"/>
  <c r="L73"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78F0E1-DF1F-4C5B-82EF-F1A6DAAE3F9B}" name="Query - sales_pipeline" description="Connection to the 'sales_pipeline' query in the workbook." type="100" refreshedVersion="8" minRefreshableVersion="5">
    <extLst>
      <ext xmlns:x15="http://schemas.microsoft.com/office/spreadsheetml/2010/11/main" uri="{DE250136-89BD-433C-8126-D09CA5730AF9}">
        <x15:connection id="6835ac3e-e4bf-4ad0-a54e-310956b26053"/>
      </ext>
    </extLst>
  </connection>
  <connection id="2" xr16:uid="{577F66DA-F61F-4E22-BE97-02C85FB38618}" name="Query - sales_teams" description="Connection to the 'sales_teams' query in the workbook." type="100" refreshedVersion="8" minRefreshableVersion="5">
    <extLst>
      <ext xmlns:x15="http://schemas.microsoft.com/office/spreadsheetml/2010/11/main" uri="{DE250136-89BD-433C-8126-D09CA5730AF9}">
        <x15:connection id="a75c0ff9-ec32-4601-91aa-8547ce371092"/>
      </ext>
    </extLst>
  </connection>
  <connection id="3" xr16:uid="{EA2E0C69-8995-45F4-881A-5024480DEFB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sales_pipeline].[deal_stage].&amp;[Won]}"/>
  </metadataStrings>
  <mdxMetadata count="1">
    <mdx n="0" f="s">
      <ms ns="1" c="0"/>
    </mdx>
  </mdxMetadata>
  <valueMetadata count="1">
    <bk>
      <rc t="1" v="0"/>
    </bk>
  </valueMetadata>
</metadata>
</file>

<file path=xl/sharedStrings.xml><?xml version="1.0" encoding="utf-8"?>
<sst xmlns="http://schemas.openxmlformats.org/spreadsheetml/2006/main" count="60" uniqueCount="41">
  <si>
    <t>Anna Snelling</t>
  </si>
  <si>
    <t>Boris Faz</t>
  </si>
  <si>
    <t>Cassey Cress</t>
  </si>
  <si>
    <t>Cecily Lampkin</t>
  </si>
  <si>
    <t>Corliss Cosme</t>
  </si>
  <si>
    <t>Daniell Hammack</t>
  </si>
  <si>
    <t>Darcel Schlecht</t>
  </si>
  <si>
    <t>Donn Cantrell</t>
  </si>
  <si>
    <t>Elease Gluck</t>
  </si>
  <si>
    <t>Garret Kinder</t>
  </si>
  <si>
    <t>Gladys Colclough</t>
  </si>
  <si>
    <t>Hayden Neloms</t>
  </si>
  <si>
    <t>James Ascencio</t>
  </si>
  <si>
    <t>Jonathan Berthelot</t>
  </si>
  <si>
    <t>Kami Bicknell</t>
  </si>
  <si>
    <t>Kary Hendrixson</t>
  </si>
  <si>
    <t>Lajuana Vencill</t>
  </si>
  <si>
    <t>Markita Hansen</t>
  </si>
  <si>
    <t>Marty Freudenburg</t>
  </si>
  <si>
    <t>Maureen Marcano</t>
  </si>
  <si>
    <t>Moses Frase</t>
  </si>
  <si>
    <t>Niesha Huffines</t>
  </si>
  <si>
    <t>Reed Clapper</t>
  </si>
  <si>
    <t>Rosalina Dieter</t>
  </si>
  <si>
    <t>Rosie Papadopoulos</t>
  </si>
  <si>
    <t>Versie Hillebrand</t>
  </si>
  <si>
    <t>Vicki Laflamme</t>
  </si>
  <si>
    <t>Violet Mclelland</t>
  </si>
  <si>
    <t>Wilburn Farren</t>
  </si>
  <si>
    <t>Zane Levy</t>
  </si>
  <si>
    <t>Grand Total</t>
  </si>
  <si>
    <t>Count of opportunity_id</t>
  </si>
  <si>
    <t>deal_stage</t>
  </si>
  <si>
    <t>Won</t>
  </si>
  <si>
    <t>Qtr1</t>
  </si>
  <si>
    <t>Qtr2</t>
  </si>
  <si>
    <t>Qtr3</t>
  </si>
  <si>
    <t>Qtr4</t>
  </si>
  <si>
    <t>Lost</t>
  </si>
  <si>
    <t>close_date (Quarter)</t>
  </si>
  <si>
    <t>sales_agent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</si>
</sst>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8"/>
      <color rgb="FF000000"/>
      <name val="Segoe UI"/>
      <family val="2"/>
    </font>
    <font>
      <b/>
      <sz val="11"/>
      <color theme="1"/>
      <name val="Calibri"/>
      <family val="2"/>
      <scheme val="minor"/>
    </font>
    <font>
      <sz val="50"/>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8" tint="0.79998168889431442"/>
        <bgColor indexed="65"/>
      </patternFill>
    </fill>
    <fill>
      <patternFill patternType="solid">
        <fgColor theme="8"/>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 fillId="2" borderId="0" applyNumberFormat="0" applyBorder="0" applyAlignment="0" applyProtection="0"/>
  </cellStyleXfs>
  <cellXfs count="11">
    <xf numFmtId="0" fontId="0" fillId="0" borderId="0" xfId="0"/>
    <xf numFmtId="0" fontId="0" fillId="0" borderId="0" xfId="0" pivotButton="1"/>
    <xf numFmtId="10" fontId="0" fillId="0" borderId="0" xfId="0" applyNumberFormat="1"/>
    <xf numFmtId="10" fontId="0" fillId="0" borderId="0" xfId="1" applyNumberFormat="1" applyFont="1"/>
    <xf numFmtId="0" fontId="3" fillId="3" borderId="1" xfId="0" applyFont="1" applyFill="1" applyBorder="1"/>
    <xf numFmtId="0" fontId="1" fillId="2" borderId="1" xfId="2" applyBorder="1"/>
    <xf numFmtId="10" fontId="1" fillId="2" borderId="1" xfId="2" applyNumberFormat="1" applyBorder="1"/>
    <xf numFmtId="0" fontId="0" fillId="4" borderId="0" xfId="0" applyFill="1"/>
    <xf numFmtId="0" fontId="5" fillId="0" borderId="0" xfId="0" applyFont="1"/>
    <xf numFmtId="0" fontId="4" fillId="4" borderId="0" xfId="0" applyFont="1" applyFill="1"/>
    <xf numFmtId="0" fontId="0" fillId="0" borderId="0" xfId="0" applyNumberFormat="1"/>
  </cellXfs>
  <cellStyles count="3">
    <cellStyle name="20% - Accent5" xfId="2" builtinId="4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eetMetadata" Target="metadata.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pivotCacheDefinition" Target="pivotCache/pivotCacheDefinition1.xml"/><Relationship Id="rId21" Type="http://schemas.openxmlformats.org/officeDocument/2006/relationships/customXml" Target="../customXml/item6.xml"/><Relationship Id="rId34" Type="http://schemas.openxmlformats.org/officeDocument/2006/relationships/customXml" Target="../customXml/item19.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3.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connections" Target="connections.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Sheet1!$A$18</c:f>
              <c:strCache>
                <c:ptCount val="1"/>
                <c:pt idx="0">
                  <c:v>Lost</c:v>
                </c:pt>
              </c:strCache>
            </c:strRef>
          </c:tx>
          <c:spPr>
            <a:solidFill>
              <a:schemeClr val="accent1"/>
            </a:solidFill>
            <a:ln>
              <a:noFill/>
            </a:ln>
            <a:effectLst/>
          </c:spPr>
          <c:invertIfNegative val="0"/>
          <c:cat>
            <c:strRef>
              <c:f>Sheet1!$B$17:$E$17</c:f>
              <c:strCache>
                <c:ptCount val="4"/>
                <c:pt idx="0">
                  <c:v>Qtr1</c:v>
                </c:pt>
                <c:pt idx="1">
                  <c:v>Qtr2</c:v>
                </c:pt>
                <c:pt idx="2">
                  <c:v>Qtr3</c:v>
                </c:pt>
                <c:pt idx="3">
                  <c:v>Qtr4</c:v>
                </c:pt>
              </c:strCache>
            </c:strRef>
          </c:cat>
          <c:val>
            <c:numRef>
              <c:f>Sheet1!$B$18:$E$18</c:f>
              <c:numCache>
                <c:formatCode>0.00%</c:formatCode>
                <c:ptCount val="4"/>
                <c:pt idx="0">
                  <c:v>0.17928902627511592</c:v>
                </c:pt>
                <c:pt idx="1">
                  <c:v>0.38287401574803148</c:v>
                </c:pt>
                <c:pt idx="2">
                  <c:v>0.38593063019052271</c:v>
                </c:pt>
                <c:pt idx="3">
                  <c:v>0.39748110831234257</c:v>
                </c:pt>
              </c:numCache>
            </c:numRef>
          </c:val>
          <c:extLst>
            <c:ext xmlns:c16="http://schemas.microsoft.com/office/drawing/2014/chart" uri="{C3380CC4-5D6E-409C-BE32-E72D297353CC}">
              <c16:uniqueId val="{00000001-46A8-444D-A08D-7EB040B5AD21}"/>
            </c:ext>
          </c:extLst>
        </c:ser>
        <c:ser>
          <c:idx val="1"/>
          <c:order val="1"/>
          <c:tx>
            <c:strRef>
              <c:f>Sheet1!$A$19</c:f>
              <c:strCache>
                <c:ptCount val="1"/>
                <c:pt idx="0">
                  <c:v>Won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Sheet1!$B$17:$E$17</c:f>
              <c:strCache>
                <c:ptCount val="4"/>
                <c:pt idx="0">
                  <c:v>Qtr1</c:v>
                </c:pt>
                <c:pt idx="1">
                  <c:v>Qtr2</c:v>
                </c:pt>
                <c:pt idx="2">
                  <c:v>Qtr3</c:v>
                </c:pt>
                <c:pt idx="3">
                  <c:v>Qtr4</c:v>
                </c:pt>
              </c:strCache>
            </c:strRef>
          </c:cat>
          <c:val>
            <c:numRef>
              <c:f>Sheet1!$B$19:$E$19</c:f>
              <c:numCache>
                <c:formatCode>0.00%</c:formatCode>
                <c:ptCount val="4"/>
                <c:pt idx="0">
                  <c:v>0.82071097372488411</c:v>
                </c:pt>
                <c:pt idx="1">
                  <c:v>0.61712598425196852</c:v>
                </c:pt>
                <c:pt idx="2">
                  <c:v>0.61406936980947724</c:v>
                </c:pt>
                <c:pt idx="3">
                  <c:v>0.60251889168765738</c:v>
                </c:pt>
              </c:numCache>
            </c:numRef>
          </c:val>
          <c:extLst>
            <c:ext xmlns:c16="http://schemas.microsoft.com/office/drawing/2014/chart" uri="{C3380CC4-5D6E-409C-BE32-E72D297353CC}">
              <c16:uniqueId val="{00000002-46A8-444D-A08D-7EB040B5AD21}"/>
            </c:ext>
          </c:extLst>
        </c:ser>
        <c:dLbls>
          <c:showLegendKey val="0"/>
          <c:showVal val="0"/>
          <c:showCatName val="0"/>
          <c:showSerName val="0"/>
          <c:showPercent val="0"/>
          <c:showBubbleSize val="0"/>
        </c:dLbls>
        <c:gapWidth val="219"/>
        <c:overlap val="-27"/>
        <c:axId val="83369536"/>
        <c:axId val="1450219279"/>
      </c:barChart>
      <c:catAx>
        <c:axId val="8336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219279"/>
        <c:crosses val="autoZero"/>
        <c:auto val="0"/>
        <c:lblAlgn val="ctr"/>
        <c:lblOffset val="100"/>
        <c:noMultiLvlLbl val="0"/>
      </c:catAx>
      <c:valAx>
        <c:axId val="145021927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6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Sheet1!$L$59</c:f>
              <c:strCache>
                <c:ptCount val="1"/>
                <c:pt idx="0">
                  <c:v>Qtr1 performance for each sales agent</c:v>
                </c:pt>
              </c:strCache>
            </c:strRef>
          </c:tx>
          <c:spPr>
            <a:solidFill>
              <a:schemeClr val="accent1"/>
            </a:solidFill>
            <a:ln>
              <a:noFill/>
            </a:ln>
            <a:effectLst/>
          </c:spPr>
          <c:invertIfNegative val="0"/>
          <c:cat>
            <c:strRef>
              <c:f>Sheet1!$A$60:$A$89</c:f>
              <c:strCache>
                <c:ptCount val="30"/>
                <c:pt idx="0">
                  <c:v>Wilburn Farren</c:v>
                </c:pt>
                <c:pt idx="1">
                  <c:v>Rosalina Dieter</c:v>
                </c:pt>
                <c:pt idx="2">
                  <c:v>Garret Kinder</c:v>
                </c:pt>
                <c:pt idx="3">
                  <c:v>Rosie Papadopoulos</c:v>
                </c:pt>
                <c:pt idx="4">
                  <c:v>Elease Gluck</c:v>
                </c:pt>
                <c:pt idx="5">
                  <c:v>Boris Faz</c:v>
                </c:pt>
                <c:pt idx="6">
                  <c:v>Niesha Huffines</c:v>
                </c:pt>
                <c:pt idx="7">
                  <c:v>Cecily Lampkin</c:v>
                </c:pt>
                <c:pt idx="8">
                  <c:v>Hayden Neloms</c:v>
                </c:pt>
                <c:pt idx="9">
                  <c:v>Daniell Hammack</c:v>
                </c:pt>
                <c:pt idx="10">
                  <c:v>Marty Freudenburg</c:v>
                </c:pt>
                <c:pt idx="11">
                  <c:v>Violet Mclelland</c:v>
                </c:pt>
                <c:pt idx="12">
                  <c:v>Lajuana Vencill</c:v>
                </c:pt>
                <c:pt idx="13">
                  <c:v>Moses Frase</c:v>
                </c:pt>
                <c:pt idx="14">
                  <c:v>Markita Hansen</c:v>
                </c:pt>
                <c:pt idx="15">
                  <c:v>James Ascencio</c:v>
                </c:pt>
                <c:pt idx="16">
                  <c:v>Gladys Colclough</c:v>
                </c:pt>
                <c:pt idx="17">
                  <c:v>Maureen Marcano</c:v>
                </c:pt>
                <c:pt idx="18">
                  <c:v>Corliss Cosme</c:v>
                </c:pt>
                <c:pt idx="19">
                  <c:v>Reed Clapper</c:v>
                </c:pt>
                <c:pt idx="20">
                  <c:v>Donn Cantrell</c:v>
                </c:pt>
                <c:pt idx="21">
                  <c:v>Zane Levy</c:v>
                </c:pt>
                <c:pt idx="22">
                  <c:v>Cassey Cress</c:v>
                </c:pt>
                <c:pt idx="23">
                  <c:v>Jonathan Berthelot</c:v>
                </c:pt>
                <c:pt idx="24">
                  <c:v>Kami Bicknell</c:v>
                </c:pt>
                <c:pt idx="25">
                  <c:v>Versie Hillebrand</c:v>
                </c:pt>
                <c:pt idx="26">
                  <c:v>Anna Snelling</c:v>
                </c:pt>
                <c:pt idx="27">
                  <c:v>Kary Hendrixson</c:v>
                </c:pt>
                <c:pt idx="28">
                  <c:v>Vicki Laflamme</c:v>
                </c:pt>
                <c:pt idx="29">
                  <c:v>Darcel Schlecht</c:v>
                </c:pt>
              </c:strCache>
            </c:strRef>
          </c:cat>
          <c:val>
            <c:numRef>
              <c:f>Sheet1!$L$60:$L$89</c:f>
              <c:numCache>
                <c:formatCode>General</c:formatCode>
                <c:ptCount val="30"/>
                <c:pt idx="0">
                  <c:v>3</c:v>
                </c:pt>
                <c:pt idx="1">
                  <c:v>9</c:v>
                </c:pt>
                <c:pt idx="2">
                  <c:v>13</c:v>
                </c:pt>
                <c:pt idx="3">
                  <c:v>8</c:v>
                </c:pt>
                <c:pt idx="4">
                  <c:v>11</c:v>
                </c:pt>
                <c:pt idx="5">
                  <c:v>7</c:v>
                </c:pt>
                <c:pt idx="6">
                  <c:v>12</c:v>
                </c:pt>
                <c:pt idx="7">
                  <c:v>10</c:v>
                </c:pt>
                <c:pt idx="8">
                  <c:v>10</c:v>
                </c:pt>
                <c:pt idx="9">
                  <c:v>11</c:v>
                </c:pt>
                <c:pt idx="10">
                  <c:v>12</c:v>
                </c:pt>
                <c:pt idx="11">
                  <c:v>17</c:v>
                </c:pt>
                <c:pt idx="12">
                  <c:v>16</c:v>
                </c:pt>
                <c:pt idx="13">
                  <c:v>15</c:v>
                </c:pt>
                <c:pt idx="14">
                  <c:v>15</c:v>
                </c:pt>
                <c:pt idx="15">
                  <c:v>16</c:v>
                </c:pt>
                <c:pt idx="16">
                  <c:v>18</c:v>
                </c:pt>
                <c:pt idx="17">
                  <c:v>22</c:v>
                </c:pt>
                <c:pt idx="18">
                  <c:v>23</c:v>
                </c:pt>
                <c:pt idx="19">
                  <c:v>19</c:v>
                </c:pt>
                <c:pt idx="20">
                  <c:v>19</c:v>
                </c:pt>
                <c:pt idx="21">
                  <c:v>18</c:v>
                </c:pt>
                <c:pt idx="22">
                  <c:v>23</c:v>
                </c:pt>
                <c:pt idx="23">
                  <c:v>14</c:v>
                </c:pt>
                <c:pt idx="24">
                  <c:v>26</c:v>
                </c:pt>
                <c:pt idx="25">
                  <c:v>26</c:v>
                </c:pt>
                <c:pt idx="26">
                  <c:v>25</c:v>
                </c:pt>
                <c:pt idx="27">
                  <c:v>36</c:v>
                </c:pt>
                <c:pt idx="28">
                  <c:v>33</c:v>
                </c:pt>
                <c:pt idx="29">
                  <c:v>44</c:v>
                </c:pt>
              </c:numCache>
            </c:numRef>
          </c:val>
          <c:extLst>
            <c:ext xmlns:c16="http://schemas.microsoft.com/office/drawing/2014/chart" uri="{C3380CC4-5D6E-409C-BE32-E72D297353CC}">
              <c16:uniqueId val="{00000000-794A-457C-93AD-08FC3E6059DE}"/>
            </c:ext>
          </c:extLst>
        </c:ser>
        <c:dLbls>
          <c:showLegendKey val="0"/>
          <c:showVal val="0"/>
          <c:showCatName val="0"/>
          <c:showSerName val="0"/>
          <c:showPercent val="0"/>
          <c:showBubbleSize val="0"/>
        </c:dLbls>
        <c:gapWidth val="182"/>
        <c:axId val="94107504"/>
        <c:axId val="94108464"/>
      </c:barChart>
      <c:catAx>
        <c:axId val="9410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8464"/>
        <c:crosses val="autoZero"/>
        <c:auto val="0"/>
        <c:lblAlgn val="ctr"/>
        <c:lblOffset val="100"/>
        <c:noMultiLvlLbl val="0"/>
      </c:catAx>
      <c:valAx>
        <c:axId val="94108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Won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Sheet1!$A$5</c:f>
              <c:strCache>
                <c:ptCount val="1"/>
                <c:pt idx="0">
                  <c:v>Won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43-47EE-9ABA-583D719D7D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43-47EE-9ABA-583D719D7D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343-47EE-9ABA-583D719D7D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343-47EE-9ABA-583D719D7D8D}"/>
              </c:ext>
            </c:extLst>
          </c:dPt>
          <c:cat>
            <c:strRef>
              <c:f>Sheet1!$B$4:$E$4</c:f>
              <c:strCache>
                <c:ptCount val="4"/>
                <c:pt idx="0">
                  <c:v>Qtr3</c:v>
                </c:pt>
                <c:pt idx="1">
                  <c:v>Qtr2</c:v>
                </c:pt>
                <c:pt idx="2">
                  <c:v>Qtr4</c:v>
                </c:pt>
                <c:pt idx="3">
                  <c:v>Qtr1</c:v>
                </c:pt>
              </c:strCache>
            </c:strRef>
          </c:cat>
          <c:val>
            <c:numRef>
              <c:f>Sheet1!$B$5:$E$5</c:f>
              <c:numCache>
                <c:formatCode>General</c:formatCode>
                <c:ptCount val="4"/>
                <c:pt idx="0">
                  <c:v>1257</c:v>
                </c:pt>
                <c:pt idx="1">
                  <c:v>1254</c:v>
                </c:pt>
                <c:pt idx="2">
                  <c:v>1196</c:v>
                </c:pt>
                <c:pt idx="3">
                  <c:v>531</c:v>
                </c:pt>
              </c:numCache>
            </c:numRef>
          </c:val>
          <c:extLst>
            <c:ext xmlns:c16="http://schemas.microsoft.com/office/drawing/2014/chart" uri="{C3380CC4-5D6E-409C-BE32-E72D297353CC}">
              <c16:uniqueId val="{00000008-E343-47EE-9ABA-583D719D7D8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Qtr1 performance for each sales agent</a:t>
            </a: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Sheet1!$L$59</c:f>
              <c:strCache>
                <c:ptCount val="1"/>
                <c:pt idx="0">
                  <c:v>Qtr1 performance for each sales agent</c:v>
                </c:pt>
              </c:strCache>
            </c:strRef>
          </c:tx>
          <c:spPr>
            <a:solidFill>
              <a:schemeClr val="accent1"/>
            </a:solidFill>
            <a:ln>
              <a:noFill/>
            </a:ln>
            <a:effectLst>
              <a:outerShdw blurRad="50800" dist="38100" dir="5400000" algn="t" rotWithShape="0">
                <a:prstClr val="black">
                  <a:alpha val="40000"/>
                </a:prstClr>
              </a:outerShdw>
            </a:effectLst>
          </c:spPr>
          <c:invertIfNegative val="0"/>
          <c:dLbls>
            <c:spPr>
              <a:solidFill>
                <a:schemeClr val="accent1">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Sheet1!$A$60:$A$89</c:f>
              <c:strCache>
                <c:ptCount val="30"/>
                <c:pt idx="0">
                  <c:v>Wilburn Farren</c:v>
                </c:pt>
                <c:pt idx="1">
                  <c:v>Rosalina Dieter</c:v>
                </c:pt>
                <c:pt idx="2">
                  <c:v>Garret Kinder</c:v>
                </c:pt>
                <c:pt idx="3">
                  <c:v>Rosie Papadopoulos</c:v>
                </c:pt>
                <c:pt idx="4">
                  <c:v>Elease Gluck</c:v>
                </c:pt>
                <c:pt idx="5">
                  <c:v>Boris Faz</c:v>
                </c:pt>
                <c:pt idx="6">
                  <c:v>Niesha Huffines</c:v>
                </c:pt>
                <c:pt idx="7">
                  <c:v>Cecily Lampkin</c:v>
                </c:pt>
                <c:pt idx="8">
                  <c:v>Hayden Neloms</c:v>
                </c:pt>
                <c:pt idx="9">
                  <c:v>Daniell Hammack</c:v>
                </c:pt>
                <c:pt idx="10">
                  <c:v>Marty Freudenburg</c:v>
                </c:pt>
                <c:pt idx="11">
                  <c:v>Violet Mclelland</c:v>
                </c:pt>
                <c:pt idx="12">
                  <c:v>Lajuana Vencill</c:v>
                </c:pt>
                <c:pt idx="13">
                  <c:v>Moses Frase</c:v>
                </c:pt>
                <c:pt idx="14">
                  <c:v>Markita Hansen</c:v>
                </c:pt>
                <c:pt idx="15">
                  <c:v>James Ascencio</c:v>
                </c:pt>
                <c:pt idx="16">
                  <c:v>Gladys Colclough</c:v>
                </c:pt>
                <c:pt idx="17">
                  <c:v>Maureen Marcano</c:v>
                </c:pt>
                <c:pt idx="18">
                  <c:v>Corliss Cosme</c:v>
                </c:pt>
                <c:pt idx="19">
                  <c:v>Reed Clapper</c:v>
                </c:pt>
                <c:pt idx="20">
                  <c:v>Donn Cantrell</c:v>
                </c:pt>
                <c:pt idx="21">
                  <c:v>Zane Levy</c:v>
                </c:pt>
                <c:pt idx="22">
                  <c:v>Cassey Cress</c:v>
                </c:pt>
                <c:pt idx="23">
                  <c:v>Jonathan Berthelot</c:v>
                </c:pt>
                <c:pt idx="24">
                  <c:v>Kami Bicknell</c:v>
                </c:pt>
                <c:pt idx="25">
                  <c:v>Versie Hillebrand</c:v>
                </c:pt>
                <c:pt idx="26">
                  <c:v>Anna Snelling</c:v>
                </c:pt>
                <c:pt idx="27">
                  <c:v>Kary Hendrixson</c:v>
                </c:pt>
                <c:pt idx="28">
                  <c:v>Vicki Laflamme</c:v>
                </c:pt>
                <c:pt idx="29">
                  <c:v>Darcel Schlecht</c:v>
                </c:pt>
              </c:strCache>
            </c:strRef>
          </c:cat>
          <c:val>
            <c:numRef>
              <c:f>Sheet1!$L$60:$L$89</c:f>
              <c:numCache>
                <c:formatCode>General</c:formatCode>
                <c:ptCount val="30"/>
                <c:pt idx="0">
                  <c:v>3</c:v>
                </c:pt>
                <c:pt idx="1">
                  <c:v>9</c:v>
                </c:pt>
                <c:pt idx="2">
                  <c:v>13</c:v>
                </c:pt>
                <c:pt idx="3">
                  <c:v>8</c:v>
                </c:pt>
                <c:pt idx="4">
                  <c:v>11</c:v>
                </c:pt>
                <c:pt idx="5">
                  <c:v>7</c:v>
                </c:pt>
                <c:pt idx="6">
                  <c:v>12</c:v>
                </c:pt>
                <c:pt idx="7">
                  <c:v>10</c:v>
                </c:pt>
                <c:pt idx="8">
                  <c:v>10</c:v>
                </c:pt>
                <c:pt idx="9">
                  <c:v>11</c:v>
                </c:pt>
                <c:pt idx="10">
                  <c:v>12</c:v>
                </c:pt>
                <c:pt idx="11">
                  <c:v>17</c:v>
                </c:pt>
                <c:pt idx="12">
                  <c:v>16</c:v>
                </c:pt>
                <c:pt idx="13">
                  <c:v>15</c:v>
                </c:pt>
                <c:pt idx="14">
                  <c:v>15</c:v>
                </c:pt>
                <c:pt idx="15">
                  <c:v>16</c:v>
                </c:pt>
                <c:pt idx="16">
                  <c:v>18</c:v>
                </c:pt>
                <c:pt idx="17">
                  <c:v>22</c:v>
                </c:pt>
                <c:pt idx="18">
                  <c:v>23</c:v>
                </c:pt>
                <c:pt idx="19">
                  <c:v>19</c:v>
                </c:pt>
                <c:pt idx="20">
                  <c:v>19</c:v>
                </c:pt>
                <c:pt idx="21">
                  <c:v>18</c:v>
                </c:pt>
                <c:pt idx="22">
                  <c:v>23</c:v>
                </c:pt>
                <c:pt idx="23">
                  <c:v>14</c:v>
                </c:pt>
                <c:pt idx="24">
                  <c:v>26</c:v>
                </c:pt>
                <c:pt idx="25">
                  <c:v>26</c:v>
                </c:pt>
                <c:pt idx="26">
                  <c:v>25</c:v>
                </c:pt>
                <c:pt idx="27">
                  <c:v>36</c:v>
                </c:pt>
                <c:pt idx="28">
                  <c:v>33</c:v>
                </c:pt>
                <c:pt idx="29">
                  <c:v>44</c:v>
                </c:pt>
              </c:numCache>
            </c:numRef>
          </c:val>
          <c:extLst>
            <c:ext xmlns:c16="http://schemas.microsoft.com/office/drawing/2014/chart" uri="{C3380CC4-5D6E-409C-BE32-E72D297353CC}">
              <c16:uniqueId val="{00000000-3C5A-4504-979D-9BEFB1FE07EE}"/>
            </c:ext>
          </c:extLst>
        </c:ser>
        <c:dLbls>
          <c:showLegendKey val="0"/>
          <c:showVal val="0"/>
          <c:showCatName val="0"/>
          <c:showSerName val="0"/>
          <c:showPercent val="0"/>
          <c:showBubbleSize val="0"/>
        </c:dLbls>
        <c:gapWidth val="50"/>
        <c:axId val="94107504"/>
        <c:axId val="94108464"/>
      </c:barChart>
      <c:catAx>
        <c:axId val="9410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ysClr val="windowText" lastClr="000000"/>
                </a:solidFill>
                <a:latin typeface="+mn-lt"/>
                <a:ea typeface="+mn-ea"/>
                <a:cs typeface="+mn-cs"/>
              </a:defRPr>
            </a:pPr>
            <a:endParaRPr lang="en-US"/>
          </a:p>
        </c:txPr>
        <c:crossAx val="94108464"/>
        <c:crosses val="autoZero"/>
        <c:auto val="1"/>
        <c:lblAlgn val="ctr"/>
        <c:lblOffset val="100"/>
        <c:noMultiLvlLbl val="0"/>
      </c:catAx>
      <c:valAx>
        <c:axId val="94108464"/>
        <c:scaling>
          <c:orientation val="minMax"/>
        </c:scaling>
        <c:delete val="1"/>
        <c:axPos val="b"/>
        <c:numFmt formatCode="General" sourceLinked="1"/>
        <c:majorTickMark val="none"/>
        <c:minorTickMark val="none"/>
        <c:tickLblPos val="nextTo"/>
        <c:crossAx val="9410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r>
              <a:rPr lang="en-US" sz="1400" b="0" i="0" u="none" strike="noStrike" kern="1200" spc="0" baseline="0">
                <a:solidFill>
                  <a:schemeClr val="tx1"/>
                </a:solidFill>
                <a:latin typeface="+mn-lt"/>
                <a:ea typeface="+mn-ea"/>
                <a:cs typeface="+mn-cs"/>
              </a:rPr>
              <a:t>Won by quarter</a:t>
            </a:r>
          </a:p>
        </c:rich>
      </c:tx>
      <c:overlay val="0"/>
      <c:spPr>
        <a:solidFill>
          <a:schemeClr val="accent1">
            <a:lumMod val="60000"/>
            <a:lumOff val="40000"/>
          </a:schemeClr>
        </a:solidFill>
        <a:ln>
          <a:noFill/>
        </a:ln>
        <a:effectLst/>
      </c:spPr>
      <c:txPr>
        <a:bodyPr rot="0" spcFirstLastPara="1" vertOverflow="ellipsis" vert="horz" wrap="square" anchor="ctr" anchorCtr="1"/>
        <a:lstStyle/>
        <a:p>
          <a:pPr algn="ctr" rtl="0">
            <a:defRPr lang="en-US" sz="1400" b="0" i="0" u="none" strike="noStrike" kern="1200" spc="0" baseline="0">
              <a:solidFill>
                <a:schemeClr val="tx1"/>
              </a:solidFill>
              <a:latin typeface="+mn-lt"/>
              <a:ea typeface="+mn-ea"/>
              <a:cs typeface="+mn-cs"/>
            </a:defRPr>
          </a:pPr>
          <a:endParaRPr lang="en-US"/>
        </a:p>
      </c:txPr>
    </c:title>
    <c:autoTitleDeleted val="0"/>
    <c:view3D>
      <c:rotX val="24"/>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Sheet1!$A$5</c:f>
              <c:strCache>
                <c:ptCount val="1"/>
                <c:pt idx="0">
                  <c:v>Won</c:v>
                </c:pt>
              </c:strCache>
            </c:strRef>
          </c:tx>
          <c:dPt>
            <c:idx val="0"/>
            <c:bubble3D val="0"/>
            <c:spPr>
              <a:solidFill>
                <a:schemeClr val="accent5">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CF68-42B7-97EB-DF726AAAB1FD}"/>
              </c:ext>
            </c:extLst>
          </c:dPt>
          <c:dPt>
            <c:idx val="1"/>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CF68-42B7-97EB-DF726AAAB1FD}"/>
              </c:ext>
            </c:extLst>
          </c:dPt>
          <c:dPt>
            <c:idx val="2"/>
            <c:bubble3D val="0"/>
            <c:spPr>
              <a:solidFill>
                <a:schemeClr val="accent5">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CF68-42B7-97EB-DF726AAAB1FD}"/>
              </c:ext>
            </c:extLst>
          </c:dPt>
          <c:dPt>
            <c:idx val="3"/>
            <c:bubble3D val="0"/>
            <c:spPr>
              <a:solidFill>
                <a:schemeClr val="accent1">
                  <a:lumMod val="20000"/>
                  <a:lumOff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CF68-42B7-97EB-DF726AAAB1FD}"/>
              </c:ext>
            </c:extLst>
          </c:dPt>
          <c:dLbls>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 xmlns:c16="http://schemas.microsoft.com/office/drawing/2014/chart" uri="{C3380CC4-5D6E-409C-BE32-E72D297353CC}">
                  <c16:uniqueId val="{00000001-CF68-42B7-97EB-DF726AAAB1FD}"/>
                </c:ext>
              </c:extLst>
            </c:dLbl>
            <c:dLbl>
              <c:idx val="1"/>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0">
                  <a:spAutoFit/>
                </a:bodyPr>
                <a:lstStyle/>
                <a:p>
                  <a:pPr algn="ct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 xmlns:c16="http://schemas.microsoft.com/office/drawing/2014/chart" uri="{C3380CC4-5D6E-409C-BE32-E72D297353CC}">
                  <c16:uniqueId val="{00000003-CF68-42B7-97EB-DF726AAAB1FD}"/>
                </c:ext>
              </c:extLst>
            </c:dLbl>
            <c:dLbl>
              <c:idx val="2"/>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0">
                  <a:spAutoFit/>
                </a:bodyPr>
                <a:lstStyle/>
                <a:p>
                  <a:pPr algn="ct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 xmlns:c16="http://schemas.microsoft.com/office/drawing/2014/chart" uri="{C3380CC4-5D6E-409C-BE32-E72D297353CC}">
                  <c16:uniqueId val="{00000005-CF68-42B7-97EB-DF726AAAB1FD}"/>
                </c:ext>
              </c:extLst>
            </c:dLbl>
            <c:dLbl>
              <c:idx val="3"/>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0">
                  <a:spAutoFit/>
                </a:bodyPr>
                <a:lstStyle/>
                <a:p>
                  <a:pPr algn="ctr">
                    <a:defRPr lang="en-US"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oundRect">
                      <a:avLst/>
                    </a:prstGeom>
                    <a:noFill/>
                    <a:ln>
                      <a:noFill/>
                    </a:ln>
                  </c15:spPr>
                </c:ext>
                <c:ext xmlns:c16="http://schemas.microsoft.com/office/drawing/2014/chart" uri="{C3380CC4-5D6E-409C-BE32-E72D297353CC}">
                  <c16:uniqueId val="{00000007-CF68-42B7-97EB-DF726AAAB1FD}"/>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cat>
            <c:strRef>
              <c:f>Sheet1!$B$4:$E$4</c:f>
              <c:strCache>
                <c:ptCount val="4"/>
                <c:pt idx="0">
                  <c:v>Qtr3</c:v>
                </c:pt>
                <c:pt idx="1">
                  <c:v>Qtr2</c:v>
                </c:pt>
                <c:pt idx="2">
                  <c:v>Qtr4</c:v>
                </c:pt>
                <c:pt idx="3">
                  <c:v>Qtr1</c:v>
                </c:pt>
              </c:strCache>
            </c:strRef>
          </c:cat>
          <c:val>
            <c:numRef>
              <c:f>Sheet1!$B$5:$E$5</c:f>
              <c:numCache>
                <c:formatCode>General</c:formatCode>
                <c:ptCount val="4"/>
                <c:pt idx="0">
                  <c:v>1257</c:v>
                </c:pt>
                <c:pt idx="1">
                  <c:v>1254</c:v>
                </c:pt>
                <c:pt idx="2">
                  <c:v>1196</c:v>
                </c:pt>
                <c:pt idx="3">
                  <c:v>531</c:v>
                </c:pt>
              </c:numCache>
            </c:numRef>
          </c:val>
          <c:extLst>
            <c:ext xmlns:c16="http://schemas.microsoft.com/office/drawing/2014/chart" uri="{C3380CC4-5D6E-409C-BE32-E72D297353CC}">
              <c16:uniqueId val="{00000008-CF68-42B7-97EB-DF726AAAB1FD}"/>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Quaterly comparison of Deal stage </a:t>
            </a: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Sheet1!$A$18</c:f>
              <c:strCache>
                <c:ptCount val="1"/>
                <c:pt idx="0">
                  <c:v>Lost</c:v>
                </c:pt>
              </c:strCache>
            </c:strRef>
          </c:tx>
          <c:spPr>
            <a:solidFill>
              <a:schemeClr val="accent1">
                <a:lumMod val="60000"/>
                <a:lumOff val="40000"/>
              </a:schemeClr>
            </a:solidFill>
            <a:ln>
              <a:noFill/>
            </a:ln>
            <a:effectLst/>
          </c:spPr>
          <c:invertIfNegative val="0"/>
          <c:dLbls>
            <c:spPr>
              <a:solidFill>
                <a:schemeClr val="accent1">
                  <a:lumMod val="40000"/>
                  <a:lumOff val="6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0">
                <a:spAutoFit/>
              </a:bodyPr>
              <a:lstStyle/>
              <a:p>
                <a:pPr algn="ctr" rtl="0">
                  <a:defRPr lang="en-US" sz="1400" b="0" i="0" u="none" strike="noStrike" kern="1200" spc="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Sheet1!$B$17:$E$17</c:f>
              <c:strCache>
                <c:ptCount val="4"/>
                <c:pt idx="0">
                  <c:v>Qtr1</c:v>
                </c:pt>
                <c:pt idx="1">
                  <c:v>Qtr2</c:v>
                </c:pt>
                <c:pt idx="2">
                  <c:v>Qtr3</c:v>
                </c:pt>
                <c:pt idx="3">
                  <c:v>Qtr4</c:v>
                </c:pt>
              </c:strCache>
            </c:strRef>
          </c:cat>
          <c:val>
            <c:numRef>
              <c:f>Sheet1!$B$18:$E$18</c:f>
              <c:numCache>
                <c:formatCode>0.00%</c:formatCode>
                <c:ptCount val="4"/>
                <c:pt idx="0">
                  <c:v>0.17928902627511592</c:v>
                </c:pt>
                <c:pt idx="1">
                  <c:v>0.38287401574803148</c:v>
                </c:pt>
                <c:pt idx="2">
                  <c:v>0.38593063019052271</c:v>
                </c:pt>
                <c:pt idx="3">
                  <c:v>0.39748110831234257</c:v>
                </c:pt>
              </c:numCache>
            </c:numRef>
          </c:val>
          <c:extLst>
            <c:ext xmlns:c16="http://schemas.microsoft.com/office/drawing/2014/chart" uri="{C3380CC4-5D6E-409C-BE32-E72D297353CC}">
              <c16:uniqueId val="{00000000-588C-4A28-AF84-0A37D3F1BB2F}"/>
            </c:ext>
          </c:extLst>
        </c:ser>
        <c:ser>
          <c:idx val="1"/>
          <c:order val="1"/>
          <c:tx>
            <c:strRef>
              <c:f>Sheet1!$A$19</c:f>
              <c:strCache>
                <c:ptCount val="1"/>
                <c:pt idx="0">
                  <c:v>Won</c:v>
                </c:pt>
              </c:strCache>
            </c:strRef>
          </c:tx>
          <c:spPr>
            <a:solidFill>
              <a:schemeClr val="accent1"/>
            </a:solidFill>
            <a:ln>
              <a:noFill/>
            </a:ln>
            <a:effectLst/>
          </c:spPr>
          <c:invertIfNegative val="0"/>
          <c:dLbls>
            <c:spPr>
              <a:solidFill>
                <a:schemeClr val="accent1">
                  <a:lumMod val="60000"/>
                  <a:lumOff val="40000"/>
                </a:schemeClr>
              </a:solidFill>
              <a:ln>
                <a:solidFill>
                  <a:schemeClr val="dk1">
                    <a:lumMod val="25000"/>
                    <a:lumOff val="75000"/>
                  </a:schemeClr>
                </a:solidFill>
              </a:ln>
              <a:effectLst/>
            </c:spPr>
            <c:txPr>
              <a:bodyPr rot="0" spcFirstLastPara="1" vertOverflow="clip" horzOverflow="clip" vert="horz" wrap="square" lIns="36576" tIns="18288" rIns="36576" bIns="18288" anchor="ctr" anchorCtr="0">
                <a:spAutoFit/>
              </a:bodyPr>
              <a:lstStyle/>
              <a:p>
                <a:pPr algn="ctr" rtl="0">
                  <a:defRPr lang="en-US" sz="1400" b="0" i="0" u="none" strike="noStrike" kern="1200" spc="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Sheet1!$B$17:$E$17</c:f>
              <c:strCache>
                <c:ptCount val="4"/>
                <c:pt idx="0">
                  <c:v>Qtr1</c:v>
                </c:pt>
                <c:pt idx="1">
                  <c:v>Qtr2</c:v>
                </c:pt>
                <c:pt idx="2">
                  <c:v>Qtr3</c:v>
                </c:pt>
                <c:pt idx="3">
                  <c:v>Qtr4</c:v>
                </c:pt>
              </c:strCache>
            </c:strRef>
          </c:cat>
          <c:val>
            <c:numRef>
              <c:f>Sheet1!$B$19:$E$19</c:f>
              <c:numCache>
                <c:formatCode>0.00%</c:formatCode>
                <c:ptCount val="4"/>
                <c:pt idx="0">
                  <c:v>0.82071097372488411</c:v>
                </c:pt>
                <c:pt idx="1">
                  <c:v>0.61712598425196852</c:v>
                </c:pt>
                <c:pt idx="2">
                  <c:v>0.61406936980947724</c:v>
                </c:pt>
                <c:pt idx="3">
                  <c:v>0.60251889168765738</c:v>
                </c:pt>
              </c:numCache>
            </c:numRef>
          </c:val>
          <c:extLst>
            <c:ext xmlns:c16="http://schemas.microsoft.com/office/drawing/2014/chart" uri="{C3380CC4-5D6E-409C-BE32-E72D297353CC}">
              <c16:uniqueId val="{00000001-588C-4A28-AF84-0A37D3F1BB2F}"/>
            </c:ext>
          </c:extLst>
        </c:ser>
        <c:dLbls>
          <c:showLegendKey val="0"/>
          <c:showVal val="0"/>
          <c:showCatName val="0"/>
          <c:showSerName val="0"/>
          <c:showPercent val="0"/>
          <c:showBubbleSize val="0"/>
        </c:dLbls>
        <c:gapWidth val="219"/>
        <c:overlap val="-27"/>
        <c:axId val="83369536"/>
        <c:axId val="1450219279"/>
      </c:barChart>
      <c:catAx>
        <c:axId val="83369536"/>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219279"/>
        <c:crosses val="autoZero"/>
        <c:auto val="0"/>
        <c:lblAlgn val="ctr"/>
        <c:lblOffset val="100"/>
        <c:noMultiLvlLbl val="0"/>
      </c:catAx>
      <c:valAx>
        <c:axId val="1450219279"/>
        <c:scaling>
          <c:orientation val="minMax"/>
        </c:scaling>
        <c:delete val="1"/>
        <c:axPos val="l"/>
        <c:numFmt formatCode="0.00%" sourceLinked="1"/>
        <c:majorTickMark val="none"/>
        <c:minorTickMark val="none"/>
        <c:tickLblPos val="nextTo"/>
        <c:crossAx val="83369536"/>
        <c:crosses val="autoZero"/>
        <c:crossBetween val="between"/>
      </c:valAx>
      <c:spPr>
        <a:noFill/>
        <a:ln>
          <a:noFill/>
        </a:ln>
        <a:effectLst/>
      </c:spPr>
    </c:plotArea>
    <c:legend>
      <c:legendPos val="r"/>
      <c:layout>
        <c:manualLayout>
          <c:xMode val="edge"/>
          <c:yMode val="edge"/>
          <c:x val="0.8693325788717472"/>
          <c:y val="0.43616982295136997"/>
          <c:w val="0.12338488727618695"/>
          <c:h val="0.10654359490810104"/>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Sheet1!$G$59" lockText="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CheckBox" checked="Checked" fmlaLink="Sheet1!$B$16" lockText="1"/>
</file>

<file path=xl/ctrlProps/ctrlProp6.xml><?xml version="1.0" encoding="utf-8"?>
<formControlPr xmlns="http://schemas.microsoft.com/office/spreadsheetml/2009/9/main" objectType="CheckBox" checked="Checked" fmlaLink="Sheet1!$C$16" lockText="1"/>
</file>

<file path=xl/ctrlProps/ctrlProp7.xml><?xml version="1.0" encoding="utf-8"?>
<formControlPr xmlns="http://schemas.microsoft.com/office/spreadsheetml/2009/9/main" objectType="CheckBox" checked="Checked" fmlaLink="Sheet1!$D$16" lockText="1"/>
</file>

<file path=xl/ctrlProps/ctrlProp8.xml><?xml version="1.0" encoding="utf-8"?>
<formControlPr xmlns="http://schemas.microsoft.com/office/spreadsheetml/2009/9/main" objectType="CheckBox" checked="Checked" fmlaLink="Sheet1!$E$16"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chart" Target="../charts/chart5.xml"/><Relationship Id="rId7" Type="http://schemas.openxmlformats.org/officeDocument/2006/relationships/image" Target="../media/image4.png"/><Relationship Id="rId2" Type="http://schemas.openxmlformats.org/officeDocument/2006/relationships/image" Target="../media/image1.emf"/><Relationship Id="rId1" Type="http://schemas.openxmlformats.org/officeDocument/2006/relationships/chart" Target="../charts/chart4.xml"/><Relationship Id="rId6" Type="http://schemas.openxmlformats.org/officeDocument/2006/relationships/image" Target="../media/image3.emf"/><Relationship Id="rId5" Type="http://schemas.openxmlformats.org/officeDocument/2006/relationships/chart" Target="../charts/chart6.xml"/><Relationship Id="rId4"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6</xdr:col>
      <xdr:colOff>1410527</xdr:colOff>
      <xdr:row>17</xdr:row>
      <xdr:rowOff>93044</xdr:rowOff>
    </xdr:from>
    <xdr:to>
      <xdr:col>9</xdr:col>
      <xdr:colOff>1442611</xdr:colOff>
      <xdr:row>31</xdr:row>
      <xdr:rowOff>157213</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982461</xdr:colOff>
      <xdr:row>34</xdr:row>
      <xdr:rowOff>172835</xdr:rowOff>
    </xdr:from>
    <xdr:to>
      <xdr:col>9</xdr:col>
      <xdr:colOff>1086371</xdr:colOff>
      <xdr:row>61</xdr:row>
      <xdr:rowOff>103294</xdr:rowOff>
    </xdr:to>
    <xdr:graphicFrame macro="">
      <xdr:nvGraphicFramePr>
        <xdr:cNvPr id="15" name="Chart 14">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225777</xdr:colOff>
      <xdr:row>1</xdr:row>
      <xdr:rowOff>107056</xdr:rowOff>
    </xdr:from>
    <xdr:to>
      <xdr:col>9</xdr:col>
      <xdr:colOff>874612</xdr:colOff>
      <xdr:row>12</xdr:row>
      <xdr:rowOff>64674</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30</xdr:col>
      <xdr:colOff>264367</xdr:colOff>
      <xdr:row>88</xdr:row>
      <xdr:rowOff>108857</xdr:rowOff>
    </xdr:to>
    <xdr:sp macro="" textlink="">
      <xdr:nvSpPr>
        <xdr:cNvPr id="41" name="Rectangle 40">
          <a:extLst>
            <a:ext uri="{FF2B5EF4-FFF2-40B4-BE49-F238E27FC236}">
              <a16:creationId xmlns:a16="http://schemas.microsoft.com/office/drawing/2014/main" id="{00000000-0008-0000-0100-000029000000}"/>
            </a:ext>
          </a:extLst>
        </xdr:cNvPr>
        <xdr:cNvSpPr/>
      </xdr:nvSpPr>
      <xdr:spPr>
        <a:xfrm>
          <a:off x="0" y="0"/>
          <a:ext cx="18459061" cy="16530735"/>
        </a:xfrm>
        <a:prstGeom prst="rect">
          <a:avLst/>
        </a:prstGeom>
        <a:solidFill>
          <a:schemeClr val="accent1">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324914</xdr:colOff>
      <xdr:row>47</xdr:row>
      <xdr:rowOff>5701</xdr:rowOff>
    </xdr:from>
    <xdr:to>
      <xdr:col>24</xdr:col>
      <xdr:colOff>536935</xdr:colOff>
      <xdr:row>85</xdr:row>
      <xdr:rowOff>131588</xdr:rowOff>
    </xdr:to>
    <xdr:grpSp>
      <xdr:nvGrpSpPr>
        <xdr:cNvPr id="19" name="Group 18">
          <a:extLst>
            <a:ext uri="{FF2B5EF4-FFF2-40B4-BE49-F238E27FC236}">
              <a16:creationId xmlns:a16="http://schemas.microsoft.com/office/drawing/2014/main" id="{00000000-0008-0000-0100-000013000000}"/>
            </a:ext>
          </a:extLst>
        </xdr:cNvPr>
        <xdr:cNvGrpSpPr/>
      </xdr:nvGrpSpPr>
      <xdr:grpSpPr>
        <a:xfrm>
          <a:off x="324914" y="8650460"/>
          <a:ext cx="14716297" cy="7115266"/>
          <a:chOff x="353060" y="7077290"/>
          <a:chExt cx="16763566" cy="7633664"/>
        </a:xfrm>
        <a:solidFill>
          <a:schemeClr val="bg2"/>
        </a:solidFill>
      </xdr:grpSpPr>
      <mc:AlternateContent xmlns:mc="http://schemas.openxmlformats.org/markup-compatibility/2006">
        <mc:Choice xmlns:a14="http://schemas.microsoft.com/office/drawing/2010/main" Requires="a14">
          <xdr:grpSp>
            <xdr:nvGrpSpPr>
              <xdr:cNvPr id="18" name="Group 17">
                <a:extLst>
                  <a:ext uri="{FF2B5EF4-FFF2-40B4-BE49-F238E27FC236}">
                    <a16:creationId xmlns:a16="http://schemas.microsoft.com/office/drawing/2014/main" id="{00000000-0008-0000-0100-000012000000}"/>
                  </a:ext>
                </a:extLst>
              </xdr:cNvPr>
              <xdr:cNvGrpSpPr/>
            </xdr:nvGrpSpPr>
            <xdr:grpSpPr>
              <a:xfrm>
                <a:off x="16422987" y="7508769"/>
                <a:ext cx="693639" cy="2033964"/>
                <a:chOff x="15820191" y="7726482"/>
                <a:chExt cx="684567" cy="2033964"/>
              </a:xfrm>
              <a:grpFill/>
            </xdr:grpSpPr>
            <xdr:sp macro="" textlink="">
              <xdr:nvSpPr>
                <xdr:cNvPr id="3077" name="Option Button 5"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15820191" y="7726482"/>
                  <a:ext cx="684567" cy="326835"/>
                </a:xfrm>
                <a:prstGeom prst="rect">
                  <a:avLst/>
                </a:prstGeom>
                <a:solidFill>
                  <a:srgbClr val="548DD4"/>
                </a:solidFill>
                <a:ln w="9525">
                  <a:solidFill>
                    <a:srgbClr val="FFFFFF"/>
                  </a:solidFill>
                  <a:miter lim="800000"/>
                  <a:headEnd/>
                  <a:tailEnd/>
                </a:ln>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Qtr 1</a:t>
                  </a:r>
                </a:p>
              </xdr:txBody>
            </xdr:sp>
            <xdr:sp macro="" textlink="">
              <xdr:nvSpPr>
                <xdr:cNvPr id="3078" name="Option Button 6"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15820191" y="8294581"/>
                  <a:ext cx="684567" cy="329670"/>
                </a:xfrm>
                <a:prstGeom prst="rect">
                  <a:avLst/>
                </a:prstGeom>
                <a:solidFill>
                  <a:srgbClr val="548DD4"/>
                </a:solidFill>
                <a:ln w="9525">
                  <a:solidFill>
                    <a:srgbClr val="FFFFFF"/>
                  </a:solidFill>
                  <a:miter lim="800000"/>
                  <a:headEnd/>
                  <a:tailEnd/>
                </a:ln>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Qtr 2</a:t>
                  </a:r>
                </a:p>
              </xdr:txBody>
            </xdr:sp>
            <xdr:sp macro="" textlink="">
              <xdr:nvSpPr>
                <xdr:cNvPr id="3079" name="Option Button 7" hidden="1">
                  <a:extLst>
                    <a:ext uri="{63B3BB69-23CF-44E3-9099-C40C66FF867C}">
                      <a14:compatExt spid="_x0000_s3079"/>
                    </a:ext>
                    <a:ext uri="{FF2B5EF4-FFF2-40B4-BE49-F238E27FC236}">
                      <a16:creationId xmlns:a16="http://schemas.microsoft.com/office/drawing/2014/main" id="{00000000-0008-0000-0100-0000070C0000}"/>
                    </a:ext>
                  </a:extLst>
                </xdr:cNvPr>
                <xdr:cNvSpPr/>
              </xdr:nvSpPr>
              <xdr:spPr bwMode="auto">
                <a:xfrm>
                  <a:off x="15820191" y="8862679"/>
                  <a:ext cx="684567" cy="329670"/>
                </a:xfrm>
                <a:prstGeom prst="rect">
                  <a:avLst/>
                </a:prstGeom>
                <a:solidFill>
                  <a:srgbClr val="548DD4"/>
                </a:solidFill>
                <a:ln w="9525">
                  <a:solidFill>
                    <a:srgbClr val="FFFFFF"/>
                  </a:solidFill>
                  <a:miter lim="800000"/>
                  <a:headEnd/>
                  <a:tailEnd/>
                </a:ln>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Qtr 3</a:t>
                  </a:r>
                </a:p>
              </xdr:txBody>
            </xdr:sp>
            <xdr:sp macro="" textlink="">
              <xdr:nvSpPr>
                <xdr:cNvPr id="3080" name="Option Button 8" hidden="1">
                  <a:extLst>
                    <a:ext uri="{63B3BB69-23CF-44E3-9099-C40C66FF867C}">
                      <a14:compatExt spid="_x0000_s3080"/>
                    </a:ext>
                    <a:ext uri="{FF2B5EF4-FFF2-40B4-BE49-F238E27FC236}">
                      <a16:creationId xmlns:a16="http://schemas.microsoft.com/office/drawing/2014/main" id="{00000000-0008-0000-0100-0000080C0000}"/>
                    </a:ext>
                  </a:extLst>
                </xdr:cNvPr>
                <xdr:cNvSpPr/>
              </xdr:nvSpPr>
              <xdr:spPr bwMode="auto">
                <a:xfrm>
                  <a:off x="15820191" y="9430776"/>
                  <a:ext cx="684567" cy="329670"/>
                </a:xfrm>
                <a:prstGeom prst="rect">
                  <a:avLst/>
                </a:prstGeom>
                <a:solidFill>
                  <a:srgbClr val="548DD4"/>
                </a:solidFill>
                <a:ln w="9525">
                  <a:solidFill>
                    <a:srgbClr val="FFFFFF"/>
                  </a:solidFill>
                  <a:miter lim="800000"/>
                  <a:headEnd/>
                  <a:tailEnd/>
                </a:ln>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Qtr 4</a:t>
                  </a:r>
                </a:p>
              </xdr:txBody>
            </xdr:sp>
          </xdr:grpSp>
        </mc:Choice>
        <mc:Fallback/>
      </mc:AlternateContent>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9710176" y="7077290"/>
          <a:ext cx="6155751" cy="7633664"/>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pic>
            <xdr:nvPicPr>
              <xdr:cNvPr id="11" name="Picture 10">
                <a:extLst>
                  <a:ext uri="{FF2B5EF4-FFF2-40B4-BE49-F238E27FC236}">
                    <a16:creationId xmlns:a16="http://schemas.microsoft.com/office/drawing/2014/main" id="{00000000-0008-0000-0100-00000B000000}"/>
                  </a:ext>
                </a:extLst>
              </xdr:cNvPr>
              <xdr:cNvPicPr>
                <a:picLocks noChangeAspect="1" noChangeArrowheads="1"/>
                <a:extLst>
                  <a:ext uri="{84589F7E-364E-4C9E-8A38-B11213B215E9}">
                    <a14:cameraTool cellRange="Sheet1!$A$59:$F$89" spid="_x0000_s3143"/>
                  </a:ext>
                </a:extLst>
              </xdr:cNvPicPr>
            </xdr:nvPicPr>
            <xdr:blipFill>
              <a:blip xmlns:r="http://schemas.openxmlformats.org/officeDocument/2006/relationships" r:embed="rId2"/>
              <a:srcRect/>
              <a:stretch>
                <a:fillRect/>
              </a:stretch>
            </xdr:blipFill>
            <xdr:spPr bwMode="auto">
              <a:xfrm>
                <a:off x="353060" y="7100593"/>
                <a:ext cx="8527142" cy="7538582"/>
              </a:xfrm>
              <a:prstGeom prst="rect">
                <a:avLst/>
              </a:prstGeom>
              <a:grpFill/>
            </xdr:spPr>
          </xdr:pic>
        </mc:Choice>
        <mc:Fallback xmlns=""/>
      </mc:AlternateContent>
    </xdr:grpSp>
    <xdr:clientData/>
  </xdr:twoCellAnchor>
  <xdr:twoCellAnchor editAs="absolute">
    <xdr:from>
      <xdr:col>0</xdr:col>
      <xdr:colOff>324914</xdr:colOff>
      <xdr:row>8</xdr:row>
      <xdr:rowOff>61648</xdr:rowOff>
    </xdr:from>
    <xdr:to>
      <xdr:col>25</xdr:col>
      <xdr:colOff>236042</xdr:colOff>
      <xdr:row>23</xdr:row>
      <xdr:rowOff>51760</xdr:rowOff>
    </xdr:to>
    <xdr:grpSp>
      <xdr:nvGrpSpPr>
        <xdr:cNvPr id="24" name="Group 23">
          <a:extLst>
            <a:ext uri="{FF2B5EF4-FFF2-40B4-BE49-F238E27FC236}">
              <a16:creationId xmlns:a16="http://schemas.microsoft.com/office/drawing/2014/main" id="{00000000-0008-0000-0100-000018000000}"/>
            </a:ext>
          </a:extLst>
        </xdr:cNvPr>
        <xdr:cNvGrpSpPr/>
      </xdr:nvGrpSpPr>
      <xdr:grpSpPr>
        <a:xfrm>
          <a:off x="324914" y="1533096"/>
          <a:ext cx="15019749" cy="2749078"/>
          <a:chOff x="384860" y="0"/>
          <a:chExt cx="18651683" cy="3444918"/>
        </a:xfrm>
        <a:solidFill>
          <a:schemeClr val="bg2"/>
        </a:solidFill>
      </xdr:grpSpPr>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10813448" y="0"/>
          <a:ext cx="8223095" cy="3444918"/>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pic>
            <xdr:nvPicPr>
              <xdr:cNvPr id="15" name="Picture 14">
                <a:extLst>
                  <a:ext uri="{FF2B5EF4-FFF2-40B4-BE49-F238E27FC236}">
                    <a16:creationId xmlns:a16="http://schemas.microsoft.com/office/drawing/2014/main" id="{00000000-0008-0000-0100-00000F000000}"/>
                  </a:ext>
                </a:extLst>
              </xdr:cNvPr>
              <xdr:cNvPicPr>
                <a:picLocks noChangeAspect="1" noChangeArrowheads="1"/>
                <a:extLst>
                  <a:ext uri="{84589F7E-364E-4C9E-8A38-B11213B215E9}">
                    <a14:cameraTool cellRange="Sheet1!$A$7:$E$8" spid="_x0000_s3144"/>
                  </a:ext>
                </a:extLst>
              </xdr:cNvPicPr>
            </xdr:nvPicPr>
            <xdr:blipFill>
              <a:blip xmlns:r="http://schemas.openxmlformats.org/officeDocument/2006/relationships" r:embed="rId4"/>
              <a:srcRect/>
              <a:stretch>
                <a:fillRect/>
              </a:stretch>
            </xdr:blipFill>
            <xdr:spPr bwMode="auto">
              <a:xfrm>
                <a:off x="384860" y="1307601"/>
                <a:ext cx="9262533" cy="664364"/>
              </a:xfrm>
              <a:prstGeom prst="rect">
                <a:avLst/>
              </a:prstGeom>
              <a:grpFill/>
            </xdr:spPr>
          </xdr:pic>
        </mc:Choice>
        <mc:Fallback xmlns=""/>
      </mc:AlternateContent>
    </xdr:grpSp>
    <xdr:clientData/>
  </xdr:twoCellAnchor>
  <xdr:twoCellAnchor editAs="absolute">
    <xdr:from>
      <xdr:col>0</xdr:col>
      <xdr:colOff>321613</xdr:colOff>
      <xdr:row>24</xdr:row>
      <xdr:rowOff>104284</xdr:rowOff>
    </xdr:from>
    <xdr:to>
      <xdr:col>24</xdr:col>
      <xdr:colOff>74563</xdr:colOff>
      <xdr:row>42</xdr:row>
      <xdr:rowOff>82385</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321613" y="4518629"/>
          <a:ext cx="14257226" cy="3288859"/>
          <a:chOff x="407472" y="2629648"/>
          <a:chExt cx="16777046" cy="3909109"/>
        </a:xfrm>
        <a:solidFill>
          <a:schemeClr val="bg2"/>
        </a:solidFill>
      </xdr:grpSpPr>
      <xdr:grpSp>
        <xdr:nvGrpSpPr>
          <xdr:cNvPr id="20" name="Group 19">
            <a:extLst>
              <a:ext uri="{FF2B5EF4-FFF2-40B4-BE49-F238E27FC236}">
                <a16:creationId xmlns:a16="http://schemas.microsoft.com/office/drawing/2014/main" id="{00000000-0008-0000-0100-000014000000}"/>
              </a:ext>
            </a:extLst>
          </xdr:cNvPr>
          <xdr:cNvGrpSpPr/>
        </xdr:nvGrpSpPr>
        <xdr:grpSpPr>
          <a:xfrm>
            <a:off x="10907906" y="2629648"/>
            <a:ext cx="6276612" cy="3909109"/>
            <a:chOff x="10733415" y="3378229"/>
            <a:chExt cx="4532418" cy="2935487"/>
          </a:xfrm>
          <a:grpFill/>
        </xdr:grpSpPr>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10746362" y="3378229"/>
            <a:ext cx="4506525" cy="2442367"/>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a14="http://schemas.microsoft.com/office/drawing/2010/main" Requires="a14">
            <xdr:grpSp>
              <xdr:nvGrpSpPr>
                <xdr:cNvPr id="8" name="Group 7">
                  <a:extLst>
                    <a:ext uri="{FF2B5EF4-FFF2-40B4-BE49-F238E27FC236}">
                      <a16:creationId xmlns:a16="http://schemas.microsoft.com/office/drawing/2014/main" id="{00000000-0008-0000-0100-000008000000}"/>
                    </a:ext>
                  </a:extLst>
                </xdr:cNvPr>
                <xdr:cNvGrpSpPr/>
              </xdr:nvGrpSpPr>
              <xdr:grpSpPr>
                <a:xfrm>
                  <a:off x="10733415" y="6023427"/>
                  <a:ext cx="4532418" cy="290289"/>
                  <a:chOff x="6194335" y="2320755"/>
                  <a:chExt cx="3927983" cy="247577"/>
                </a:xfrm>
                <a:grpFill/>
              </xdr:grpSpPr>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100-0000090C0000}"/>
                      </a:ext>
                    </a:extLst>
                  </xdr:cNvPr>
                  <xdr:cNvSpPr/>
                </xdr:nvSpPr>
                <xdr:spPr bwMode="auto">
                  <a:xfrm>
                    <a:off x="6194335" y="2320755"/>
                    <a:ext cx="836979" cy="247574"/>
                  </a:xfrm>
                  <a:prstGeom prst="rect">
                    <a:avLst/>
                  </a:prstGeom>
                  <a:solidFill>
                    <a:srgbClr val="6666FF"/>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Quarter 1</a:t>
                    </a:r>
                  </a:p>
                </xdr:txBody>
              </xdr:sp>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100-00000A0C0000}"/>
                      </a:ext>
                    </a:extLst>
                  </xdr:cNvPr>
                  <xdr:cNvSpPr/>
                </xdr:nvSpPr>
                <xdr:spPr bwMode="auto">
                  <a:xfrm>
                    <a:off x="7222663" y="2320760"/>
                    <a:ext cx="838987" cy="247572"/>
                  </a:xfrm>
                  <a:prstGeom prst="rect">
                    <a:avLst/>
                  </a:prstGeom>
                  <a:solidFill>
                    <a:srgbClr val="6666FF"/>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Quarter 2</a:t>
                    </a:r>
                  </a:p>
                </xdr:txBody>
              </xdr:sp>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100-00000B0C0000}"/>
                      </a:ext>
                    </a:extLst>
                  </xdr:cNvPr>
                  <xdr:cNvSpPr/>
                </xdr:nvSpPr>
                <xdr:spPr bwMode="auto">
                  <a:xfrm>
                    <a:off x="8252998" y="2320760"/>
                    <a:ext cx="838987" cy="247572"/>
                  </a:xfrm>
                  <a:prstGeom prst="rect">
                    <a:avLst/>
                  </a:prstGeom>
                  <a:solidFill>
                    <a:srgbClr val="6666FF"/>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Quarter 3</a:t>
                    </a:r>
                  </a:p>
                </xdr:txBody>
              </xdr:sp>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100-00000C0C0000}"/>
                      </a:ext>
                    </a:extLst>
                  </xdr:cNvPr>
                  <xdr:cNvSpPr/>
                </xdr:nvSpPr>
                <xdr:spPr bwMode="auto">
                  <a:xfrm>
                    <a:off x="9283331" y="2320760"/>
                    <a:ext cx="838987" cy="247572"/>
                  </a:xfrm>
                  <a:prstGeom prst="rect">
                    <a:avLst/>
                  </a:prstGeom>
                  <a:solidFill>
                    <a:srgbClr val="6666FF"/>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Quarter4</a:t>
                    </a:r>
                  </a:p>
                </xdr:txBody>
              </xdr:sp>
            </xdr:grpSp>
          </mc:Choice>
          <mc:Fallback/>
        </mc:AlternateContent>
      </xdr:grpSp>
      <mc:AlternateContent xmlns:mc="http://schemas.openxmlformats.org/markup-compatibility/2006" xmlns:a14="http://schemas.microsoft.com/office/drawing/2010/main">
        <mc:Choice Requires="a14">
          <xdr:pic>
            <xdr:nvPicPr>
              <xdr:cNvPr id="17" name="Picture 16">
                <a:extLst>
                  <a:ext uri="{FF2B5EF4-FFF2-40B4-BE49-F238E27FC236}">
                    <a16:creationId xmlns:a16="http://schemas.microsoft.com/office/drawing/2014/main" id="{00000000-0008-0000-0100-000011000000}"/>
                  </a:ext>
                </a:extLst>
              </xdr:cNvPr>
              <xdr:cNvPicPr>
                <a:picLocks noChangeAspect="1" noChangeArrowheads="1"/>
                <a:extLst>
                  <a:ext uri="{84589F7E-364E-4C9E-8A38-B11213B215E9}">
                    <a14:cameraTool cellRange="Sheet1!$A$17:$E$19" spid="_x0000_s3145"/>
                  </a:ext>
                </a:extLst>
              </xdr:cNvPicPr>
            </xdr:nvPicPr>
            <xdr:blipFill>
              <a:blip xmlns:r="http://schemas.openxmlformats.org/officeDocument/2006/relationships" r:embed="rId6"/>
              <a:srcRect/>
              <a:stretch>
                <a:fillRect/>
              </a:stretch>
            </xdr:blipFill>
            <xdr:spPr bwMode="auto">
              <a:xfrm>
                <a:off x="407472" y="4220985"/>
                <a:ext cx="8768378" cy="844073"/>
              </a:xfrm>
              <a:prstGeom prst="rect">
                <a:avLst/>
              </a:prstGeom>
              <a:grpFill/>
            </xdr:spPr>
          </xdr:pic>
        </mc:Choice>
        <mc:Fallback xmlns=""/>
      </mc:AlternateContent>
    </xdr:grpSp>
    <xdr:clientData/>
  </xdr:twoCellAnchor>
  <xdr:twoCellAnchor editAs="absolute">
    <xdr:from>
      <xdr:col>25</xdr:col>
      <xdr:colOff>266085</xdr:colOff>
      <xdr:row>11</xdr:row>
      <xdr:rowOff>105882</xdr:rowOff>
    </xdr:from>
    <xdr:to>
      <xdr:col>29</xdr:col>
      <xdr:colOff>470811</xdr:colOff>
      <xdr:row>16</xdr:row>
      <xdr:rowOff>18187</xdr:rowOff>
    </xdr:to>
    <mc:AlternateContent xmlns:mc="http://schemas.openxmlformats.org/markup-compatibility/2006" xmlns:a14="http://schemas.microsoft.com/office/drawing/2010/main">
      <mc:Choice Requires="a14">
        <xdr:graphicFrame macro="">
          <xdr:nvGraphicFramePr>
            <xdr:cNvPr id="29" name="regional_office">
              <a:extLst>
                <a:ext uri="{FF2B5EF4-FFF2-40B4-BE49-F238E27FC236}">
                  <a16:creationId xmlns:a16="http://schemas.microsoft.com/office/drawing/2014/main" id="{00000000-0008-0000-0100-00001D000000}"/>
                </a:ext>
              </a:extLst>
            </xdr:cNvPr>
            <xdr:cNvGraphicFramePr/>
          </xdr:nvGraphicFramePr>
          <xdr:xfrm>
            <a:off x="0" y="0"/>
            <a:ext cx="0" cy="0"/>
          </xdr:xfrm>
          <a:graphic>
            <a:graphicData uri="http://schemas.microsoft.com/office/drawing/2010/slicer">
              <sle:slicer xmlns:sle="http://schemas.microsoft.com/office/drawing/2010/slicer" name="regional_office"/>
            </a:graphicData>
          </a:graphic>
        </xdr:graphicFrame>
      </mc:Choice>
      <mc:Fallback xmlns="">
        <xdr:sp macro="" textlink="">
          <xdr:nvSpPr>
            <xdr:cNvPr id="0" name=""/>
            <xdr:cNvSpPr>
              <a:spLocks noTextEdit="1"/>
            </xdr:cNvSpPr>
          </xdr:nvSpPr>
          <xdr:spPr>
            <a:xfrm>
              <a:off x="15374706" y="2129123"/>
              <a:ext cx="2622105" cy="831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25</xdr:col>
      <xdr:colOff>258511</xdr:colOff>
      <xdr:row>19</xdr:row>
      <xdr:rowOff>13081</xdr:rowOff>
    </xdr:from>
    <xdr:to>
      <xdr:col>29</xdr:col>
      <xdr:colOff>532586</xdr:colOff>
      <xdr:row>34</xdr:row>
      <xdr:rowOff>153545</xdr:rowOff>
    </xdr:to>
    <mc:AlternateContent xmlns:mc="http://schemas.openxmlformats.org/markup-compatibility/2006">
      <mc:Choice xmlns:a14="http://schemas.microsoft.com/office/drawing/2010/main" Requires="a14">
        <xdr:graphicFrame macro="">
          <xdr:nvGraphicFramePr>
            <xdr:cNvPr id="32" name="manager">
              <a:extLst>
                <a:ext uri="{FF2B5EF4-FFF2-40B4-BE49-F238E27FC236}">
                  <a16:creationId xmlns:a16="http://schemas.microsoft.com/office/drawing/2014/main" id="{00000000-0008-0000-0100-00002000000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5367132" y="3507771"/>
              <a:ext cx="2691454" cy="2899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5</xdr:col>
      <xdr:colOff>320133</xdr:colOff>
      <xdr:row>0</xdr:row>
      <xdr:rowOff>117958</xdr:rowOff>
    </xdr:from>
    <xdr:to>
      <xdr:col>18</xdr:col>
      <xdr:colOff>315782</xdr:colOff>
      <xdr:row>7</xdr:row>
      <xdr:rowOff>46608</xdr:rowOff>
    </xdr:to>
    <xdr:sp macro="" textlink="">
      <xdr:nvSpPr>
        <xdr:cNvPr id="34" name="Rectangle: Rounded Corners 33">
          <a:extLst>
            <a:ext uri="{FF2B5EF4-FFF2-40B4-BE49-F238E27FC236}">
              <a16:creationId xmlns:a16="http://schemas.microsoft.com/office/drawing/2014/main" id="{00000000-0008-0000-0100-000022000000}"/>
            </a:ext>
          </a:extLst>
        </xdr:cNvPr>
        <xdr:cNvSpPr/>
      </xdr:nvSpPr>
      <xdr:spPr>
        <a:xfrm>
          <a:off x="3352582" y="117958"/>
          <a:ext cx="7880016" cy="1234936"/>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94239</xdr:colOff>
      <xdr:row>1</xdr:row>
      <xdr:rowOff>130984</xdr:rowOff>
    </xdr:from>
    <xdr:to>
      <xdr:col>16</xdr:col>
      <xdr:colOff>289819</xdr:colOff>
      <xdr:row>5</xdr:row>
      <xdr:rowOff>137434</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3733178" y="317596"/>
          <a:ext cx="6260478" cy="752899"/>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200">
              <a:solidFill>
                <a:schemeClr val="bg1"/>
              </a:solidFill>
            </a:rPr>
            <a:t>Quaterly </a:t>
          </a:r>
          <a:r>
            <a:rPr lang="en-IN" sz="4200">
              <a:solidFill>
                <a:schemeClr val="bg1"/>
              </a:solidFill>
              <a:latin typeface="+mn-lt"/>
              <a:ea typeface="+mn-ea"/>
              <a:cs typeface="+mn-cs"/>
            </a:rPr>
            <a:t>sales</a:t>
          </a:r>
          <a:r>
            <a:rPr lang="en-IN" sz="4200">
              <a:solidFill>
                <a:schemeClr val="bg1"/>
              </a:solidFill>
            </a:rPr>
            <a:t> </a:t>
          </a:r>
          <a:r>
            <a:rPr lang="en-IN" sz="4200">
              <a:solidFill>
                <a:schemeClr val="bg1"/>
              </a:solidFill>
              <a:latin typeface="+mn-lt"/>
              <a:ea typeface="+mn-ea"/>
              <a:cs typeface="+mn-cs"/>
            </a:rPr>
            <a:t>performance</a:t>
          </a:r>
        </a:p>
      </xdr:txBody>
    </xdr:sp>
    <xdr:clientData/>
  </xdr:twoCellAnchor>
  <xdr:twoCellAnchor editAs="absolute">
    <xdr:from>
      <xdr:col>16</xdr:col>
      <xdr:colOff>151747</xdr:colOff>
      <xdr:row>1</xdr:row>
      <xdr:rowOff>97762</xdr:rowOff>
    </xdr:from>
    <xdr:to>
      <xdr:col>17</xdr:col>
      <xdr:colOff>278536</xdr:colOff>
      <xdr:row>5</xdr:row>
      <xdr:rowOff>159425</xdr:rowOff>
    </xdr:to>
    <xdr:pic>
      <xdr:nvPicPr>
        <xdr:cNvPr id="40" name="Graphic 39" descr="Bar graph with upward trend with solid fill">
          <a:extLst>
            <a:ext uri="{FF2B5EF4-FFF2-40B4-BE49-F238E27FC236}">
              <a16:creationId xmlns:a16="http://schemas.microsoft.com/office/drawing/2014/main" id="{00000000-0008-0000-0100-000028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855584" y="284374"/>
          <a:ext cx="733279" cy="80811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ma" refreshedDate="45435.139440162035" backgroundQuery="1" createdVersion="8" refreshedVersion="8" minRefreshableVersion="3" recordCount="0" supportSubquery="1" supportAdvancedDrill="1" xr:uid="{3053D72B-2EAB-4815-863B-2F306097D5E8}">
  <cacheSource type="external" connectionId="3"/>
  <cacheFields count="4">
    <cacheField name="[Measures].[Count of opportunity_id]" caption="Count of opportunity_id" numFmtId="0" hierarchy="18" level="32767"/>
    <cacheField name="[sales_pipeline].[close_date (Quarter)].[close_date (Quarter)]" caption="close_date (Quarter)" numFmtId="0" hierarchy="9" level="1">
      <sharedItems count="4">
        <s v="Qtr1"/>
        <s v="Qtr2"/>
        <s v="Qtr3"/>
        <s v="Qtr4"/>
      </sharedItems>
    </cacheField>
    <cacheField name="[sales_pipeline].[deal_stage].[deal_stage]" caption="deal_stage" numFmtId="0" hierarchy="4" level="1">
      <sharedItems count="1">
        <s v="Won"/>
      </sharedItems>
    </cacheField>
    <cacheField name="[sales_teams].[regional_office].[regional_office]" caption="regional_office" numFmtId="0" hierarchy="13" level="1">
      <sharedItems containsSemiMixedTypes="0" containsNonDate="0" containsString="0"/>
    </cacheField>
  </cacheFields>
  <cacheHierarchies count="21">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2" memberValueDatatype="130" unbalanced="0">
      <fieldsUsage count="2">
        <fieldUsage x="-1"/>
        <fieldUsage x="2"/>
      </fieldsUsage>
    </cacheHierarchy>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close_date (Month)]" caption="close_date (Month)" attribute="1" defaultMemberUniqueName="[sales_pipeline].[close_date (Month)].[All]" allUniqueName="[sales_pipeline].[close_date (Month)].[All]" dimensionUniqueName="[sales_pipeline]" displayFolder="" count="0" memberValueDatatype="130" unbalanced="0"/>
    <cacheHierarchy uniqueName="[sales_pipeline].[close_date (Quarter)]" caption="close_date (Quarter)" attribute="1" defaultMemberUniqueName="[sales_pipeline].[close_date (Quarter)].[All]" allUniqueName="[sales_pipeline].[close_date (Quarter)].[All]" dimensionUniqueName="[sales_pipeline]" displayFolder="" count="2" memberValueDatatype="130" unbalanced="0">
      <fieldsUsage count="2">
        <fieldUsage x="-1"/>
        <fieldUsage x="1"/>
      </fieldsUsage>
    </cacheHierarchy>
    <cacheHierarchy uniqueName="[sales_pipeline].[close_date (Year)]" caption="close_date (Year)" attribute="1" defaultMemberUniqueName="[sales_pipeline].[close_date (Year)].[All]" allUniqueName="[sales_pipeline].[close_date (Year)].[All]" dimensionUniqueName="[sales_pipeline]" displayFolder="" count="0" memberValueDatatype="130" unbalanced="0"/>
    <cacheHierarchy uniqueName="[sales_teams].[sales_agent]" caption="sales_agent" attribute="1" defaultMemberUniqueName="[sales_teams].[sales_agent].[All]" allUniqueName="[sales_teams].[sales_agent].[All]" dimensionUniqueName="[sales_teams]" displayFolder="" count="0" memberValueDatatype="130" unbalanced="0"/>
    <cacheHierarchy uniqueName="[sales_teams].[manager]" caption="manager" attribute="1" defaultMemberUniqueName="[sales_teams].[manager].[All]" allUniqueName="[sales_teams].[manager].[All]" dimensionUniqueName="[sales_teams]" displayFolder="" count="2"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fieldsUsage count="2">
        <fieldUsage x="-1"/>
        <fieldUsage x="3"/>
      </fieldsUsage>
    </cacheHierarchy>
    <cacheHierarchy uniqueName="[sales_pipeline].[close_date (Month Index)]" caption="close_date (Month Index)" attribute="1" defaultMemberUniqueName="[sales_pipeline].[close_date (Month Index)].[All]" allUniqueName="[sales_pipeline].[close_date (Month Index)].[All]" dimensionUniqueName="[sales_pipeline]" displayFolder="" count="0" memberValueDatatype="20" unbalanced="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y uniqueName="[Measures].[Count of opportunity_id]" caption="Count of opportunity_id" measure="1" displayFolder="" measureGroup="sales_pipelin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ales_agent]" caption="Count of sales_agent" measure="1" displayFolder="" measureGroup="sales_pipeline"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sales_pipeline"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sales_pipeline" uniqueName="[sales_pipeline]" caption="sales_pipeline"/>
    <dimension name="sales_teams" uniqueName="[sales_teams]" caption="sales_teams"/>
  </dimensions>
  <measureGroups count="2">
    <measureGroup name="sales_pipeline" caption="sales_pipeline"/>
    <measureGroup name="sales_teams" caption="sales_team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ma" refreshedDate="45435.139442129628" backgroundQuery="1" createdVersion="8" refreshedVersion="8" minRefreshableVersion="3" recordCount="0" supportSubquery="1" supportAdvancedDrill="1" xr:uid="{8BE367D0-3C71-4DF4-A3AE-99AE301735E6}">
  <cacheSource type="external" connectionId="3"/>
  <cacheFields count="4">
    <cacheField name="[Measures].[Count of opportunity_id]" caption="Count of opportunity_id" numFmtId="0" hierarchy="18" level="32767"/>
    <cacheField name="[sales_pipeline].[close_date (Quarter)].[close_date (Quarter)]" caption="close_date (Quarter)" numFmtId="0" hierarchy="9" level="1">
      <sharedItems count="4">
        <s v="Qtr1"/>
        <s v="Qtr2"/>
        <s v="Qtr3"/>
        <s v="Qtr4"/>
      </sharedItems>
    </cacheField>
    <cacheField name="[sales_pipeline].[deal_stage].[deal_stage]" caption="deal_stage" numFmtId="0" hierarchy="4" level="1">
      <sharedItems count="2">
        <s v="Lost"/>
        <s v="Won"/>
      </sharedItems>
    </cacheField>
    <cacheField name="[sales_teams].[regional_office].[regional_office]" caption="regional_office" numFmtId="0" hierarchy="13" level="1">
      <sharedItems containsSemiMixedTypes="0" containsNonDate="0" containsString="0"/>
    </cacheField>
  </cacheFields>
  <cacheHierarchies count="21">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2" memberValueDatatype="130" unbalanced="0">
      <fieldsUsage count="2">
        <fieldUsage x="-1"/>
        <fieldUsage x="2"/>
      </fieldsUsage>
    </cacheHierarchy>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close_date (Month)]" caption="close_date (Month)" attribute="1" defaultMemberUniqueName="[sales_pipeline].[close_date (Month)].[All]" allUniqueName="[sales_pipeline].[close_date (Month)].[All]" dimensionUniqueName="[sales_pipeline]" displayFolder="" count="0" memberValueDatatype="130" unbalanced="0"/>
    <cacheHierarchy uniqueName="[sales_pipeline].[close_date (Quarter)]" caption="close_date (Quarter)" attribute="1" defaultMemberUniqueName="[sales_pipeline].[close_date (Quarter)].[All]" allUniqueName="[sales_pipeline].[close_date (Quarter)].[All]" dimensionUniqueName="[sales_pipeline]" displayFolder="" count="2" memberValueDatatype="130" unbalanced="0">
      <fieldsUsage count="2">
        <fieldUsage x="-1"/>
        <fieldUsage x="1"/>
      </fieldsUsage>
    </cacheHierarchy>
    <cacheHierarchy uniqueName="[sales_pipeline].[close_date (Year)]" caption="close_date (Year)" attribute="1" defaultMemberUniqueName="[sales_pipeline].[close_date (Year)].[All]" allUniqueName="[sales_pipeline].[close_date (Year)].[All]" dimensionUniqueName="[sales_pipeline]" displayFolder="" count="0" memberValueDatatype="130" unbalanced="0"/>
    <cacheHierarchy uniqueName="[sales_teams].[sales_agent]" caption="sales_agent" attribute="1" defaultMemberUniqueName="[sales_teams].[sales_agent].[All]" allUniqueName="[sales_teams].[sales_agent].[All]" dimensionUniqueName="[sales_teams]" displayFolder="" count="0" memberValueDatatype="130" unbalanced="0"/>
    <cacheHierarchy uniqueName="[sales_teams].[manager]" caption="manager" attribute="1" defaultMemberUniqueName="[sales_teams].[manager].[All]" allUniqueName="[sales_teams].[manager].[All]" dimensionUniqueName="[sales_teams]" displayFolder="" count="2"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fieldsUsage count="2">
        <fieldUsage x="-1"/>
        <fieldUsage x="3"/>
      </fieldsUsage>
    </cacheHierarchy>
    <cacheHierarchy uniqueName="[sales_pipeline].[close_date (Month Index)]" caption="close_date (Month Index)" attribute="1" defaultMemberUniqueName="[sales_pipeline].[close_date (Month Index)].[All]" allUniqueName="[sales_pipeline].[close_date (Month Index)].[All]" dimensionUniqueName="[sales_pipeline]" displayFolder="" count="0" memberValueDatatype="20" unbalanced="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y uniqueName="[Measures].[Count of opportunity_id]" caption="Count of opportunity_id" measure="1" displayFolder="" measureGroup="sales_pipelin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ales_agent]" caption="Count of sales_agent" measure="1" displayFolder="" measureGroup="sales_pipeline"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sales_pipeline"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sales_pipeline" uniqueName="[sales_pipeline]" caption="sales_pipeline"/>
    <dimension name="sales_teams" uniqueName="[sales_teams]" caption="sales_teams"/>
  </dimensions>
  <measureGroups count="2">
    <measureGroup name="sales_pipeline" caption="sales_pipeline"/>
    <measureGroup name="sales_teams" caption="sales_team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ma" refreshedDate="45435.139444444445" backgroundQuery="1" createdVersion="8" refreshedVersion="8" minRefreshableVersion="3" recordCount="0" supportSubquery="1" supportAdvancedDrill="1" xr:uid="{EAE915AB-9866-44C9-99CB-EA05516A6802}">
  <cacheSource type="external" connectionId="3"/>
  <cacheFields count="5">
    <cacheField name="[Measures].[Count of opportunity_id]" caption="Count of opportunity_id" numFmtId="0" hierarchy="18" level="32767"/>
    <cacheField name="[sales_pipeline].[close_date (Quarter)].[close_date (Quarter)]" caption="close_date (Quarter)" numFmtId="0" hierarchy="9" level="1">
      <sharedItems count="4">
        <s v="Qtr1"/>
        <s v="Qtr2"/>
        <s v="Qtr3"/>
        <s v="Qtr4"/>
      </sharedItems>
    </cacheField>
    <cacheField name="[sales_pipeline].[deal_stage].[deal_stage]" caption="deal_stage" numFmtId="0" hierarchy="4" level="1">
      <sharedItems containsSemiMixedTypes="0" containsNonDate="0" containsString="0"/>
    </cacheField>
    <cacheField name="[sales_pipeline].[sales_agent].[sales_agent]" caption="sales_agent" numFmtId="0" hierarchy="1" level="1">
      <sharedItems count="30">
        <s v="Anna Snelling"/>
        <s v="Boris Faz"/>
        <s v="Cassey Cress"/>
        <s v="Cecily Lampkin"/>
        <s v="Corliss Cosme"/>
        <s v="Daniell Hammack"/>
        <s v="Darcel Schlecht"/>
        <s v="Donn Cantrell"/>
        <s v="Elease Gluck"/>
        <s v="Garret Kinder"/>
        <s v="Gladys Colclough"/>
        <s v="Hayden Neloms"/>
        <s v="James Ascencio"/>
        <s v="Jonathan Berthelot"/>
        <s v="Kami Bicknell"/>
        <s v="Kary Hendrixson"/>
        <s v="Lajuana Vencill"/>
        <s v="Markita Hansen"/>
        <s v="Marty Freudenburg"/>
        <s v="Maureen Marcano"/>
        <s v="Moses Frase"/>
        <s v="Niesha Huffines"/>
        <s v="Reed Clapper"/>
        <s v="Rosalina Dieter"/>
        <s v="Rosie Papadopoulos"/>
        <s v="Versie Hillebrand"/>
        <s v="Vicki Laflamme"/>
        <s v="Violet Mclelland"/>
        <s v="Wilburn Farren"/>
        <s v="Zane Levy"/>
      </sharedItems>
    </cacheField>
    <cacheField name="[sales_teams].[regional_office].[regional_office]" caption="regional_office" numFmtId="0" hierarchy="13" level="1">
      <sharedItems containsSemiMixedTypes="0" containsNonDate="0" containsString="0"/>
    </cacheField>
  </cacheFields>
  <cacheHierarchies count="21">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2" memberValueDatatype="130" unbalanced="0">
      <fieldsUsage count="2">
        <fieldUsage x="-1"/>
        <fieldUsage x="3"/>
      </fieldsUsage>
    </cacheHierarchy>
    <cacheHierarchy uniqueName="[sales_pipeline].[product]" caption="product" attribute="1" defaultMemberUniqueName="[sales_pipeline].[product].[All]" allUniqueName="[sales_pipeline].[product].[All]" dimensionUniqueName="[sales_pipeline]"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2" memberValueDatatype="130" unbalanced="0">
      <fieldsUsage count="2">
        <fieldUsage x="-1"/>
        <fieldUsage x="2"/>
      </fieldsUsage>
    </cacheHierarchy>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close_date (Month)]" caption="close_date (Month)" attribute="1" defaultMemberUniqueName="[sales_pipeline].[close_date (Month)].[All]" allUniqueName="[sales_pipeline].[close_date (Month)].[All]" dimensionUniqueName="[sales_pipeline]" displayFolder="" count="0" memberValueDatatype="130" unbalanced="0"/>
    <cacheHierarchy uniqueName="[sales_pipeline].[close_date (Quarter)]" caption="close_date (Quarter)" attribute="1" defaultMemberUniqueName="[sales_pipeline].[close_date (Quarter)].[All]" allUniqueName="[sales_pipeline].[close_date (Quarter)].[All]" dimensionUniqueName="[sales_pipeline]" displayFolder="" count="2" memberValueDatatype="130" unbalanced="0">
      <fieldsUsage count="2">
        <fieldUsage x="-1"/>
        <fieldUsage x="1"/>
      </fieldsUsage>
    </cacheHierarchy>
    <cacheHierarchy uniqueName="[sales_pipeline].[close_date (Year)]" caption="close_date (Year)" attribute="1" defaultMemberUniqueName="[sales_pipeline].[close_date (Year)].[All]" allUniqueName="[sales_pipeline].[close_date (Year)].[All]" dimensionUniqueName="[sales_pipeline]" displayFolder="" count="0" memberValueDatatype="130" unbalanced="0"/>
    <cacheHierarchy uniqueName="[sales_teams].[sales_agent]" caption="sales_agent" attribute="1" defaultMemberUniqueName="[sales_teams].[sales_agent].[All]" allUniqueName="[sales_teams].[sales_agent].[All]" dimensionUniqueName="[sales_teams]" displayFolder="" count="0" memberValueDatatype="130" unbalanced="0"/>
    <cacheHierarchy uniqueName="[sales_teams].[manager]" caption="manager" attribute="1" defaultMemberUniqueName="[sales_teams].[manager].[All]" allUniqueName="[sales_teams].[manager].[All]" dimensionUniqueName="[sales_teams]" displayFolder="" count="2"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fieldsUsage count="2">
        <fieldUsage x="-1"/>
        <fieldUsage x="4"/>
      </fieldsUsage>
    </cacheHierarchy>
    <cacheHierarchy uniqueName="[sales_pipeline].[close_date (Month Index)]" caption="close_date (Month Index)" attribute="1" defaultMemberUniqueName="[sales_pipeline].[close_date (Month Index)].[All]" allUniqueName="[sales_pipeline].[close_date (Month Index)].[All]" dimensionUniqueName="[sales_pipeline]" displayFolder="" count="0" memberValueDatatype="20" unbalanced="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y uniqueName="[Measures].[Count of opportunity_id]" caption="Count of opportunity_id" measure="1" displayFolder="" measureGroup="sales_pipelin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ales_agent]" caption="Count of sales_agent" measure="1" displayFolder="" measureGroup="sales_pipeline"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sales_pipeline"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sales_pipeline" uniqueName="[sales_pipeline]" caption="sales_pipeline"/>
    <dimension name="sales_teams" uniqueName="[sales_teams]" caption="sales_teams"/>
  </dimensions>
  <measureGroups count="2">
    <measureGroup name="sales_pipeline" caption="sales_pipeline"/>
    <measureGroup name="sales_teams" caption="sales_teams"/>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ma" refreshedDate="45433.713046064811" backgroundQuery="1" createdVersion="3" refreshedVersion="8" minRefreshableVersion="3" recordCount="0" supportSubquery="1" supportAdvancedDrill="1" xr:uid="{37B0E416-9DD2-4D49-BEE7-56AA660B043F}">
  <cacheSource type="external" connectionId="3">
    <extLst>
      <ext xmlns:x14="http://schemas.microsoft.com/office/spreadsheetml/2009/9/main" uri="{F057638F-6D5F-4e77-A914-E7F072B9BCA8}">
        <x14:sourceConnection name="ThisWorkbookDataModel"/>
      </ext>
    </extLst>
  </cacheSource>
  <cacheFields count="0"/>
  <cacheHierarchies count="21">
    <cacheHierarchy uniqueName="[sales_pipeline].[opportunity_id]" caption="opportunity_id" attribute="1" defaultMemberUniqueName="[sales_pipeline].[opportunity_id].[All]" allUniqueName="[sales_pipeline].[opportunity_id].[All]" dimensionUniqueName="[sales_pipeline]" displayFolder="" count="0" memberValueDatatype="130" unbalanced="0"/>
    <cacheHierarchy uniqueName="[sales_pipeline].[sales_agent]" caption="sales_agent" attribute="1" defaultMemberUniqueName="[sales_pipeline].[sales_agent].[All]" allUniqueName="[sales_pipeline].[sales_agent].[All]" dimensionUniqueName="[sales_pipeline]" displayFolder="" count="0" memberValueDatatype="130" unbalanced="0"/>
    <cacheHierarchy uniqueName="[sales_pipeline].[product]" caption="product" attribute="1" defaultMemberUniqueName="[sales_pipeline].[product].[All]" allUniqueName="[sales_pipeline].[product].[All]" dimensionUniqueName="[sales_pipeline]" displayFolder="" count="0" memberValueDatatype="130" unbalanced="0"/>
    <cacheHierarchy uniqueName="[sales_pipeline].[account]" caption="account" attribute="1" defaultMemberUniqueName="[sales_pipeline].[account].[All]" allUniqueName="[sales_pipeline].[account].[All]" dimensionUniqueName="[sales_pipeline]" displayFolder="" count="0" memberValueDatatype="130" unbalanced="0"/>
    <cacheHierarchy uniqueName="[sales_pipeline].[deal_stage]" caption="deal_stage" attribute="1" defaultMemberUniqueName="[sales_pipeline].[deal_stage].[All]" allUniqueName="[sales_pipeline].[deal_stage].[All]" dimensionUniqueName="[sales_pipeline]" displayFolder="" count="0" memberValueDatatype="130" unbalanced="0"/>
    <cacheHierarchy uniqueName="[sales_pipeline].[engage_date]" caption="engage_date" attribute="1" time="1" defaultMemberUniqueName="[sales_pipeline].[engage_date].[All]" allUniqueName="[sales_pipeline].[engage_date].[All]" dimensionUniqueName="[sales_pipeline]" displayFolder="" count="0" memberValueDatatype="7" unbalanced="0"/>
    <cacheHierarchy uniqueName="[sales_pipeline].[close_date]" caption="close_date" attribute="1" time="1" defaultMemberUniqueName="[sales_pipeline].[close_date].[All]" allUniqueName="[sales_pipeline].[close_date].[All]" dimensionUniqueName="[sales_pipeline]" displayFolder="" count="0" memberValueDatatype="7" unbalanced="0"/>
    <cacheHierarchy uniqueName="[sales_pipeline].[close_value]" caption="close_value" attribute="1" defaultMemberUniqueName="[sales_pipeline].[close_value].[All]" allUniqueName="[sales_pipeline].[close_value].[All]" dimensionUniqueName="[sales_pipeline]" displayFolder="" count="0" memberValueDatatype="20" unbalanced="0"/>
    <cacheHierarchy uniqueName="[sales_pipeline].[close_date (Month)]" caption="close_date (Month)" attribute="1" defaultMemberUniqueName="[sales_pipeline].[close_date (Month)].[All]" allUniqueName="[sales_pipeline].[close_date (Month)].[All]" dimensionUniqueName="[sales_pipeline]" displayFolder="" count="0" memberValueDatatype="130" unbalanced="0"/>
    <cacheHierarchy uniqueName="[sales_pipeline].[close_date (Quarter)]" caption="close_date (Quarter)" attribute="1" defaultMemberUniqueName="[sales_pipeline].[close_date (Quarter)].[All]" allUniqueName="[sales_pipeline].[close_date (Quarter)].[All]" dimensionUniqueName="[sales_pipeline]" displayFolder="" count="0" memberValueDatatype="130" unbalanced="0"/>
    <cacheHierarchy uniqueName="[sales_pipeline].[close_date (Year)]" caption="close_date (Year)" attribute="1" defaultMemberUniqueName="[sales_pipeline].[close_date (Year)].[All]" allUniqueName="[sales_pipeline].[close_date (Year)].[All]" dimensionUniqueName="[sales_pipeline]" displayFolder="" count="0" memberValueDatatype="130" unbalanced="0"/>
    <cacheHierarchy uniqueName="[sales_teams].[sales_agent]" caption="sales_agent" attribute="1" defaultMemberUniqueName="[sales_teams].[sales_agent].[All]" allUniqueName="[sales_teams].[sales_agent].[All]" dimensionUniqueName="[sales_teams]" displayFolder="" count="0" memberValueDatatype="130" unbalanced="0"/>
    <cacheHierarchy uniqueName="[sales_teams].[manager]" caption="manager" attribute="1" defaultMemberUniqueName="[sales_teams].[manager].[All]" allUniqueName="[sales_teams].[manager].[All]" dimensionUniqueName="[sales_teams]" displayFolder="" count="2" memberValueDatatype="130" unbalanced="0"/>
    <cacheHierarchy uniqueName="[sales_teams].[regional_office]" caption="regional_office" attribute="1" defaultMemberUniqueName="[sales_teams].[regional_office].[All]" allUniqueName="[sales_teams].[regional_office].[All]" dimensionUniqueName="[sales_teams]" displayFolder="" count="2" memberValueDatatype="130" unbalanced="0"/>
    <cacheHierarchy uniqueName="[sales_pipeline].[close_date (Month Index)]" caption="close_date (Month Index)" attribute="1" defaultMemberUniqueName="[sales_pipeline].[close_date (Month Index)].[All]" allUniqueName="[sales_pipeline].[close_date (Month Index)].[All]" dimensionUniqueName="[sales_pipeline]" displayFolder="" count="0" memberValueDatatype="20" unbalanced="0" hidden="1"/>
    <cacheHierarchy uniqueName="[Measures].[__XL_Count sales_pipeline]" caption="__XL_Count sales_pipeline" measure="1" displayFolder="" measureGroup="sales_pipeline" count="0" hidden="1"/>
    <cacheHierarchy uniqueName="[Measures].[__XL_Count sales_teams]" caption="__XL_Count sales_teams" measure="1" displayFolder="" measureGroup="sales_teams" count="0" hidden="1"/>
    <cacheHierarchy uniqueName="[Measures].[__No measures defined]" caption="__No measures defined" measure="1" displayFolder="" count="0" hidden="1"/>
    <cacheHierarchy uniqueName="[Measures].[Count of opportunity_id]" caption="Count of opportunity_id" measure="1" displayFolder="" measureGroup="sales_pipeline" count="0" hidden="1">
      <extLst>
        <ext xmlns:x15="http://schemas.microsoft.com/office/spreadsheetml/2010/11/main" uri="{B97F6D7D-B522-45F9-BDA1-12C45D357490}">
          <x15:cacheHierarchy aggregatedColumn="0"/>
        </ext>
      </extLst>
    </cacheHierarchy>
    <cacheHierarchy uniqueName="[Measures].[Count of sales_agent]" caption="Count of sales_agent" measure="1" displayFolder="" measureGroup="sales_pipeline" count="0" hidden="1">
      <extLst>
        <ext xmlns:x15="http://schemas.microsoft.com/office/spreadsheetml/2010/11/main" uri="{B97F6D7D-B522-45F9-BDA1-12C45D357490}">
          <x15:cacheHierarchy aggregatedColumn="1"/>
        </ext>
      </extLst>
    </cacheHierarchy>
    <cacheHierarchy uniqueName="[Measures].[Count of product]" caption="Count of product" measure="1" displayFolder="" measureGroup="sales_pipeline"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57188760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A49B95-F5D5-4BF0-B622-02D424B23BC6}" name="PivotTable2" cacheId="17" applyNumberFormats="0" applyBorderFormats="0" applyFontFormats="0" applyPatternFormats="0" applyAlignmentFormats="0" applyWidthHeightFormats="1" dataCaption="Values" tag="9e2baf86-1764-4689-a6cf-958ad7da5a81" updatedVersion="8" minRefreshableVersion="3" useAutoFormatting="1" subtotalHiddenItems="1" rowGrandTotals="0" colGrandTotals="0" itemPrintTitles="1" createdVersion="8" indent="0" compact="0" compactData="0" multipleFieldFilters="0" chartFormat="9">
  <location ref="A3:E5" firstHeaderRow="1" firstDataRow="2" firstDataCol="1"/>
  <pivotFields count="4">
    <pivotField dataField="1" compact="0" outline="0" subtotalTop="0" showAll="0" defaultSubtotal="0"/>
    <pivotField axis="axisCol"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1">
        <item s="1" x="0"/>
      </items>
    </pivotField>
    <pivotField compact="0" allDrilled="1" outline="0" subtotalTop="0" showAll="0" dataSourceSort="1" defaultSubtotal="0" defaultAttributeDrillState="1"/>
  </pivotFields>
  <rowFields count="1">
    <field x="2"/>
  </rowFields>
  <rowItems count="1">
    <i>
      <x/>
    </i>
  </rowItems>
  <colFields count="1">
    <field x="1"/>
  </colFields>
  <colItems count="4">
    <i>
      <x v="2"/>
    </i>
    <i>
      <x v="1"/>
    </i>
    <i>
      <x v="3"/>
    </i>
    <i>
      <x/>
    </i>
  </colItems>
  <dataFields count="1">
    <dataField name="Count of opportunity_id" fld="0" subtotal="count"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FA39B5-C886-4A60-AAF0-7357B5A353A4}" name="PivotTable3" cacheId="20" applyNumberFormats="0" applyBorderFormats="0" applyFontFormats="0" applyPatternFormats="0" applyAlignmentFormats="0" applyWidthHeightFormats="1" dataCaption="Values" tag="167830bd-3ca7-4b9c-82ab-1ca9c51b772b" updatedVersion="8" minRefreshableVersion="3" useAutoFormatting="1" subtotalHiddenItems="1" rowGrandTotals="0" itemPrintTitles="1" createdVersion="8" indent="0" compact="0" compactData="0" multipleFieldFilters="0" chartFormat="40">
  <location ref="A12:F15" firstHeaderRow="1" firstDataRow="2" firstDataCol="1"/>
  <pivotFields count="4">
    <pivotField dataField="1" compact="0" outline="0" subtotalTop="0" showAll="0" defaultSubtotal="0"/>
    <pivotField axis="axisCol" compact="0" allDrilled="1" outline="0" showAll="0" dataSourceSort="1" defaultSubtotal="0" defaultAttributeDrillState="1">
      <items count="4">
        <item x="0"/>
        <item x="1"/>
        <item x="2"/>
        <item x="3"/>
      </items>
    </pivotField>
    <pivotField axis="axisRow" compact="0" allDrilled="1" outline="0" showAll="0" dataSourceSort="1" defaultSubtotal="0" defaultAttributeDrillState="1">
      <items count="2">
        <item x="0"/>
        <item x="1"/>
      </items>
    </pivotField>
    <pivotField compact="0" allDrilled="1" outline="0" subtotalTop="0" showAll="0" dataSourceSort="1" defaultSubtotal="0" defaultAttributeDrillState="1"/>
  </pivotFields>
  <rowFields count="1">
    <field x="2"/>
  </rowFields>
  <rowItems count="2">
    <i>
      <x/>
    </i>
    <i>
      <x v="1"/>
    </i>
  </rowItems>
  <colFields count="1">
    <field x="1"/>
  </colFields>
  <colItems count="5">
    <i>
      <x/>
    </i>
    <i>
      <x v="1"/>
    </i>
    <i>
      <x v="2"/>
    </i>
    <i>
      <x v="3"/>
    </i>
    <i t="grand">
      <x/>
    </i>
  </colItems>
  <dataFields count="1">
    <dataField name="Count of opportunity_id" fld="0" subtotal="count" showDataAs="percentOfCol" baseField="0" baseItem="0" numFmtId="10"/>
  </dataFields>
  <pivotHierarchies count="2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7F7AAD-3053-4ABC-A04E-AFB859BDCC36}" name="PivotTable5" cacheId="23" applyNumberFormats="0" applyBorderFormats="0" applyFontFormats="0" applyPatternFormats="0" applyAlignmentFormats="0" applyWidthHeightFormats="1" dataCaption="Values" tag="904bbace-3d9a-49b8-b62b-efdc5a19b445" updatedVersion="8" minRefreshableVersion="3" useAutoFormatting="1" subtotalHiddenItems="1" rowGrandTotals="0" itemPrintTitles="1" createdVersion="8" indent="0" compact="0" compactData="0" multipleFieldFilters="0" chartFormat="9">
  <location ref="A26:F57" firstHeaderRow="1" firstDataRow="2" firstDataCol="1" rowPageCount="1" colPageCount="1"/>
  <pivotFields count="5">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axis="axisPage" compact="0" allDrilled="1" outline="0" subtotalTop="0" showAll="0" dataSourceSort="1" defaultSubtotal="0" defaultAttributeDrillState="1"/>
    <pivotField axis="axisRow" compact="0" allDrilled="1" outline="0" subtotalTop="0" showAll="0" sortType="ascending"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30">
    <i>
      <x v="28"/>
    </i>
    <i>
      <x v="23"/>
    </i>
    <i>
      <x v="9"/>
    </i>
    <i>
      <x v="24"/>
    </i>
    <i>
      <x v="8"/>
    </i>
    <i>
      <x v="1"/>
    </i>
    <i>
      <x v="21"/>
    </i>
    <i>
      <x v="3"/>
    </i>
    <i>
      <x v="11"/>
    </i>
    <i>
      <x v="5"/>
    </i>
    <i>
      <x v="18"/>
    </i>
    <i>
      <x v="27"/>
    </i>
    <i>
      <x v="16"/>
    </i>
    <i>
      <x v="20"/>
    </i>
    <i>
      <x v="17"/>
    </i>
    <i>
      <x v="12"/>
    </i>
    <i>
      <x v="10"/>
    </i>
    <i>
      <x v="19"/>
    </i>
    <i>
      <x v="4"/>
    </i>
    <i>
      <x v="22"/>
    </i>
    <i>
      <x v="7"/>
    </i>
    <i>
      <x v="29"/>
    </i>
    <i>
      <x v="2"/>
    </i>
    <i>
      <x v="13"/>
    </i>
    <i>
      <x v="14"/>
    </i>
    <i>
      <x v="25"/>
    </i>
    <i>
      <x/>
    </i>
    <i>
      <x v="15"/>
    </i>
    <i>
      <x v="26"/>
    </i>
    <i>
      <x v="6"/>
    </i>
  </rowItems>
  <colFields count="1">
    <field x="1"/>
  </colFields>
  <colItems count="5">
    <i>
      <x/>
    </i>
    <i>
      <x v="1"/>
    </i>
    <i>
      <x v="2"/>
    </i>
    <i>
      <x v="3"/>
    </i>
    <i t="grand">
      <x/>
    </i>
  </colItems>
  <pageFields count="1">
    <pageField fld="2" hier="4" name="[sales_pipeline].[deal_stage].&amp;[Won]" cap="Won"/>
  </pageFields>
  <dataFields count="1">
    <dataField name="Count of opportunity_id" fld="0" subtotal="count" baseField="0" baseItem="0"/>
  </dataFields>
  <pivotHierarchies count="21">
    <pivotHierarchy dragToData="1"/>
    <pivotHierarchy dragToData="1"/>
    <pivotHierarchy dragToData="1"/>
    <pivotHierarchy dragToData="1"/>
    <pivotHierarchy multipleItemSelectionAllowed="1" dragToData="1">
      <members count="1" level="1">
        <member name="[sales_pipeline].[deal_stage].&amp;[Won]"/>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pipeline]"/>
        <x15:activeTabTopLevelEntity name="[sales_team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al_office" xr10:uid="{E74C498C-18D6-4909-81A0-32549A9FC2B4}" sourceName="[sales_teams].[regional_office]">
  <pivotTables>
    <pivotTable tabId="1" name="PivotTable2"/>
    <pivotTable tabId="1" name="PivotTable3"/>
    <pivotTable tabId="1" name="PivotTable5"/>
  </pivotTables>
  <data>
    <olap pivotCacheId="1571887602">
      <levels count="2">
        <level uniqueName="[sales_teams].[regional_office].[(All)]" sourceCaption="(All)" count="0"/>
        <level uniqueName="[sales_teams].[regional_office].[regional_office]" sourceCaption="regional_office" count="3">
          <ranges>
            <range startItem="0">
              <i n="[sales_teams].[regional_office].&amp;[Central]" c="Central"/>
              <i n="[sales_teams].[regional_office].&amp;[East]" c="East"/>
              <i n="[sales_teams].[regional_office].&amp;[West]" c="West"/>
            </range>
          </ranges>
        </level>
      </levels>
      <selections count="1">
        <selection n="[sales_teams].[regional_offic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C0FC8730-30FD-4865-9C2C-A926B5F22F21}" sourceName="[sales_teams].[manager]">
  <pivotTables>
    <pivotTable tabId="1" name="PivotTable2"/>
    <pivotTable tabId="1" name="PivotTable3"/>
    <pivotTable tabId="1" name="PivotTable5"/>
  </pivotTables>
  <data>
    <olap pivotCacheId="1571887602">
      <levels count="2">
        <level uniqueName="[sales_teams].[manager].[(All)]" sourceCaption="(All)" count="0"/>
        <level uniqueName="[sales_teams].[manager].[manager]" sourceCaption="manager" count="6">
          <ranges>
            <range startItem="0">
              <i n="[sales_teams].[manager].&amp;[Cara Losch]" c="Cara Losch"/>
              <i n="[sales_teams].[manager].&amp;[Celia Rouche]" c="Celia Rouche"/>
              <i n="[sales_teams].[manager].&amp;[Dustin Brinkmann]" c="Dustin Brinkmann"/>
              <i n="[sales_teams].[manager].&amp;[Melvin Marxen]" c="Melvin Marxen"/>
              <i n="[sales_teams].[manager].&amp;[Rocco Neubert]" c="Rocco Neubert"/>
              <i n="[sales_teams].[manager].&amp;[Summer Sewald]" c="Summer Sewald"/>
            </range>
          </ranges>
        </level>
      </levels>
      <selections count="1">
        <selection n="[sales_teams].[manag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al_office" xr10:uid="{98D1FFF9-C2FC-4D1D-B39B-4DC4C252357C}" cache="Slicer_regional_office" caption="regional_office" columnCount="3" level="1" style="SlicerStyleDark5" rowHeight="648000"/>
  <slicer name="manager" xr10:uid="{B2D72CF2-90DF-4446-B052-77741538E44A}" cache="Slicer_manager" caption="manager" level="1" style="SlicerStyleDark5" rowHeight="50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11" Type="http://schemas.microsoft.com/office/2007/relationships/slicer" Target="../slicers/slicer1.xml"/><Relationship Id="rId5" Type="http://schemas.openxmlformats.org/officeDocument/2006/relationships/ctrlProp" Target="../ctrlProps/ctrlProp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77061-7E33-42E4-9DD3-4DAC80486ECD}">
  <dimension ref="A2:O98"/>
  <sheetViews>
    <sheetView zoomScale="50" zoomScaleNormal="81" workbookViewId="0">
      <selection activeCell="M40" sqref="M40"/>
    </sheetView>
  </sheetViews>
  <sheetFormatPr defaultRowHeight="14.4" x14ac:dyDescent="0.3"/>
  <cols>
    <col min="1" max="1" width="29.6640625" bestFit="1" customWidth="1"/>
    <col min="2" max="5" width="30.33203125" bestFit="1" customWidth="1"/>
    <col min="6" max="6" width="15.44140625" bestFit="1" customWidth="1"/>
    <col min="7" max="121" width="21.6640625" bestFit="1" customWidth="1"/>
  </cols>
  <sheetData>
    <row r="2" spans="1:15" x14ac:dyDescent="0.3">
      <c r="G2" s="8"/>
      <c r="H2" s="8"/>
      <c r="I2" s="8"/>
      <c r="J2" s="8"/>
      <c r="K2" s="8"/>
      <c r="L2" s="8"/>
      <c r="M2" s="8"/>
      <c r="N2" s="8"/>
      <c r="O2" s="8"/>
    </row>
    <row r="3" spans="1:15" x14ac:dyDescent="0.3">
      <c r="A3" s="1" t="s">
        <v>31</v>
      </c>
      <c r="B3" s="1" t="s">
        <v>39</v>
      </c>
      <c r="G3" s="8"/>
      <c r="H3" s="8"/>
      <c r="I3" s="8"/>
      <c r="J3" s="8"/>
      <c r="K3" s="8"/>
      <c r="L3" s="8"/>
      <c r="M3" s="8"/>
      <c r="N3" s="8"/>
      <c r="O3" s="8"/>
    </row>
    <row r="4" spans="1:15" x14ac:dyDescent="0.3">
      <c r="A4" s="1" t="s">
        <v>32</v>
      </c>
      <c r="B4" t="s">
        <v>36</v>
      </c>
      <c r="C4" t="s">
        <v>35</v>
      </c>
      <c r="D4" t="s">
        <v>37</v>
      </c>
      <c r="E4" t="s">
        <v>34</v>
      </c>
      <c r="G4" s="8"/>
      <c r="H4" s="8"/>
      <c r="I4" s="8"/>
      <c r="J4" s="8"/>
      <c r="K4" s="8"/>
      <c r="L4" s="8"/>
      <c r="M4" s="8"/>
      <c r="N4" s="8"/>
      <c r="O4" s="8"/>
    </row>
    <row r="5" spans="1:15" x14ac:dyDescent="0.3">
      <c r="A5" t="s">
        <v>33</v>
      </c>
      <c r="B5" s="10">
        <v>1257</v>
      </c>
      <c r="C5" s="10">
        <v>1254</v>
      </c>
      <c r="D5" s="10">
        <v>1196</v>
      </c>
      <c r="E5" s="10">
        <v>531</v>
      </c>
      <c r="G5" s="8"/>
      <c r="H5" s="8"/>
      <c r="I5" s="8"/>
      <c r="J5" s="8"/>
      <c r="K5" s="8"/>
      <c r="L5" s="8"/>
      <c r="M5" s="8"/>
      <c r="N5" s="8"/>
      <c r="O5" s="8"/>
    </row>
    <row r="6" spans="1:15" x14ac:dyDescent="0.3">
      <c r="G6" s="8"/>
      <c r="H6" s="8"/>
      <c r="I6" s="8"/>
      <c r="J6" s="8"/>
      <c r="K6" s="8"/>
      <c r="L6" s="8"/>
      <c r="M6" s="8"/>
      <c r="N6" s="8"/>
      <c r="O6" s="8"/>
    </row>
    <row r="7" spans="1:15" x14ac:dyDescent="0.3">
      <c r="A7" s="4" t="str">
        <f>A4</f>
        <v>deal_stage</v>
      </c>
      <c r="B7" s="4" t="str">
        <f t="shared" ref="B7:E7" si="0">B4</f>
        <v>Qtr3</v>
      </c>
      <c r="C7" s="4" t="str">
        <f t="shared" si="0"/>
        <v>Qtr2</v>
      </c>
      <c r="D7" s="4" t="str">
        <f t="shared" si="0"/>
        <v>Qtr4</v>
      </c>
      <c r="E7" s="4" t="str">
        <f t="shared" si="0"/>
        <v>Qtr1</v>
      </c>
      <c r="G7" s="8"/>
      <c r="H7" s="8"/>
      <c r="I7" s="8"/>
      <c r="J7" s="8"/>
      <c r="K7" s="8"/>
      <c r="L7" s="8"/>
      <c r="M7" s="8"/>
      <c r="N7" s="8"/>
      <c r="O7" s="8"/>
    </row>
    <row r="8" spans="1:15" x14ac:dyDescent="0.3">
      <c r="A8" s="5" t="str">
        <f>A5</f>
        <v>Won</v>
      </c>
      <c r="B8" s="5">
        <f t="shared" ref="B8:E8" si="1">B5</f>
        <v>1257</v>
      </c>
      <c r="C8" s="5">
        <f t="shared" si="1"/>
        <v>1254</v>
      </c>
      <c r="D8" s="5">
        <f t="shared" si="1"/>
        <v>1196</v>
      </c>
      <c r="E8" s="5">
        <f t="shared" si="1"/>
        <v>531</v>
      </c>
      <c r="G8" s="8"/>
      <c r="H8" s="8"/>
      <c r="I8" s="8"/>
      <c r="J8" s="8"/>
      <c r="K8" s="8"/>
      <c r="L8" s="8"/>
      <c r="M8" s="8"/>
      <c r="N8" s="8"/>
      <c r="O8" s="8"/>
    </row>
    <row r="9" spans="1:15" x14ac:dyDescent="0.3">
      <c r="G9" s="8"/>
      <c r="H9" s="8"/>
      <c r="I9" s="8"/>
      <c r="J9" s="8"/>
      <c r="K9" s="8"/>
      <c r="L9" s="8"/>
      <c r="M9" s="8"/>
      <c r="N9" s="8"/>
      <c r="O9" s="8"/>
    </row>
    <row r="10" spans="1:15" x14ac:dyDescent="0.3">
      <c r="G10" s="8"/>
      <c r="H10" s="8"/>
      <c r="I10" s="8"/>
      <c r="J10" s="8"/>
      <c r="K10" s="8"/>
      <c r="L10" s="8"/>
      <c r="M10" s="8"/>
      <c r="N10" s="8"/>
      <c r="O10" s="8"/>
    </row>
    <row r="11" spans="1:15" x14ac:dyDescent="0.3">
      <c r="G11" s="8"/>
      <c r="H11" s="8"/>
      <c r="I11" s="8"/>
      <c r="J11" s="8"/>
      <c r="K11" s="8"/>
      <c r="L11" s="8"/>
      <c r="M11" s="8"/>
      <c r="N11" s="8"/>
      <c r="O11" s="8"/>
    </row>
    <row r="12" spans="1:15" x14ac:dyDescent="0.3">
      <c r="A12" s="1" t="s">
        <v>31</v>
      </c>
      <c r="B12" s="1" t="s">
        <v>39</v>
      </c>
      <c r="G12" s="8"/>
      <c r="H12" s="8"/>
      <c r="I12" s="8"/>
      <c r="J12" s="8"/>
      <c r="K12" s="8"/>
      <c r="L12" s="8"/>
      <c r="M12" s="8"/>
      <c r="N12" s="8"/>
      <c r="O12" s="8"/>
    </row>
    <row r="13" spans="1:15" x14ac:dyDescent="0.3">
      <c r="A13" s="1" t="s">
        <v>32</v>
      </c>
      <c r="B13" t="s">
        <v>34</v>
      </c>
      <c r="C13" t="s">
        <v>35</v>
      </c>
      <c r="D13" t="s">
        <v>36</v>
      </c>
      <c r="E13" t="s">
        <v>37</v>
      </c>
      <c r="F13" t="s">
        <v>30</v>
      </c>
      <c r="G13" s="8"/>
      <c r="H13" s="8"/>
      <c r="I13" s="8"/>
      <c r="J13" s="8"/>
      <c r="K13" s="8"/>
      <c r="L13" s="8"/>
      <c r="M13" s="8"/>
      <c r="N13" s="8"/>
      <c r="O13" s="8"/>
    </row>
    <row r="14" spans="1:15" x14ac:dyDescent="0.3">
      <c r="A14" t="s">
        <v>38</v>
      </c>
      <c r="B14" s="2">
        <v>0.17928902627511592</v>
      </c>
      <c r="C14" s="2">
        <v>0.38287401574803148</v>
      </c>
      <c r="D14" s="2">
        <v>0.38593063019052271</v>
      </c>
      <c r="E14" s="2">
        <v>0.39748110831234257</v>
      </c>
      <c r="F14" s="2">
        <v>0.36849947846818654</v>
      </c>
      <c r="G14" s="8"/>
      <c r="H14" s="8"/>
      <c r="I14" s="8"/>
      <c r="J14" s="8"/>
      <c r="K14" s="8"/>
      <c r="L14" s="8"/>
      <c r="M14" s="8"/>
      <c r="N14" s="8"/>
      <c r="O14" s="8"/>
    </row>
    <row r="15" spans="1:15" x14ac:dyDescent="0.3">
      <c r="A15" t="s">
        <v>33</v>
      </c>
      <c r="B15" s="2">
        <v>0.82071097372488411</v>
      </c>
      <c r="C15" s="2">
        <v>0.61712598425196852</v>
      </c>
      <c r="D15" s="2">
        <v>0.61406936980947724</v>
      </c>
      <c r="E15" s="2">
        <v>0.60251889168765738</v>
      </c>
      <c r="F15" s="2">
        <v>0.63150052153181346</v>
      </c>
      <c r="G15" s="8"/>
      <c r="H15" s="8"/>
      <c r="I15" s="8"/>
      <c r="J15" s="8"/>
      <c r="K15" s="8"/>
      <c r="L15" s="8"/>
      <c r="M15" s="8"/>
      <c r="N15" s="8"/>
      <c r="O15" s="8"/>
    </row>
    <row r="16" spans="1:15" x14ac:dyDescent="0.3">
      <c r="B16" t="b">
        <v>1</v>
      </c>
      <c r="C16" t="b">
        <v>1</v>
      </c>
      <c r="D16" t="b">
        <v>1</v>
      </c>
      <c r="E16" t="b">
        <v>1</v>
      </c>
      <c r="G16" s="8"/>
      <c r="H16" s="8"/>
      <c r="I16" s="8"/>
      <c r="J16" s="8"/>
      <c r="K16" s="8"/>
      <c r="L16" s="8"/>
      <c r="M16" s="8"/>
      <c r="N16" s="8"/>
      <c r="O16" s="8"/>
    </row>
    <row r="17" spans="1:15" x14ac:dyDescent="0.3">
      <c r="A17" s="4" t="s">
        <v>32</v>
      </c>
      <c r="B17" s="4" t="str">
        <f>IF($B$16=TRUE,B13,"")</f>
        <v>Qtr1</v>
      </c>
      <c r="C17" s="4" t="str">
        <f>IF($C$16=TRUE,C13,"")</f>
        <v>Qtr2</v>
      </c>
      <c r="D17" s="4" t="str">
        <f>IF($D$16=TRUE,D13,"")</f>
        <v>Qtr3</v>
      </c>
      <c r="E17" s="4" t="str">
        <f>IF($E$16=TRUE,E13,"")</f>
        <v>Qtr4</v>
      </c>
      <c r="G17" s="8"/>
      <c r="H17" s="8"/>
      <c r="I17" s="8"/>
      <c r="J17" s="8"/>
      <c r="K17" s="8"/>
      <c r="L17" s="8"/>
      <c r="M17" s="8"/>
      <c r="N17" s="8"/>
      <c r="O17" s="8"/>
    </row>
    <row r="18" spans="1:15" x14ac:dyDescent="0.3">
      <c r="A18" s="5" t="str">
        <f>A14</f>
        <v>Lost</v>
      </c>
      <c r="B18" s="6">
        <f>IF($B$16=TRUE,B14,"")</f>
        <v>0.17928902627511592</v>
      </c>
      <c r="C18" s="6">
        <f>IF($C$16=TRUE,C14,"")</f>
        <v>0.38287401574803148</v>
      </c>
      <c r="D18" s="6">
        <f>IF($D$16=TRUE,D14,"")</f>
        <v>0.38593063019052271</v>
      </c>
      <c r="E18" s="6">
        <f>IF($E$16=TRUE,E14,"")</f>
        <v>0.39748110831234257</v>
      </c>
      <c r="F18" s="3"/>
      <c r="G18" s="8"/>
      <c r="H18" s="8"/>
      <c r="I18" s="8"/>
      <c r="J18" s="8"/>
      <c r="K18" s="8"/>
      <c r="L18" s="8"/>
      <c r="M18" s="8"/>
      <c r="N18" s="8"/>
      <c r="O18" s="8"/>
    </row>
    <row r="19" spans="1:15" x14ac:dyDescent="0.3">
      <c r="A19" s="5" t="str">
        <f>A15</f>
        <v>Won</v>
      </c>
      <c r="B19" s="6">
        <f>IF($B$16=TRUE,B15,"")</f>
        <v>0.82071097372488411</v>
      </c>
      <c r="C19" s="6">
        <f>IF($C$16=TRUE,C15,"")</f>
        <v>0.61712598425196852</v>
      </c>
      <c r="D19" s="6">
        <f>IF($D$16=TRUE,D15,"")</f>
        <v>0.61406936980947724</v>
      </c>
      <c r="E19" s="6">
        <f>IF($E$16=TRUE,E15,"")</f>
        <v>0.60251889168765738</v>
      </c>
      <c r="F19" s="3"/>
      <c r="G19" s="8"/>
      <c r="H19" s="8"/>
      <c r="I19" s="8"/>
      <c r="J19" s="8"/>
      <c r="K19" s="8"/>
      <c r="L19" s="8"/>
      <c r="M19" s="8"/>
      <c r="N19" s="8"/>
      <c r="O19" s="8"/>
    </row>
    <row r="20" spans="1:15" x14ac:dyDescent="0.3">
      <c r="B20" s="2"/>
      <c r="C20" s="2"/>
      <c r="G20" s="8"/>
      <c r="H20" s="8"/>
      <c r="I20" s="8"/>
      <c r="J20" s="8"/>
      <c r="K20" s="8"/>
      <c r="L20" s="8"/>
      <c r="M20" s="8"/>
      <c r="N20" s="8"/>
      <c r="O20" s="8"/>
    </row>
    <row r="21" spans="1:15" x14ac:dyDescent="0.3">
      <c r="B21" s="2"/>
      <c r="C21" s="2"/>
      <c r="G21" s="8"/>
      <c r="H21" s="8"/>
      <c r="I21" s="8"/>
      <c r="J21" s="8"/>
      <c r="K21" s="8"/>
      <c r="L21" s="8"/>
      <c r="M21" s="8"/>
      <c r="N21" s="8"/>
      <c r="O21" s="8"/>
    </row>
    <row r="22" spans="1:15" x14ac:dyDescent="0.3">
      <c r="B22" s="2"/>
      <c r="C22" s="2"/>
      <c r="G22" s="8"/>
      <c r="H22" s="8"/>
      <c r="I22" s="8"/>
      <c r="J22" s="8"/>
      <c r="K22" s="8"/>
      <c r="L22" s="8"/>
      <c r="M22" s="8"/>
      <c r="N22" s="8"/>
      <c r="O22" s="8"/>
    </row>
    <row r="23" spans="1:15" x14ac:dyDescent="0.3">
      <c r="G23" s="8"/>
      <c r="H23" s="8"/>
      <c r="I23" s="8"/>
      <c r="J23" s="8"/>
      <c r="K23" s="8"/>
      <c r="L23" s="8"/>
      <c r="M23" s="8"/>
      <c r="N23" s="8"/>
      <c r="O23" s="8"/>
    </row>
    <row r="24" spans="1:15" x14ac:dyDescent="0.3">
      <c r="A24" s="1" t="s">
        <v>32</v>
      </c>
      <c r="B24" t="s" vm="1">
        <v>33</v>
      </c>
      <c r="G24" s="8"/>
      <c r="H24" s="8"/>
      <c r="I24" s="8"/>
      <c r="J24" s="8"/>
      <c r="K24" s="8"/>
      <c r="L24" s="8"/>
      <c r="M24" s="8"/>
      <c r="N24" s="8"/>
      <c r="O24" s="8"/>
    </row>
    <row r="25" spans="1:15" x14ac:dyDescent="0.3">
      <c r="G25" s="8"/>
      <c r="H25" s="8"/>
      <c r="I25" s="8"/>
      <c r="J25" s="8"/>
      <c r="K25" s="8"/>
      <c r="L25" s="8"/>
      <c r="M25" s="8"/>
      <c r="N25" s="8"/>
      <c r="O25" s="8"/>
    </row>
    <row r="26" spans="1:15" x14ac:dyDescent="0.3">
      <c r="A26" s="1" t="s">
        <v>31</v>
      </c>
      <c r="B26" s="1" t="s">
        <v>39</v>
      </c>
      <c r="G26" s="8"/>
      <c r="H26" s="8"/>
      <c r="I26" s="8"/>
      <c r="J26" s="8"/>
      <c r="K26" s="8"/>
      <c r="L26" s="8"/>
      <c r="M26" s="8"/>
      <c r="N26" s="8"/>
      <c r="O26" s="8"/>
    </row>
    <row r="27" spans="1:15" x14ac:dyDescent="0.3">
      <c r="A27" s="1" t="s">
        <v>40</v>
      </c>
      <c r="B27" t="s">
        <v>34</v>
      </c>
      <c r="C27" t="s">
        <v>35</v>
      </c>
      <c r="D27" t="s">
        <v>36</v>
      </c>
      <c r="E27" t="s">
        <v>37</v>
      </c>
      <c r="F27" t="s">
        <v>30</v>
      </c>
      <c r="G27" s="8"/>
      <c r="H27" s="8"/>
      <c r="I27" s="8"/>
      <c r="J27" s="8"/>
      <c r="K27" s="8"/>
      <c r="L27" s="8"/>
      <c r="M27" s="8"/>
      <c r="N27" s="8"/>
      <c r="O27" s="8"/>
    </row>
    <row r="28" spans="1:15" x14ac:dyDescent="0.3">
      <c r="A28" t="s">
        <v>28</v>
      </c>
      <c r="B28" s="10">
        <v>3</v>
      </c>
      <c r="C28" s="10">
        <v>14</v>
      </c>
      <c r="D28" s="10">
        <v>16</v>
      </c>
      <c r="E28" s="10">
        <v>22</v>
      </c>
      <c r="F28" s="10">
        <v>55</v>
      </c>
      <c r="G28" s="8"/>
      <c r="H28" s="8"/>
      <c r="I28" s="8"/>
      <c r="J28" s="8"/>
      <c r="K28" s="8"/>
      <c r="L28" s="8"/>
      <c r="M28" s="8"/>
      <c r="N28" s="8"/>
      <c r="O28" s="8"/>
    </row>
    <row r="29" spans="1:15" x14ac:dyDescent="0.3">
      <c r="A29" t="s">
        <v>23</v>
      </c>
      <c r="B29" s="10">
        <v>9</v>
      </c>
      <c r="C29" s="10">
        <v>21</v>
      </c>
      <c r="D29" s="10">
        <v>21</v>
      </c>
      <c r="E29" s="10">
        <v>21</v>
      </c>
      <c r="F29" s="10">
        <v>72</v>
      </c>
      <c r="G29" s="8"/>
      <c r="H29" s="8"/>
      <c r="I29" s="8"/>
      <c r="J29" s="8"/>
      <c r="K29" s="8"/>
      <c r="L29" s="8"/>
      <c r="M29" s="8"/>
      <c r="N29" s="8"/>
      <c r="O29" s="8"/>
    </row>
    <row r="30" spans="1:15" x14ac:dyDescent="0.3">
      <c r="A30" t="s">
        <v>9</v>
      </c>
      <c r="B30" s="10">
        <v>13</v>
      </c>
      <c r="C30" s="10">
        <v>22</v>
      </c>
      <c r="D30" s="10">
        <v>24</v>
      </c>
      <c r="E30" s="10">
        <v>16</v>
      </c>
      <c r="F30" s="10">
        <v>75</v>
      </c>
      <c r="G30" s="8"/>
      <c r="H30" s="8"/>
      <c r="I30" s="8"/>
      <c r="J30" s="8"/>
      <c r="K30" s="8"/>
      <c r="L30" s="8"/>
      <c r="M30" s="8"/>
      <c r="N30" s="8"/>
      <c r="O30" s="8"/>
    </row>
    <row r="31" spans="1:15" x14ac:dyDescent="0.3">
      <c r="A31" t="s">
        <v>24</v>
      </c>
      <c r="B31" s="10">
        <v>8</v>
      </c>
      <c r="C31" s="10">
        <v>26</v>
      </c>
      <c r="D31" s="10">
        <v>23</v>
      </c>
      <c r="E31" s="10">
        <v>21</v>
      </c>
      <c r="F31" s="10">
        <v>78</v>
      </c>
      <c r="G31" s="8"/>
      <c r="H31" s="8"/>
      <c r="I31" s="8"/>
      <c r="J31" s="8"/>
      <c r="K31" s="8"/>
      <c r="L31" s="8"/>
      <c r="M31" s="8"/>
      <c r="N31" s="8"/>
      <c r="O31" s="8"/>
    </row>
    <row r="32" spans="1:15" x14ac:dyDescent="0.3">
      <c r="A32" t="s">
        <v>8</v>
      </c>
      <c r="B32" s="10">
        <v>11</v>
      </c>
      <c r="C32" s="10">
        <v>26</v>
      </c>
      <c r="D32" s="10">
        <v>20</v>
      </c>
      <c r="E32" s="10">
        <v>23</v>
      </c>
      <c r="F32" s="10">
        <v>80</v>
      </c>
      <c r="G32" s="8"/>
      <c r="H32" s="8"/>
      <c r="I32" s="8"/>
      <c r="J32" s="8"/>
      <c r="K32" s="8"/>
      <c r="L32" s="8"/>
      <c r="M32" s="8"/>
      <c r="N32" s="8"/>
      <c r="O32" s="8"/>
    </row>
    <row r="33" spans="1:15" x14ac:dyDescent="0.3">
      <c r="A33" t="s">
        <v>1</v>
      </c>
      <c r="B33" s="10">
        <v>7</v>
      </c>
      <c r="C33" s="10">
        <v>29</v>
      </c>
      <c r="D33" s="10">
        <v>31</v>
      </c>
      <c r="E33" s="10">
        <v>34</v>
      </c>
      <c r="F33" s="10">
        <v>101</v>
      </c>
      <c r="G33" s="8"/>
      <c r="H33" s="8"/>
      <c r="I33" s="8"/>
      <c r="J33" s="8"/>
      <c r="K33" s="8"/>
      <c r="L33" s="8"/>
      <c r="M33" s="8"/>
      <c r="N33" s="8"/>
      <c r="O33" s="8"/>
    </row>
    <row r="34" spans="1:15" x14ac:dyDescent="0.3">
      <c r="A34" t="s">
        <v>21</v>
      </c>
      <c r="B34" s="10">
        <v>12</v>
      </c>
      <c r="C34" s="10">
        <v>31</v>
      </c>
      <c r="D34" s="10">
        <v>39</v>
      </c>
      <c r="E34" s="10">
        <v>23</v>
      </c>
      <c r="F34" s="10">
        <v>105</v>
      </c>
      <c r="G34" s="8"/>
      <c r="H34" s="8"/>
      <c r="I34" s="8"/>
      <c r="J34" s="8"/>
      <c r="K34" s="8"/>
      <c r="L34" s="8"/>
      <c r="M34" s="8"/>
      <c r="N34" s="8"/>
      <c r="O34" s="8"/>
    </row>
    <row r="35" spans="1:15" x14ac:dyDescent="0.3">
      <c r="A35" t="s">
        <v>3</v>
      </c>
      <c r="B35" s="10">
        <v>10</v>
      </c>
      <c r="C35" s="10">
        <v>31</v>
      </c>
      <c r="D35" s="10">
        <v>33</v>
      </c>
      <c r="E35" s="10">
        <v>33</v>
      </c>
      <c r="F35" s="10">
        <v>107</v>
      </c>
      <c r="G35" s="8"/>
      <c r="H35" s="8"/>
      <c r="I35" s="8"/>
      <c r="J35" s="8"/>
      <c r="K35" s="8"/>
      <c r="L35" s="8"/>
      <c r="M35" s="8"/>
      <c r="N35" s="8"/>
      <c r="O35" s="8"/>
    </row>
    <row r="36" spans="1:15" x14ac:dyDescent="0.3">
      <c r="A36" t="s">
        <v>11</v>
      </c>
      <c r="B36" s="10">
        <v>10</v>
      </c>
      <c r="C36" s="10">
        <v>36</v>
      </c>
      <c r="D36" s="10">
        <v>29</v>
      </c>
      <c r="E36" s="10">
        <v>32</v>
      </c>
      <c r="F36" s="10">
        <v>107</v>
      </c>
      <c r="G36" s="8"/>
      <c r="H36" s="8"/>
      <c r="I36" s="8"/>
      <c r="J36" s="8"/>
      <c r="K36" s="8"/>
      <c r="L36" s="8"/>
      <c r="M36" s="8"/>
      <c r="N36" s="8"/>
      <c r="O36" s="8"/>
    </row>
    <row r="37" spans="1:15" x14ac:dyDescent="0.3">
      <c r="A37" t="s">
        <v>5</v>
      </c>
      <c r="B37" s="10">
        <v>11</v>
      </c>
      <c r="C37" s="10">
        <v>47</v>
      </c>
      <c r="D37" s="10">
        <v>29</v>
      </c>
      <c r="E37" s="10">
        <v>27</v>
      </c>
      <c r="F37" s="10">
        <v>114</v>
      </c>
      <c r="G37" s="8"/>
      <c r="H37" s="8"/>
      <c r="I37" s="8"/>
      <c r="J37" s="8"/>
      <c r="K37" s="8"/>
      <c r="L37" s="8"/>
      <c r="M37" s="8"/>
      <c r="N37" s="8"/>
      <c r="O37" s="8"/>
    </row>
    <row r="38" spans="1:15" x14ac:dyDescent="0.3">
      <c r="A38" t="s">
        <v>18</v>
      </c>
      <c r="B38" s="10">
        <v>12</v>
      </c>
      <c r="C38" s="10">
        <v>33</v>
      </c>
      <c r="D38" s="10">
        <v>38</v>
      </c>
      <c r="E38" s="10">
        <v>39</v>
      </c>
      <c r="F38" s="10">
        <v>122</v>
      </c>
      <c r="G38" s="8"/>
      <c r="H38" s="8"/>
      <c r="I38" s="8"/>
      <c r="J38" s="8"/>
      <c r="K38" s="8"/>
      <c r="L38" s="8"/>
      <c r="M38" s="8"/>
      <c r="N38" s="8"/>
      <c r="O38" s="8"/>
    </row>
    <row r="39" spans="1:15" x14ac:dyDescent="0.3">
      <c r="A39" t="s">
        <v>27</v>
      </c>
      <c r="B39" s="10">
        <v>17</v>
      </c>
      <c r="C39" s="10">
        <v>34</v>
      </c>
      <c r="D39" s="10">
        <v>36</v>
      </c>
      <c r="E39" s="10">
        <v>35</v>
      </c>
      <c r="F39" s="10">
        <v>122</v>
      </c>
      <c r="G39" s="8"/>
      <c r="H39" s="8"/>
      <c r="I39" s="8"/>
      <c r="J39" s="8"/>
      <c r="K39" s="8"/>
      <c r="L39" s="8"/>
      <c r="M39" s="8"/>
      <c r="N39" s="8"/>
      <c r="O39" s="8"/>
    </row>
    <row r="40" spans="1:15" x14ac:dyDescent="0.3">
      <c r="A40" t="s">
        <v>16</v>
      </c>
      <c r="B40" s="10">
        <v>16</v>
      </c>
      <c r="C40" s="10">
        <v>39</v>
      </c>
      <c r="D40" s="10">
        <v>36</v>
      </c>
      <c r="E40" s="10">
        <v>36</v>
      </c>
      <c r="F40" s="10">
        <v>127</v>
      </c>
      <c r="G40" s="8"/>
      <c r="H40" s="8"/>
      <c r="I40" s="8"/>
      <c r="J40" s="8"/>
      <c r="K40" s="8"/>
      <c r="L40" s="8"/>
      <c r="M40" s="8"/>
      <c r="N40" s="8"/>
      <c r="O40" s="8"/>
    </row>
    <row r="41" spans="1:15" x14ac:dyDescent="0.3">
      <c r="A41" t="s">
        <v>20</v>
      </c>
      <c r="B41" s="10">
        <v>15</v>
      </c>
      <c r="C41" s="10">
        <v>43</v>
      </c>
      <c r="D41" s="10">
        <v>35</v>
      </c>
      <c r="E41" s="10">
        <v>36</v>
      </c>
      <c r="F41" s="10">
        <v>129</v>
      </c>
      <c r="G41" s="8"/>
      <c r="H41" s="8"/>
      <c r="I41" s="8"/>
      <c r="J41" s="8"/>
      <c r="K41" s="8"/>
      <c r="L41" s="8"/>
      <c r="M41" s="8"/>
      <c r="N41" s="8"/>
      <c r="O41" s="8"/>
    </row>
    <row r="42" spans="1:15" x14ac:dyDescent="0.3">
      <c r="A42" t="s">
        <v>17</v>
      </c>
      <c r="B42" s="10">
        <v>15</v>
      </c>
      <c r="C42" s="10">
        <v>39</v>
      </c>
      <c r="D42" s="10">
        <v>41</v>
      </c>
      <c r="E42" s="10">
        <v>35</v>
      </c>
      <c r="F42" s="10">
        <v>130</v>
      </c>
      <c r="G42" s="8"/>
      <c r="H42" s="8"/>
      <c r="I42" s="8"/>
      <c r="J42" s="8"/>
      <c r="K42" s="8"/>
      <c r="L42" s="8"/>
      <c r="M42" s="8"/>
      <c r="N42" s="8"/>
      <c r="O42" s="8"/>
    </row>
    <row r="43" spans="1:15" x14ac:dyDescent="0.3">
      <c r="A43" t="s">
        <v>12</v>
      </c>
      <c r="B43" s="10">
        <v>16</v>
      </c>
      <c r="C43" s="10">
        <v>39</v>
      </c>
      <c r="D43" s="10">
        <v>35</v>
      </c>
      <c r="E43" s="10">
        <v>45</v>
      </c>
      <c r="F43" s="10">
        <v>135</v>
      </c>
      <c r="G43" s="8"/>
      <c r="H43" s="8"/>
      <c r="I43" s="8"/>
      <c r="J43" s="8"/>
      <c r="K43" s="8"/>
      <c r="L43" s="8"/>
      <c r="M43" s="8"/>
      <c r="N43" s="8"/>
      <c r="O43" s="8"/>
    </row>
    <row r="44" spans="1:15" x14ac:dyDescent="0.3">
      <c r="A44" t="s">
        <v>10</v>
      </c>
      <c r="B44" s="10">
        <v>18</v>
      </c>
      <c r="C44" s="10">
        <v>34</v>
      </c>
      <c r="D44" s="10">
        <v>42</v>
      </c>
      <c r="E44" s="10">
        <v>41</v>
      </c>
      <c r="F44" s="10">
        <v>135</v>
      </c>
      <c r="G44" s="8"/>
      <c r="H44" s="8"/>
      <c r="I44" s="8"/>
      <c r="J44" s="8"/>
      <c r="K44" s="8"/>
      <c r="L44" s="8"/>
      <c r="M44" s="8"/>
      <c r="N44" s="8"/>
      <c r="O44" s="8"/>
    </row>
    <row r="45" spans="1:15" x14ac:dyDescent="0.3">
      <c r="A45" t="s">
        <v>19</v>
      </c>
      <c r="B45" s="10">
        <v>22</v>
      </c>
      <c r="C45" s="10">
        <v>42</v>
      </c>
      <c r="D45" s="10">
        <v>48</v>
      </c>
      <c r="E45" s="10">
        <v>37</v>
      </c>
      <c r="F45" s="10">
        <v>149</v>
      </c>
      <c r="G45" s="8"/>
      <c r="H45" s="8"/>
      <c r="I45" s="8"/>
      <c r="J45" s="8"/>
      <c r="K45" s="8"/>
      <c r="L45" s="8"/>
      <c r="M45" s="8"/>
      <c r="N45" s="8"/>
      <c r="O45" s="8"/>
    </row>
    <row r="46" spans="1:15" x14ac:dyDescent="0.3">
      <c r="A46" t="s">
        <v>4</v>
      </c>
      <c r="B46" s="10">
        <v>23</v>
      </c>
      <c r="C46" s="10">
        <v>36</v>
      </c>
      <c r="D46" s="10">
        <v>48</v>
      </c>
      <c r="E46" s="10">
        <v>43</v>
      </c>
      <c r="F46" s="10">
        <v>150</v>
      </c>
      <c r="G46" s="8"/>
      <c r="H46" s="8"/>
      <c r="I46" s="8"/>
      <c r="J46" s="8"/>
      <c r="K46" s="8"/>
      <c r="L46" s="8"/>
      <c r="M46" s="8"/>
      <c r="N46" s="8"/>
      <c r="O46" s="8"/>
    </row>
    <row r="47" spans="1:15" x14ac:dyDescent="0.3">
      <c r="A47" t="s">
        <v>22</v>
      </c>
      <c r="B47" s="10">
        <v>19</v>
      </c>
      <c r="C47" s="10">
        <v>49</v>
      </c>
      <c r="D47" s="10">
        <v>49</v>
      </c>
      <c r="E47" s="10">
        <v>38</v>
      </c>
      <c r="F47" s="10">
        <v>155</v>
      </c>
      <c r="G47" s="8"/>
      <c r="H47" s="8"/>
      <c r="I47" s="8"/>
      <c r="J47" s="8"/>
      <c r="K47" s="8"/>
      <c r="L47" s="8"/>
      <c r="M47" s="8"/>
      <c r="N47" s="8"/>
      <c r="O47" s="8"/>
    </row>
    <row r="48" spans="1:15" x14ac:dyDescent="0.3">
      <c r="A48" t="s">
        <v>7</v>
      </c>
      <c r="B48" s="10">
        <v>19</v>
      </c>
      <c r="C48" s="10">
        <v>44</v>
      </c>
      <c r="D48" s="10">
        <v>58</v>
      </c>
      <c r="E48" s="10">
        <v>37</v>
      </c>
      <c r="F48" s="10">
        <v>158</v>
      </c>
      <c r="G48" s="8"/>
      <c r="H48" s="8"/>
      <c r="I48" s="8"/>
      <c r="J48" s="8"/>
      <c r="K48" s="8"/>
      <c r="L48" s="8"/>
      <c r="M48" s="8"/>
      <c r="N48" s="8"/>
      <c r="O48" s="8"/>
    </row>
    <row r="49" spans="1:15" x14ac:dyDescent="0.3">
      <c r="A49" t="s">
        <v>29</v>
      </c>
      <c r="B49" s="10">
        <v>18</v>
      </c>
      <c r="C49" s="10">
        <v>50</v>
      </c>
      <c r="D49" s="10">
        <v>41</v>
      </c>
      <c r="E49" s="10">
        <v>52</v>
      </c>
      <c r="F49" s="10">
        <v>161</v>
      </c>
      <c r="G49" s="8"/>
      <c r="H49" s="8"/>
      <c r="I49" s="8"/>
      <c r="J49" s="8"/>
      <c r="K49" s="8"/>
      <c r="L49" s="8"/>
      <c r="M49" s="8"/>
      <c r="N49" s="8"/>
      <c r="O49" s="8"/>
    </row>
    <row r="50" spans="1:15" x14ac:dyDescent="0.3">
      <c r="A50" t="s">
        <v>2</v>
      </c>
      <c r="B50" s="10">
        <v>23</v>
      </c>
      <c r="C50" s="10">
        <v>48</v>
      </c>
      <c r="D50" s="10">
        <v>53</v>
      </c>
      <c r="E50" s="10">
        <v>39</v>
      </c>
      <c r="F50" s="10">
        <v>163</v>
      </c>
      <c r="G50" s="8"/>
      <c r="H50" s="8"/>
      <c r="I50" s="8"/>
      <c r="J50" s="8"/>
      <c r="K50" s="8"/>
      <c r="L50" s="8"/>
      <c r="M50" s="8"/>
      <c r="N50" s="8"/>
      <c r="O50" s="8"/>
    </row>
    <row r="51" spans="1:15" x14ac:dyDescent="0.3">
      <c r="A51" t="s">
        <v>13</v>
      </c>
      <c r="B51" s="10">
        <v>14</v>
      </c>
      <c r="C51" s="10">
        <v>57</v>
      </c>
      <c r="D51" s="10">
        <v>54</v>
      </c>
      <c r="E51" s="10">
        <v>46</v>
      </c>
      <c r="F51" s="10">
        <v>171</v>
      </c>
      <c r="G51" s="8"/>
      <c r="H51" s="8"/>
      <c r="I51" s="8"/>
      <c r="J51" s="8"/>
      <c r="K51" s="8"/>
      <c r="L51" s="8"/>
      <c r="M51" s="8"/>
      <c r="N51" s="8"/>
      <c r="O51" s="8"/>
    </row>
    <row r="52" spans="1:15" x14ac:dyDescent="0.3">
      <c r="A52" t="s">
        <v>14</v>
      </c>
      <c r="B52" s="10">
        <v>26</v>
      </c>
      <c r="C52" s="10">
        <v>53</v>
      </c>
      <c r="D52" s="10">
        <v>44</v>
      </c>
      <c r="E52" s="10">
        <v>51</v>
      </c>
      <c r="F52" s="10">
        <v>174</v>
      </c>
      <c r="G52" s="8"/>
      <c r="H52" s="8"/>
      <c r="I52" s="8"/>
      <c r="J52" s="8"/>
      <c r="K52" s="8"/>
      <c r="L52" s="8"/>
      <c r="M52" s="8"/>
      <c r="N52" s="8"/>
      <c r="O52" s="8"/>
    </row>
    <row r="53" spans="1:15" x14ac:dyDescent="0.3">
      <c r="A53" t="s">
        <v>25</v>
      </c>
      <c r="B53" s="10">
        <v>26</v>
      </c>
      <c r="C53" s="10">
        <v>52</v>
      </c>
      <c r="D53" s="10">
        <v>47</v>
      </c>
      <c r="E53" s="10">
        <v>51</v>
      </c>
      <c r="F53" s="10">
        <v>176</v>
      </c>
      <c r="G53" s="8"/>
      <c r="H53" s="8"/>
      <c r="I53" s="8"/>
      <c r="J53" s="8"/>
      <c r="K53" s="8"/>
      <c r="L53" s="8"/>
      <c r="M53" s="8"/>
      <c r="N53" s="8"/>
      <c r="O53" s="8"/>
    </row>
    <row r="54" spans="1:15" x14ac:dyDescent="0.3">
      <c r="A54" t="s">
        <v>0</v>
      </c>
      <c r="B54" s="10">
        <v>25</v>
      </c>
      <c r="C54" s="10">
        <v>71</v>
      </c>
      <c r="D54" s="10">
        <v>55</v>
      </c>
      <c r="E54" s="10">
        <v>57</v>
      </c>
      <c r="F54" s="10">
        <v>208</v>
      </c>
      <c r="G54" s="8"/>
      <c r="H54" s="8"/>
      <c r="I54" s="8"/>
      <c r="J54" s="8"/>
      <c r="K54" s="8"/>
      <c r="L54" s="8"/>
      <c r="M54" s="8"/>
      <c r="N54" s="8"/>
      <c r="O54" s="8"/>
    </row>
    <row r="55" spans="1:15" x14ac:dyDescent="0.3">
      <c r="A55" t="s">
        <v>15</v>
      </c>
      <c r="B55" s="10">
        <v>36</v>
      </c>
      <c r="C55" s="10">
        <v>55</v>
      </c>
      <c r="D55" s="10">
        <v>54</v>
      </c>
      <c r="E55" s="10">
        <v>64</v>
      </c>
      <c r="F55" s="10">
        <v>209</v>
      </c>
      <c r="G55" s="8"/>
      <c r="H55" s="8"/>
      <c r="I55" s="8"/>
      <c r="J55" s="8"/>
      <c r="K55" s="8"/>
      <c r="L55" s="8"/>
      <c r="M55" s="8"/>
      <c r="N55" s="8"/>
      <c r="O55" s="8"/>
    </row>
    <row r="56" spans="1:15" x14ac:dyDescent="0.3">
      <c r="A56" t="s">
        <v>26</v>
      </c>
      <c r="B56" s="10">
        <v>33</v>
      </c>
      <c r="C56" s="10">
        <v>57</v>
      </c>
      <c r="D56" s="10">
        <v>63</v>
      </c>
      <c r="E56" s="10">
        <v>68</v>
      </c>
      <c r="F56" s="10">
        <v>221</v>
      </c>
      <c r="G56" s="8"/>
      <c r="H56" s="8"/>
      <c r="I56" s="8"/>
      <c r="J56" s="8"/>
      <c r="K56" s="8"/>
      <c r="L56" s="8"/>
      <c r="M56" s="8"/>
      <c r="N56" s="8"/>
      <c r="O56" s="8"/>
    </row>
    <row r="57" spans="1:15" x14ac:dyDescent="0.3">
      <c r="A57" t="s">
        <v>6</v>
      </c>
      <c r="B57" s="10">
        <v>44</v>
      </c>
      <c r="C57" s="10">
        <v>96</v>
      </c>
      <c r="D57" s="10">
        <v>115</v>
      </c>
      <c r="E57" s="10">
        <v>94</v>
      </c>
      <c r="F57" s="10">
        <v>349</v>
      </c>
      <c r="G57" s="8"/>
      <c r="H57" s="8"/>
      <c r="I57" s="8"/>
      <c r="J57" s="8"/>
      <c r="K57" s="8"/>
      <c r="L57" s="8"/>
      <c r="M57" s="8"/>
      <c r="N57" s="8"/>
      <c r="O57" s="8"/>
    </row>
    <row r="58" spans="1:15" x14ac:dyDescent="0.3">
      <c r="G58" s="8"/>
      <c r="H58" s="8"/>
      <c r="I58" s="8"/>
      <c r="J58" s="8"/>
      <c r="K58" s="8"/>
      <c r="L58" s="8"/>
      <c r="M58" s="8"/>
      <c r="N58" s="8"/>
      <c r="O58" s="8"/>
    </row>
    <row r="59" spans="1:15" x14ac:dyDescent="0.3">
      <c r="A59" s="4" t="str">
        <f t="shared" ref="A59:F59" si="2">A27</f>
        <v>sales_agent</v>
      </c>
      <c r="B59" s="4" t="str">
        <f t="shared" si="2"/>
        <v>Qtr1</v>
      </c>
      <c r="C59" s="4" t="str">
        <f t="shared" si="2"/>
        <v>Qtr2</v>
      </c>
      <c r="D59" s="4" t="str">
        <f t="shared" si="2"/>
        <v>Qtr3</v>
      </c>
      <c r="E59" s="4" t="str">
        <f t="shared" si="2"/>
        <v>Qtr4</v>
      </c>
      <c r="F59" s="4" t="str">
        <f t="shared" si="2"/>
        <v>Grand Total</v>
      </c>
      <c r="G59" s="8">
        <v>1</v>
      </c>
      <c r="H59" s="8"/>
      <c r="I59" s="8"/>
      <c r="J59" s="8"/>
      <c r="K59" s="8" t="s">
        <v>40</v>
      </c>
      <c r="L59" s="8" t="str">
        <f>CHOOSE($G$59,B59,C59,D59,E59)&amp;" performance for each sales agent"</f>
        <v>Qtr1 performance for each sales agent</v>
      </c>
      <c r="M59" s="8"/>
      <c r="N59" s="8"/>
      <c r="O59" s="8"/>
    </row>
    <row r="60" spans="1:15" x14ac:dyDescent="0.3">
      <c r="A60" s="5" t="str">
        <f t="shared" ref="A60:F60" si="3">A28</f>
        <v>Wilburn Farren</v>
      </c>
      <c r="B60" s="5">
        <f t="shared" si="3"/>
        <v>3</v>
      </c>
      <c r="C60" s="5">
        <f t="shared" si="3"/>
        <v>14</v>
      </c>
      <c r="D60" s="5">
        <f t="shared" si="3"/>
        <v>16</v>
      </c>
      <c r="E60" s="5">
        <f t="shared" si="3"/>
        <v>22</v>
      </c>
      <c r="F60" s="5">
        <f t="shared" si="3"/>
        <v>55</v>
      </c>
      <c r="G60" s="8"/>
      <c r="H60" s="8"/>
      <c r="I60" s="8"/>
      <c r="J60" s="8"/>
      <c r="K60" s="8" t="str">
        <f>IF(C60&lt;&gt;0,A60,"")</f>
        <v>Wilburn Farren</v>
      </c>
      <c r="L60" s="8">
        <f>IF(K60&lt;&gt;0,VLOOKUP($K60,$A$60:$E$89,$G$59+1,0),"")</f>
        <v>3</v>
      </c>
      <c r="M60" s="8"/>
      <c r="N60" s="8"/>
      <c r="O60" s="8"/>
    </row>
    <row r="61" spans="1:15" x14ac:dyDescent="0.3">
      <c r="A61" s="5" t="str">
        <f t="shared" ref="A61:F61" si="4">A29</f>
        <v>Rosalina Dieter</v>
      </c>
      <c r="B61" s="5">
        <f t="shared" si="4"/>
        <v>9</v>
      </c>
      <c r="C61" s="5">
        <f t="shared" si="4"/>
        <v>21</v>
      </c>
      <c r="D61" s="5">
        <f t="shared" si="4"/>
        <v>21</v>
      </c>
      <c r="E61" s="5">
        <f t="shared" si="4"/>
        <v>21</v>
      </c>
      <c r="F61" s="5">
        <f t="shared" si="4"/>
        <v>72</v>
      </c>
      <c r="G61" s="8"/>
      <c r="H61" s="8"/>
      <c r="I61" s="8"/>
      <c r="J61" s="8"/>
      <c r="K61" s="8" t="str">
        <f t="shared" ref="K61:K89" si="5">IF(C61&lt;&gt;0,A61,"")</f>
        <v>Rosalina Dieter</v>
      </c>
      <c r="L61" s="8">
        <f t="shared" ref="L61:L79" si="6">IF(K61&lt;&gt;0,VLOOKUP($K61,$A$60:$E$89,$G$59+1,0),"")</f>
        <v>9</v>
      </c>
      <c r="M61" s="8"/>
      <c r="N61" s="8"/>
      <c r="O61" s="8"/>
    </row>
    <row r="62" spans="1:15" x14ac:dyDescent="0.3">
      <c r="A62" s="5" t="str">
        <f t="shared" ref="A62:F62" si="7">A30</f>
        <v>Garret Kinder</v>
      </c>
      <c r="B62" s="5">
        <f t="shared" si="7"/>
        <v>13</v>
      </c>
      <c r="C62" s="5">
        <f t="shared" si="7"/>
        <v>22</v>
      </c>
      <c r="D62" s="5">
        <f t="shared" si="7"/>
        <v>24</v>
      </c>
      <c r="E62" s="5">
        <f t="shared" si="7"/>
        <v>16</v>
      </c>
      <c r="F62" s="5">
        <f t="shared" si="7"/>
        <v>75</v>
      </c>
      <c r="G62" s="8"/>
      <c r="H62" s="8"/>
      <c r="I62" s="8"/>
      <c r="J62" s="8"/>
      <c r="K62" s="8" t="str">
        <f t="shared" si="5"/>
        <v>Garret Kinder</v>
      </c>
      <c r="L62" s="8">
        <f t="shared" si="6"/>
        <v>13</v>
      </c>
      <c r="M62" s="8"/>
      <c r="N62" s="8"/>
      <c r="O62" s="8"/>
    </row>
    <row r="63" spans="1:15" x14ac:dyDescent="0.3">
      <c r="A63" s="5" t="str">
        <f t="shared" ref="A63:F63" si="8">A31</f>
        <v>Rosie Papadopoulos</v>
      </c>
      <c r="B63" s="5">
        <f t="shared" si="8"/>
        <v>8</v>
      </c>
      <c r="C63" s="5">
        <f t="shared" si="8"/>
        <v>26</v>
      </c>
      <c r="D63" s="5">
        <f t="shared" si="8"/>
        <v>23</v>
      </c>
      <c r="E63" s="5">
        <f t="shared" si="8"/>
        <v>21</v>
      </c>
      <c r="F63" s="5">
        <f t="shared" si="8"/>
        <v>78</v>
      </c>
      <c r="G63" s="8"/>
      <c r="H63" s="8"/>
      <c r="I63" s="8"/>
      <c r="J63" s="8"/>
      <c r="K63" s="8" t="str">
        <f t="shared" si="5"/>
        <v>Rosie Papadopoulos</v>
      </c>
      <c r="L63" s="8">
        <f t="shared" si="6"/>
        <v>8</v>
      </c>
      <c r="M63" s="8"/>
      <c r="N63" s="8"/>
      <c r="O63" s="8"/>
    </row>
    <row r="64" spans="1:15" x14ac:dyDescent="0.3">
      <c r="A64" s="5" t="str">
        <f t="shared" ref="A64:F64" si="9">A32</f>
        <v>Elease Gluck</v>
      </c>
      <c r="B64" s="5">
        <f t="shared" si="9"/>
        <v>11</v>
      </c>
      <c r="C64" s="5">
        <f t="shared" si="9"/>
        <v>26</v>
      </c>
      <c r="D64" s="5">
        <f t="shared" si="9"/>
        <v>20</v>
      </c>
      <c r="E64" s="5">
        <f t="shared" si="9"/>
        <v>23</v>
      </c>
      <c r="F64" s="5">
        <f t="shared" si="9"/>
        <v>80</v>
      </c>
      <c r="G64" s="8"/>
      <c r="H64" s="8"/>
      <c r="I64" s="8"/>
      <c r="J64" s="8"/>
      <c r="K64" s="8" t="str">
        <f t="shared" si="5"/>
        <v>Elease Gluck</v>
      </c>
      <c r="L64" s="8">
        <f t="shared" si="6"/>
        <v>11</v>
      </c>
      <c r="M64" s="8"/>
      <c r="N64" s="8"/>
      <c r="O64" s="8"/>
    </row>
    <row r="65" spans="1:15" x14ac:dyDescent="0.3">
      <c r="A65" s="5" t="str">
        <f t="shared" ref="A65:F65" si="10">A33</f>
        <v>Boris Faz</v>
      </c>
      <c r="B65" s="5">
        <f t="shared" si="10"/>
        <v>7</v>
      </c>
      <c r="C65" s="5">
        <f t="shared" si="10"/>
        <v>29</v>
      </c>
      <c r="D65" s="5">
        <f t="shared" si="10"/>
        <v>31</v>
      </c>
      <c r="E65" s="5">
        <f t="shared" si="10"/>
        <v>34</v>
      </c>
      <c r="F65" s="5">
        <f t="shared" si="10"/>
        <v>101</v>
      </c>
      <c r="G65" s="8"/>
      <c r="H65" s="8"/>
      <c r="I65" s="8"/>
      <c r="J65" s="8"/>
      <c r="K65" s="8" t="str">
        <f t="shared" si="5"/>
        <v>Boris Faz</v>
      </c>
      <c r="L65" s="8">
        <f t="shared" si="6"/>
        <v>7</v>
      </c>
      <c r="M65" s="8"/>
      <c r="N65" s="8"/>
      <c r="O65" s="8"/>
    </row>
    <row r="66" spans="1:15" x14ac:dyDescent="0.3">
      <c r="A66" s="5" t="str">
        <f t="shared" ref="A66:F66" si="11">A34</f>
        <v>Niesha Huffines</v>
      </c>
      <c r="B66" s="5">
        <f t="shared" si="11"/>
        <v>12</v>
      </c>
      <c r="C66" s="5">
        <f t="shared" si="11"/>
        <v>31</v>
      </c>
      <c r="D66" s="5">
        <f t="shared" si="11"/>
        <v>39</v>
      </c>
      <c r="E66" s="5">
        <f t="shared" si="11"/>
        <v>23</v>
      </c>
      <c r="F66" s="5">
        <f t="shared" si="11"/>
        <v>105</v>
      </c>
      <c r="G66" s="8"/>
      <c r="H66" s="8"/>
      <c r="I66" s="8"/>
      <c r="J66" s="8"/>
      <c r="K66" s="8" t="str">
        <f t="shared" si="5"/>
        <v>Niesha Huffines</v>
      </c>
      <c r="L66" s="8">
        <f t="shared" si="6"/>
        <v>12</v>
      </c>
      <c r="M66" s="8"/>
      <c r="N66" s="8"/>
      <c r="O66" s="8"/>
    </row>
    <row r="67" spans="1:15" x14ac:dyDescent="0.3">
      <c r="A67" s="5" t="str">
        <f t="shared" ref="A67:F67" si="12">A35</f>
        <v>Cecily Lampkin</v>
      </c>
      <c r="B67" s="5">
        <f t="shared" si="12"/>
        <v>10</v>
      </c>
      <c r="C67" s="5">
        <f t="shared" si="12"/>
        <v>31</v>
      </c>
      <c r="D67" s="5">
        <f t="shared" si="12"/>
        <v>33</v>
      </c>
      <c r="E67" s="5">
        <f t="shared" si="12"/>
        <v>33</v>
      </c>
      <c r="F67" s="5">
        <f t="shared" si="12"/>
        <v>107</v>
      </c>
      <c r="G67" s="8"/>
      <c r="H67" s="8"/>
      <c r="I67" s="8"/>
      <c r="J67" s="8"/>
      <c r="K67" s="8" t="str">
        <f t="shared" si="5"/>
        <v>Cecily Lampkin</v>
      </c>
      <c r="L67" s="8">
        <f t="shared" si="6"/>
        <v>10</v>
      </c>
      <c r="M67" s="8"/>
      <c r="N67" s="8"/>
      <c r="O67" s="8"/>
    </row>
    <row r="68" spans="1:15" x14ac:dyDescent="0.3">
      <c r="A68" s="5" t="str">
        <f t="shared" ref="A68:F68" si="13">A36</f>
        <v>Hayden Neloms</v>
      </c>
      <c r="B68" s="5">
        <f t="shared" si="13"/>
        <v>10</v>
      </c>
      <c r="C68" s="5">
        <f t="shared" si="13"/>
        <v>36</v>
      </c>
      <c r="D68" s="5">
        <f t="shared" si="13"/>
        <v>29</v>
      </c>
      <c r="E68" s="5">
        <f t="shared" si="13"/>
        <v>32</v>
      </c>
      <c r="F68" s="5">
        <f t="shared" si="13"/>
        <v>107</v>
      </c>
      <c r="G68" s="8"/>
      <c r="H68" s="8"/>
      <c r="I68" s="8"/>
      <c r="J68" s="8"/>
      <c r="K68" s="8" t="str">
        <f t="shared" si="5"/>
        <v>Hayden Neloms</v>
      </c>
      <c r="L68" s="8">
        <f t="shared" si="6"/>
        <v>10</v>
      </c>
      <c r="M68" s="8"/>
      <c r="N68" s="8"/>
      <c r="O68" s="8"/>
    </row>
    <row r="69" spans="1:15" x14ac:dyDescent="0.3">
      <c r="A69" s="5" t="str">
        <f t="shared" ref="A69:F69" si="14">A37</f>
        <v>Daniell Hammack</v>
      </c>
      <c r="B69" s="5">
        <f t="shared" si="14"/>
        <v>11</v>
      </c>
      <c r="C69" s="5">
        <f t="shared" si="14"/>
        <v>47</v>
      </c>
      <c r="D69" s="5">
        <f t="shared" si="14"/>
        <v>29</v>
      </c>
      <c r="E69" s="5">
        <f t="shared" si="14"/>
        <v>27</v>
      </c>
      <c r="F69" s="5">
        <f t="shared" si="14"/>
        <v>114</v>
      </c>
      <c r="G69" s="8"/>
      <c r="H69" s="8"/>
      <c r="I69" s="8"/>
      <c r="J69" s="8"/>
      <c r="K69" s="8" t="str">
        <f t="shared" si="5"/>
        <v>Daniell Hammack</v>
      </c>
      <c r="L69" s="8">
        <f t="shared" si="6"/>
        <v>11</v>
      </c>
      <c r="M69" s="8"/>
      <c r="N69" s="8"/>
      <c r="O69" s="8"/>
    </row>
    <row r="70" spans="1:15" x14ac:dyDescent="0.3">
      <c r="A70" s="5" t="str">
        <f t="shared" ref="A70:F70" si="15">A38</f>
        <v>Marty Freudenburg</v>
      </c>
      <c r="B70" s="5">
        <f t="shared" si="15"/>
        <v>12</v>
      </c>
      <c r="C70" s="5">
        <f t="shared" si="15"/>
        <v>33</v>
      </c>
      <c r="D70" s="5">
        <f t="shared" si="15"/>
        <v>38</v>
      </c>
      <c r="E70" s="5">
        <f t="shared" si="15"/>
        <v>39</v>
      </c>
      <c r="F70" s="5">
        <f t="shared" si="15"/>
        <v>122</v>
      </c>
      <c r="G70" s="8"/>
      <c r="H70" s="8"/>
      <c r="I70" s="8"/>
      <c r="J70" s="8"/>
      <c r="K70" s="8" t="str">
        <f t="shared" si="5"/>
        <v>Marty Freudenburg</v>
      </c>
      <c r="L70" s="8">
        <f t="shared" si="6"/>
        <v>12</v>
      </c>
      <c r="M70" s="8"/>
      <c r="N70" s="8"/>
      <c r="O70" s="8"/>
    </row>
    <row r="71" spans="1:15" x14ac:dyDescent="0.3">
      <c r="A71" s="5" t="str">
        <f t="shared" ref="A71:F71" si="16">A39</f>
        <v>Violet Mclelland</v>
      </c>
      <c r="B71" s="5">
        <f t="shared" si="16"/>
        <v>17</v>
      </c>
      <c r="C71" s="5">
        <f t="shared" si="16"/>
        <v>34</v>
      </c>
      <c r="D71" s="5">
        <f t="shared" si="16"/>
        <v>36</v>
      </c>
      <c r="E71" s="5">
        <f t="shared" si="16"/>
        <v>35</v>
      </c>
      <c r="F71" s="5">
        <f t="shared" si="16"/>
        <v>122</v>
      </c>
      <c r="G71" s="8"/>
      <c r="H71" s="8"/>
      <c r="I71" s="8"/>
      <c r="J71" s="8"/>
      <c r="K71" s="8" t="str">
        <f t="shared" si="5"/>
        <v>Violet Mclelland</v>
      </c>
      <c r="L71" s="8">
        <f t="shared" si="6"/>
        <v>17</v>
      </c>
      <c r="M71" s="8"/>
      <c r="N71" s="8"/>
      <c r="O71" s="8"/>
    </row>
    <row r="72" spans="1:15" x14ac:dyDescent="0.3">
      <c r="A72" s="5" t="str">
        <f t="shared" ref="A72:F72" si="17">A40</f>
        <v>Lajuana Vencill</v>
      </c>
      <c r="B72" s="5">
        <f t="shared" si="17"/>
        <v>16</v>
      </c>
      <c r="C72" s="5">
        <f t="shared" si="17"/>
        <v>39</v>
      </c>
      <c r="D72" s="5">
        <f t="shared" si="17"/>
        <v>36</v>
      </c>
      <c r="E72" s="5">
        <f t="shared" si="17"/>
        <v>36</v>
      </c>
      <c r="F72" s="5">
        <f t="shared" si="17"/>
        <v>127</v>
      </c>
      <c r="G72" s="8"/>
      <c r="H72" s="8"/>
      <c r="I72" s="8"/>
      <c r="J72" s="8"/>
      <c r="K72" s="8" t="str">
        <f t="shared" si="5"/>
        <v>Lajuana Vencill</v>
      </c>
      <c r="L72" s="8">
        <f t="shared" si="6"/>
        <v>16</v>
      </c>
      <c r="M72" s="8"/>
      <c r="N72" s="8"/>
      <c r="O72" s="8"/>
    </row>
    <row r="73" spans="1:15" x14ac:dyDescent="0.3">
      <c r="A73" s="5" t="str">
        <f t="shared" ref="A73:F73" si="18">A41</f>
        <v>Moses Frase</v>
      </c>
      <c r="B73" s="5">
        <f t="shared" si="18"/>
        <v>15</v>
      </c>
      <c r="C73" s="5">
        <f t="shared" si="18"/>
        <v>43</v>
      </c>
      <c r="D73" s="5">
        <f t="shared" si="18"/>
        <v>35</v>
      </c>
      <c r="E73" s="5">
        <f t="shared" si="18"/>
        <v>36</v>
      </c>
      <c r="F73" s="5">
        <f t="shared" si="18"/>
        <v>129</v>
      </c>
      <c r="G73" s="8"/>
      <c r="H73" s="8"/>
      <c r="I73" s="8"/>
      <c r="J73" s="8"/>
      <c r="K73" s="8" t="str">
        <f t="shared" si="5"/>
        <v>Moses Frase</v>
      </c>
      <c r="L73" s="8">
        <f t="shared" si="6"/>
        <v>15</v>
      </c>
      <c r="M73" s="8"/>
      <c r="N73" s="8"/>
      <c r="O73" s="8"/>
    </row>
    <row r="74" spans="1:15" x14ac:dyDescent="0.3">
      <c r="A74" s="5" t="str">
        <f t="shared" ref="A74:F74" si="19">A42</f>
        <v>Markita Hansen</v>
      </c>
      <c r="B74" s="5">
        <f t="shared" si="19"/>
        <v>15</v>
      </c>
      <c r="C74" s="5">
        <f t="shared" si="19"/>
        <v>39</v>
      </c>
      <c r="D74" s="5">
        <f t="shared" si="19"/>
        <v>41</v>
      </c>
      <c r="E74" s="5">
        <f t="shared" si="19"/>
        <v>35</v>
      </c>
      <c r="F74" s="5">
        <f t="shared" si="19"/>
        <v>130</v>
      </c>
      <c r="G74" s="8"/>
      <c r="H74" s="8"/>
      <c r="I74" s="8"/>
      <c r="J74" s="8"/>
      <c r="K74" s="8" t="str">
        <f t="shared" si="5"/>
        <v>Markita Hansen</v>
      </c>
      <c r="L74" s="8">
        <f t="shared" si="6"/>
        <v>15</v>
      </c>
      <c r="M74" s="8"/>
      <c r="N74" s="8"/>
      <c r="O74" s="8"/>
    </row>
    <row r="75" spans="1:15" x14ac:dyDescent="0.3">
      <c r="A75" s="5" t="str">
        <f t="shared" ref="A75:F75" si="20">A43</f>
        <v>James Ascencio</v>
      </c>
      <c r="B75" s="5">
        <f t="shared" si="20"/>
        <v>16</v>
      </c>
      <c r="C75" s="5">
        <f t="shared" si="20"/>
        <v>39</v>
      </c>
      <c r="D75" s="5">
        <f t="shared" si="20"/>
        <v>35</v>
      </c>
      <c r="E75" s="5">
        <f t="shared" si="20"/>
        <v>45</v>
      </c>
      <c r="F75" s="5">
        <f t="shared" si="20"/>
        <v>135</v>
      </c>
      <c r="G75" s="8"/>
      <c r="H75" s="8"/>
      <c r="I75" s="8"/>
      <c r="J75" s="8"/>
      <c r="K75" s="8" t="str">
        <f t="shared" si="5"/>
        <v>James Ascencio</v>
      </c>
      <c r="L75" s="8">
        <f t="shared" si="6"/>
        <v>16</v>
      </c>
      <c r="M75" s="8"/>
      <c r="N75" s="8"/>
      <c r="O75" s="8"/>
    </row>
    <row r="76" spans="1:15" x14ac:dyDescent="0.3">
      <c r="A76" s="5" t="str">
        <f t="shared" ref="A76:F76" si="21">A44</f>
        <v>Gladys Colclough</v>
      </c>
      <c r="B76" s="5">
        <f t="shared" si="21"/>
        <v>18</v>
      </c>
      <c r="C76" s="5">
        <f t="shared" si="21"/>
        <v>34</v>
      </c>
      <c r="D76" s="5">
        <f t="shared" si="21"/>
        <v>42</v>
      </c>
      <c r="E76" s="5">
        <f t="shared" si="21"/>
        <v>41</v>
      </c>
      <c r="F76" s="5">
        <f t="shared" si="21"/>
        <v>135</v>
      </c>
      <c r="G76" s="8"/>
      <c r="H76" s="8"/>
      <c r="I76" s="8"/>
      <c r="J76" s="8"/>
      <c r="K76" s="8" t="str">
        <f t="shared" si="5"/>
        <v>Gladys Colclough</v>
      </c>
      <c r="L76" s="8">
        <f t="shared" si="6"/>
        <v>18</v>
      </c>
      <c r="M76" s="8"/>
      <c r="N76" s="8"/>
      <c r="O76" s="8"/>
    </row>
    <row r="77" spans="1:15" x14ac:dyDescent="0.3">
      <c r="A77" s="5" t="str">
        <f t="shared" ref="A77:F77" si="22">A45</f>
        <v>Maureen Marcano</v>
      </c>
      <c r="B77" s="5">
        <f t="shared" si="22"/>
        <v>22</v>
      </c>
      <c r="C77" s="5">
        <f t="shared" si="22"/>
        <v>42</v>
      </c>
      <c r="D77" s="5">
        <f t="shared" si="22"/>
        <v>48</v>
      </c>
      <c r="E77" s="5">
        <f t="shared" si="22"/>
        <v>37</v>
      </c>
      <c r="F77" s="5">
        <f t="shared" si="22"/>
        <v>149</v>
      </c>
      <c r="G77" s="8"/>
      <c r="H77" s="8"/>
      <c r="I77" s="8"/>
      <c r="J77" s="8"/>
      <c r="K77" s="8" t="str">
        <f t="shared" si="5"/>
        <v>Maureen Marcano</v>
      </c>
      <c r="L77" s="8">
        <f t="shared" si="6"/>
        <v>22</v>
      </c>
      <c r="M77" s="8"/>
      <c r="N77" s="8"/>
      <c r="O77" s="8"/>
    </row>
    <row r="78" spans="1:15" x14ac:dyDescent="0.3">
      <c r="A78" s="5" t="str">
        <f t="shared" ref="A78:F78" si="23">A46</f>
        <v>Corliss Cosme</v>
      </c>
      <c r="B78" s="5">
        <f t="shared" si="23"/>
        <v>23</v>
      </c>
      <c r="C78" s="5">
        <f t="shared" si="23"/>
        <v>36</v>
      </c>
      <c r="D78" s="5">
        <f t="shared" si="23"/>
        <v>48</v>
      </c>
      <c r="E78" s="5">
        <f t="shared" si="23"/>
        <v>43</v>
      </c>
      <c r="F78" s="5">
        <f t="shared" si="23"/>
        <v>150</v>
      </c>
      <c r="G78" s="8"/>
      <c r="H78" s="8"/>
      <c r="I78" s="8"/>
      <c r="J78" s="8"/>
      <c r="K78" s="8" t="str">
        <f t="shared" si="5"/>
        <v>Corliss Cosme</v>
      </c>
      <c r="L78" s="8">
        <f t="shared" si="6"/>
        <v>23</v>
      </c>
      <c r="M78" s="8"/>
      <c r="N78" s="8"/>
      <c r="O78" s="8"/>
    </row>
    <row r="79" spans="1:15" x14ac:dyDescent="0.3">
      <c r="A79" s="5" t="str">
        <f t="shared" ref="A79:F79" si="24">A47</f>
        <v>Reed Clapper</v>
      </c>
      <c r="B79" s="5">
        <f t="shared" si="24"/>
        <v>19</v>
      </c>
      <c r="C79" s="5">
        <f t="shared" si="24"/>
        <v>49</v>
      </c>
      <c r="D79" s="5">
        <f t="shared" si="24"/>
        <v>49</v>
      </c>
      <c r="E79" s="5">
        <f t="shared" si="24"/>
        <v>38</v>
      </c>
      <c r="F79" s="5">
        <f t="shared" si="24"/>
        <v>155</v>
      </c>
      <c r="G79" s="8"/>
      <c r="H79" s="8"/>
      <c r="I79" s="8"/>
      <c r="J79" s="8"/>
      <c r="K79" s="8" t="str">
        <f t="shared" si="5"/>
        <v>Reed Clapper</v>
      </c>
      <c r="L79" s="8">
        <f t="shared" si="6"/>
        <v>19</v>
      </c>
      <c r="M79" s="8"/>
      <c r="N79" s="8"/>
      <c r="O79" s="8"/>
    </row>
    <row r="80" spans="1:15" x14ac:dyDescent="0.3">
      <c r="A80" s="5" t="str">
        <f t="shared" ref="A80:F80" si="25">A48</f>
        <v>Donn Cantrell</v>
      </c>
      <c r="B80" s="5">
        <f t="shared" si="25"/>
        <v>19</v>
      </c>
      <c r="C80" s="5">
        <f t="shared" si="25"/>
        <v>44</v>
      </c>
      <c r="D80" s="5">
        <f t="shared" si="25"/>
        <v>58</v>
      </c>
      <c r="E80" s="5">
        <f t="shared" si="25"/>
        <v>37</v>
      </c>
      <c r="F80" s="5">
        <f t="shared" si="25"/>
        <v>158</v>
      </c>
      <c r="G80" s="8"/>
      <c r="H80" s="8"/>
      <c r="I80" s="8"/>
      <c r="J80" s="8"/>
      <c r="K80" s="8" t="str">
        <f t="shared" si="5"/>
        <v>Donn Cantrell</v>
      </c>
      <c r="L80" s="8">
        <f>IF(K80&lt;&gt;0,VLOOKUP($K80,$A$60:$E$89,$G$59+1,0),"")</f>
        <v>19</v>
      </c>
      <c r="M80" s="8"/>
      <c r="N80" s="8"/>
      <c r="O80" s="8"/>
    </row>
    <row r="81" spans="1:15" x14ac:dyDescent="0.3">
      <c r="A81" s="5" t="str">
        <f t="shared" ref="A81:F81" si="26">A49</f>
        <v>Zane Levy</v>
      </c>
      <c r="B81" s="5">
        <f t="shared" si="26"/>
        <v>18</v>
      </c>
      <c r="C81" s="5">
        <f t="shared" si="26"/>
        <v>50</v>
      </c>
      <c r="D81" s="5">
        <f t="shared" si="26"/>
        <v>41</v>
      </c>
      <c r="E81" s="5">
        <f t="shared" si="26"/>
        <v>52</v>
      </c>
      <c r="F81" s="5">
        <f t="shared" si="26"/>
        <v>161</v>
      </c>
      <c r="G81" s="8"/>
      <c r="H81" s="8"/>
      <c r="I81" s="8"/>
      <c r="J81" s="8"/>
      <c r="K81" s="8" t="str">
        <f t="shared" si="5"/>
        <v>Zane Levy</v>
      </c>
      <c r="L81" s="8">
        <f>IF(K81&lt;&gt;0,VLOOKUP($K81,$A$60:$E$89,$G$59+1,0),"")</f>
        <v>18</v>
      </c>
      <c r="M81" s="8"/>
      <c r="N81" s="8"/>
      <c r="O81" s="8"/>
    </row>
    <row r="82" spans="1:15" x14ac:dyDescent="0.3">
      <c r="A82" s="5" t="str">
        <f t="shared" ref="A82:F82" si="27">A50</f>
        <v>Cassey Cress</v>
      </c>
      <c r="B82" s="5">
        <f t="shared" si="27"/>
        <v>23</v>
      </c>
      <c r="C82" s="5">
        <f t="shared" si="27"/>
        <v>48</v>
      </c>
      <c r="D82" s="5">
        <f t="shared" si="27"/>
        <v>53</v>
      </c>
      <c r="E82" s="5">
        <f t="shared" si="27"/>
        <v>39</v>
      </c>
      <c r="F82" s="5">
        <f t="shared" si="27"/>
        <v>163</v>
      </c>
      <c r="G82" s="8"/>
      <c r="H82" s="8"/>
      <c r="I82" s="8"/>
      <c r="J82" s="8"/>
      <c r="K82" s="8" t="str">
        <f t="shared" si="5"/>
        <v>Cassey Cress</v>
      </c>
      <c r="L82" s="8">
        <f t="shared" ref="L82:L89" si="28">IF(K82&lt;&gt;0,VLOOKUP($K82,$A$60:$E$89,$G$59+1,0),"")</f>
        <v>23</v>
      </c>
      <c r="M82" s="8"/>
      <c r="N82" s="8"/>
      <c r="O82" s="8"/>
    </row>
    <row r="83" spans="1:15" x14ac:dyDescent="0.3">
      <c r="A83" s="5" t="str">
        <f t="shared" ref="A83:F83" si="29">A51</f>
        <v>Jonathan Berthelot</v>
      </c>
      <c r="B83" s="5">
        <f t="shared" si="29"/>
        <v>14</v>
      </c>
      <c r="C83" s="5">
        <f t="shared" si="29"/>
        <v>57</v>
      </c>
      <c r="D83" s="5">
        <f t="shared" si="29"/>
        <v>54</v>
      </c>
      <c r="E83" s="5">
        <f t="shared" si="29"/>
        <v>46</v>
      </c>
      <c r="F83" s="5">
        <f t="shared" si="29"/>
        <v>171</v>
      </c>
      <c r="G83" s="8"/>
      <c r="H83" s="8"/>
      <c r="I83" s="8"/>
      <c r="J83" s="8"/>
      <c r="K83" s="8" t="str">
        <f t="shared" si="5"/>
        <v>Jonathan Berthelot</v>
      </c>
      <c r="L83" s="8">
        <f t="shared" si="28"/>
        <v>14</v>
      </c>
      <c r="M83" s="8"/>
      <c r="N83" s="8"/>
      <c r="O83" s="8"/>
    </row>
    <row r="84" spans="1:15" x14ac:dyDescent="0.3">
      <c r="A84" s="5" t="str">
        <f t="shared" ref="A84:F84" si="30">A52</f>
        <v>Kami Bicknell</v>
      </c>
      <c r="B84" s="5">
        <f t="shared" si="30"/>
        <v>26</v>
      </c>
      <c r="C84" s="5">
        <f t="shared" si="30"/>
        <v>53</v>
      </c>
      <c r="D84" s="5">
        <f t="shared" si="30"/>
        <v>44</v>
      </c>
      <c r="E84" s="5">
        <f t="shared" si="30"/>
        <v>51</v>
      </c>
      <c r="F84" s="5">
        <f t="shared" si="30"/>
        <v>174</v>
      </c>
      <c r="G84" s="8"/>
      <c r="H84" s="8"/>
      <c r="I84" s="8"/>
      <c r="J84" s="8"/>
      <c r="K84" s="8" t="str">
        <f t="shared" si="5"/>
        <v>Kami Bicknell</v>
      </c>
      <c r="L84" s="8">
        <f t="shared" si="28"/>
        <v>26</v>
      </c>
      <c r="M84" s="8"/>
      <c r="N84" s="8"/>
      <c r="O84" s="8"/>
    </row>
    <row r="85" spans="1:15" x14ac:dyDescent="0.3">
      <c r="A85" s="5" t="str">
        <f t="shared" ref="A85:F85" si="31">A53</f>
        <v>Versie Hillebrand</v>
      </c>
      <c r="B85" s="5">
        <f t="shared" si="31"/>
        <v>26</v>
      </c>
      <c r="C85" s="5">
        <f t="shared" si="31"/>
        <v>52</v>
      </c>
      <c r="D85" s="5">
        <f t="shared" si="31"/>
        <v>47</v>
      </c>
      <c r="E85" s="5">
        <f t="shared" si="31"/>
        <v>51</v>
      </c>
      <c r="F85" s="5">
        <f t="shared" si="31"/>
        <v>176</v>
      </c>
      <c r="G85" s="8"/>
      <c r="H85" s="8"/>
      <c r="I85" s="8"/>
      <c r="J85" s="8"/>
      <c r="K85" s="8" t="str">
        <f t="shared" si="5"/>
        <v>Versie Hillebrand</v>
      </c>
      <c r="L85" s="8">
        <f t="shared" si="28"/>
        <v>26</v>
      </c>
      <c r="M85" s="8"/>
      <c r="N85" s="8"/>
      <c r="O85" s="8"/>
    </row>
    <row r="86" spans="1:15" x14ac:dyDescent="0.3">
      <c r="A86" s="5" t="str">
        <f t="shared" ref="A86:F86" si="32">A54</f>
        <v>Anna Snelling</v>
      </c>
      <c r="B86" s="5">
        <f t="shared" si="32"/>
        <v>25</v>
      </c>
      <c r="C86" s="5">
        <f t="shared" si="32"/>
        <v>71</v>
      </c>
      <c r="D86" s="5">
        <f t="shared" si="32"/>
        <v>55</v>
      </c>
      <c r="E86" s="5">
        <f t="shared" si="32"/>
        <v>57</v>
      </c>
      <c r="F86" s="5">
        <f t="shared" si="32"/>
        <v>208</v>
      </c>
      <c r="G86" s="8"/>
      <c r="H86" s="8"/>
      <c r="I86" s="8"/>
      <c r="J86" s="8"/>
      <c r="K86" s="8" t="str">
        <f t="shared" si="5"/>
        <v>Anna Snelling</v>
      </c>
      <c r="L86" s="8">
        <f t="shared" si="28"/>
        <v>25</v>
      </c>
      <c r="M86" s="8"/>
      <c r="N86" s="8"/>
      <c r="O86" s="8"/>
    </row>
    <row r="87" spans="1:15" x14ac:dyDescent="0.3">
      <c r="A87" s="5" t="str">
        <f t="shared" ref="A87:F87" si="33">A55</f>
        <v>Kary Hendrixson</v>
      </c>
      <c r="B87" s="5">
        <f t="shared" si="33"/>
        <v>36</v>
      </c>
      <c r="C87" s="5">
        <f t="shared" si="33"/>
        <v>55</v>
      </c>
      <c r="D87" s="5">
        <f t="shared" si="33"/>
        <v>54</v>
      </c>
      <c r="E87" s="5">
        <f t="shared" si="33"/>
        <v>64</v>
      </c>
      <c r="F87" s="5">
        <f t="shared" si="33"/>
        <v>209</v>
      </c>
      <c r="G87" s="8"/>
      <c r="H87" s="8"/>
      <c r="I87" s="8"/>
      <c r="J87" s="8"/>
      <c r="K87" s="8" t="str">
        <f t="shared" si="5"/>
        <v>Kary Hendrixson</v>
      </c>
      <c r="L87" s="8">
        <f t="shared" si="28"/>
        <v>36</v>
      </c>
      <c r="M87" s="8"/>
      <c r="N87" s="8"/>
      <c r="O87" s="8"/>
    </row>
    <row r="88" spans="1:15" x14ac:dyDescent="0.3">
      <c r="A88" s="5" t="str">
        <f t="shared" ref="A88:F88" si="34">A56</f>
        <v>Vicki Laflamme</v>
      </c>
      <c r="B88" s="5">
        <f t="shared" si="34"/>
        <v>33</v>
      </c>
      <c r="C88" s="5">
        <f t="shared" si="34"/>
        <v>57</v>
      </c>
      <c r="D88" s="5">
        <f t="shared" si="34"/>
        <v>63</v>
      </c>
      <c r="E88" s="5">
        <f t="shared" si="34"/>
        <v>68</v>
      </c>
      <c r="F88" s="5">
        <f t="shared" si="34"/>
        <v>221</v>
      </c>
      <c r="G88" s="8"/>
      <c r="H88" s="8"/>
      <c r="I88" s="8"/>
      <c r="J88" s="8"/>
      <c r="K88" s="8" t="str">
        <f t="shared" si="5"/>
        <v>Vicki Laflamme</v>
      </c>
      <c r="L88" s="8">
        <f t="shared" si="28"/>
        <v>33</v>
      </c>
      <c r="M88" s="8"/>
      <c r="N88" s="8"/>
      <c r="O88" s="8"/>
    </row>
    <row r="89" spans="1:15" x14ac:dyDescent="0.3">
      <c r="A89" s="5" t="str">
        <f t="shared" ref="A89:F89" si="35">A57</f>
        <v>Darcel Schlecht</v>
      </c>
      <c r="B89" s="5">
        <f t="shared" si="35"/>
        <v>44</v>
      </c>
      <c r="C89" s="5">
        <f t="shared" si="35"/>
        <v>96</v>
      </c>
      <c r="D89" s="5">
        <f t="shared" si="35"/>
        <v>115</v>
      </c>
      <c r="E89" s="5">
        <f t="shared" si="35"/>
        <v>94</v>
      </c>
      <c r="F89" s="5">
        <f t="shared" si="35"/>
        <v>349</v>
      </c>
      <c r="G89" s="8"/>
      <c r="H89" s="8"/>
      <c r="I89" s="8"/>
      <c r="J89" s="8"/>
      <c r="K89" s="8" t="str">
        <f t="shared" si="5"/>
        <v>Darcel Schlecht</v>
      </c>
      <c r="L89" s="8">
        <f t="shared" si="28"/>
        <v>44</v>
      </c>
      <c r="M89" s="8"/>
      <c r="N89" s="8"/>
      <c r="O89" s="8"/>
    </row>
    <row r="90" spans="1:15" x14ac:dyDescent="0.3">
      <c r="G90" s="8"/>
      <c r="H90" s="8"/>
      <c r="I90" s="8"/>
      <c r="J90" s="8"/>
      <c r="K90" s="8"/>
      <c r="L90" s="8"/>
      <c r="M90" s="8"/>
      <c r="N90" s="8"/>
      <c r="O90" s="8"/>
    </row>
    <row r="91" spans="1:15" x14ac:dyDescent="0.3">
      <c r="G91" s="8"/>
      <c r="H91" s="8"/>
      <c r="I91" s="8"/>
      <c r="J91" s="8"/>
      <c r="K91" s="8"/>
      <c r="L91" s="8"/>
      <c r="M91" s="8"/>
      <c r="N91" s="8"/>
      <c r="O91" s="8"/>
    </row>
    <row r="92" spans="1:15" x14ac:dyDescent="0.3">
      <c r="G92" s="8"/>
      <c r="H92" s="8"/>
      <c r="I92" s="8"/>
      <c r="J92" s="8"/>
      <c r="K92" s="8"/>
      <c r="L92" s="8"/>
      <c r="M92" s="8"/>
      <c r="N92" s="8"/>
      <c r="O92" s="8"/>
    </row>
    <row r="93" spans="1:15" x14ac:dyDescent="0.3">
      <c r="G93" s="8"/>
      <c r="H93" s="8"/>
      <c r="I93" s="8"/>
      <c r="J93" s="8"/>
      <c r="K93" s="8"/>
      <c r="L93" s="8"/>
      <c r="M93" s="8"/>
      <c r="N93" s="8"/>
      <c r="O93" s="8"/>
    </row>
    <row r="94" spans="1:15" x14ac:dyDescent="0.3">
      <c r="G94" s="8"/>
      <c r="H94" s="8"/>
      <c r="I94" s="8"/>
      <c r="J94" s="8"/>
      <c r="K94" s="8"/>
      <c r="L94" s="8"/>
      <c r="M94" s="8"/>
      <c r="N94" s="8"/>
      <c r="O94" s="8"/>
    </row>
    <row r="95" spans="1:15" x14ac:dyDescent="0.3">
      <c r="G95" s="8"/>
      <c r="H95" s="8"/>
      <c r="I95" s="8"/>
      <c r="J95" s="8"/>
      <c r="K95" s="8"/>
      <c r="L95" s="8"/>
      <c r="M95" s="8"/>
      <c r="N95" s="8"/>
      <c r="O95" s="8"/>
    </row>
    <row r="96" spans="1:15" x14ac:dyDescent="0.3">
      <c r="G96" s="8"/>
      <c r="H96" s="8"/>
      <c r="I96" s="8"/>
      <c r="J96" s="8"/>
      <c r="K96" s="8"/>
      <c r="L96" s="8"/>
      <c r="M96" s="8"/>
      <c r="N96" s="8"/>
      <c r="O96" s="8"/>
    </row>
    <row r="97" spans="7:15" x14ac:dyDescent="0.3">
      <c r="G97" s="8"/>
      <c r="H97" s="8"/>
      <c r="I97" s="8"/>
      <c r="J97" s="8"/>
      <c r="K97" s="8"/>
      <c r="L97" s="8"/>
      <c r="M97" s="8"/>
      <c r="N97" s="8"/>
      <c r="O97" s="8"/>
    </row>
    <row r="98" spans="7:15" x14ac:dyDescent="0.3">
      <c r="G98" s="8"/>
      <c r="H98" s="8"/>
      <c r="I98" s="8"/>
      <c r="J98" s="8"/>
      <c r="K98" s="8"/>
      <c r="L98" s="8"/>
      <c r="M98" s="8"/>
      <c r="N98" s="8"/>
      <c r="O98" s="8"/>
    </row>
  </sheetData>
  <pageMargins left="0.7" right="0.7" top="0.75" bottom="0.75" header="0.3" footer="0.3"/>
  <ignoredErrors>
    <ignoredError sqref="L80:L89" evalError="1"/>
  </ignoredErrors>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2696E-EB98-4595-80F4-D388E71EC0D9}">
  <dimension ref="G1:T59"/>
  <sheetViews>
    <sheetView showGridLines="0" tabSelected="1" zoomScale="58" zoomScaleNormal="30" workbookViewId="0">
      <selection activeCell="AH30" sqref="AH30"/>
    </sheetView>
  </sheetViews>
  <sheetFormatPr defaultRowHeight="14.4" x14ac:dyDescent="0.3"/>
  <cols>
    <col min="1" max="16384" width="8.88671875" style="7"/>
  </cols>
  <sheetData>
    <row r="1" spans="9:20" x14ac:dyDescent="0.3">
      <c r="I1" s="9"/>
      <c r="J1" s="9"/>
      <c r="K1" s="9"/>
      <c r="L1" s="9"/>
      <c r="M1" s="9"/>
      <c r="N1" s="9"/>
      <c r="O1" s="9"/>
      <c r="P1" s="9"/>
      <c r="Q1" s="9"/>
      <c r="R1" s="9"/>
      <c r="S1" s="9"/>
      <c r="T1" s="9"/>
    </row>
    <row r="2" spans="9:20" x14ac:dyDescent="0.3">
      <c r="I2" s="9"/>
      <c r="J2" s="9"/>
      <c r="K2" s="9"/>
      <c r="L2" s="9"/>
      <c r="M2" s="9"/>
      <c r="N2" s="9"/>
      <c r="O2" s="9"/>
      <c r="P2" s="9"/>
      <c r="Q2" s="9"/>
      <c r="R2" s="9"/>
      <c r="S2" s="9"/>
      <c r="T2" s="9"/>
    </row>
    <row r="3" spans="9:20" x14ac:dyDescent="0.3">
      <c r="I3" s="9"/>
      <c r="J3" s="9"/>
      <c r="K3" s="9"/>
      <c r="L3" s="9"/>
      <c r="M3" s="9"/>
      <c r="N3" s="9"/>
      <c r="O3" s="9"/>
      <c r="P3" s="9"/>
      <c r="Q3" s="9"/>
      <c r="R3" s="9"/>
      <c r="S3" s="9"/>
      <c r="T3" s="9"/>
    </row>
    <row r="4" spans="9:20" x14ac:dyDescent="0.3">
      <c r="I4" s="9"/>
      <c r="J4" s="9"/>
      <c r="K4" s="9"/>
      <c r="L4" s="9"/>
      <c r="M4" s="9"/>
      <c r="N4" s="9"/>
      <c r="O4" s="9"/>
      <c r="P4" s="9"/>
      <c r="Q4" s="9"/>
      <c r="R4" s="9"/>
      <c r="S4" s="9"/>
      <c r="T4" s="9"/>
    </row>
    <row r="5" spans="9:20" x14ac:dyDescent="0.3">
      <c r="I5" s="9"/>
      <c r="J5" s="9"/>
      <c r="K5" s="9"/>
      <c r="L5" s="9"/>
      <c r="M5" s="9"/>
      <c r="N5" s="9"/>
      <c r="O5" s="9"/>
      <c r="P5" s="9"/>
      <c r="Q5" s="9"/>
      <c r="R5" s="9"/>
      <c r="S5" s="9"/>
      <c r="T5" s="9"/>
    </row>
    <row r="41" s="7" customFormat="1" x14ac:dyDescent="0.3"/>
    <row r="59" spans="7:7" x14ac:dyDescent="0.3">
      <c r="G59" s="7">
        <v>1</v>
      </c>
    </row>
  </sheetData>
  <sheetProtection algorithmName="SHA-512" hashValue="tKz4piNLC17zWb4Ff55x4RCvZvBTyGjrk8sAVosMCnnkSQ4KpOHxN8dhu0RjmK9Dzkjqb7SKloeBOhCXQNtwZA==" saltValue="TFt7Wa2segyvaIaedX6XNA==" spinCount="100000" sheet="1" objects="1" scenarios="1"/>
  <mergeCells count="1">
    <mergeCell ref="I1:T5"/>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7" r:id="rId3" name="Option Button 5">
              <controlPr defaultSize="0" autoFill="0" autoLine="0" autoPict="0">
                <anchor moveWithCells="1">
                  <from>
                    <xdr:col>23</xdr:col>
                    <xdr:colOff>533400</xdr:colOff>
                    <xdr:row>49</xdr:row>
                    <xdr:rowOff>38100</xdr:rowOff>
                  </from>
                  <to>
                    <xdr:col>24</xdr:col>
                    <xdr:colOff>533400</xdr:colOff>
                    <xdr:row>50</xdr:row>
                    <xdr:rowOff>160020</xdr:rowOff>
                  </to>
                </anchor>
              </controlPr>
            </control>
          </mc:Choice>
        </mc:AlternateContent>
        <mc:AlternateContent xmlns:mc="http://schemas.openxmlformats.org/markup-compatibility/2006">
          <mc:Choice Requires="x14">
            <control shapeId="3078" r:id="rId4" name="Option Button 6">
              <controlPr defaultSize="0" autoFill="0" autoLine="0" autoPict="0">
                <anchor moveWithCells="1">
                  <from>
                    <xdr:col>23</xdr:col>
                    <xdr:colOff>533400</xdr:colOff>
                    <xdr:row>52</xdr:row>
                    <xdr:rowOff>15240</xdr:rowOff>
                  </from>
                  <to>
                    <xdr:col>24</xdr:col>
                    <xdr:colOff>533400</xdr:colOff>
                    <xdr:row>53</xdr:row>
                    <xdr:rowOff>144780</xdr:rowOff>
                  </to>
                </anchor>
              </controlPr>
            </control>
          </mc:Choice>
        </mc:AlternateContent>
        <mc:AlternateContent xmlns:mc="http://schemas.openxmlformats.org/markup-compatibility/2006">
          <mc:Choice Requires="x14">
            <control shapeId="3079" r:id="rId5" name="Option Button 7">
              <controlPr defaultSize="0" autoFill="0" autoLine="0" autoPict="0">
                <anchor moveWithCells="1">
                  <from>
                    <xdr:col>23</xdr:col>
                    <xdr:colOff>533400</xdr:colOff>
                    <xdr:row>54</xdr:row>
                    <xdr:rowOff>182880</xdr:rowOff>
                  </from>
                  <to>
                    <xdr:col>24</xdr:col>
                    <xdr:colOff>533400</xdr:colOff>
                    <xdr:row>56</xdr:row>
                    <xdr:rowOff>121920</xdr:rowOff>
                  </to>
                </anchor>
              </controlPr>
            </control>
          </mc:Choice>
        </mc:AlternateContent>
        <mc:AlternateContent xmlns:mc="http://schemas.openxmlformats.org/markup-compatibility/2006">
          <mc:Choice Requires="x14">
            <control shapeId="3080" r:id="rId6" name="Option Button 8">
              <controlPr defaultSize="0" autoFill="0" autoLine="0" autoPict="0">
                <anchor moveWithCells="1">
                  <from>
                    <xdr:col>23</xdr:col>
                    <xdr:colOff>533400</xdr:colOff>
                    <xdr:row>57</xdr:row>
                    <xdr:rowOff>160020</xdr:rowOff>
                  </from>
                  <to>
                    <xdr:col>24</xdr:col>
                    <xdr:colOff>533400</xdr:colOff>
                    <xdr:row>59</xdr:row>
                    <xdr:rowOff>99060</xdr:rowOff>
                  </to>
                </anchor>
              </controlPr>
            </control>
          </mc:Choice>
        </mc:AlternateContent>
        <mc:AlternateContent xmlns:mc="http://schemas.openxmlformats.org/markup-compatibility/2006">
          <mc:Choice Requires="x14">
            <control shapeId="3081" r:id="rId7" name="Check Box 9">
              <controlPr defaultSize="0" autoFill="0" autoLine="0" autoPict="0">
                <anchor moveWithCells="1">
                  <from>
                    <xdr:col>15</xdr:col>
                    <xdr:colOff>182880</xdr:colOff>
                    <xdr:row>40</xdr:row>
                    <xdr:rowOff>121920</xdr:rowOff>
                  </from>
                  <to>
                    <xdr:col>17</xdr:col>
                    <xdr:colOff>106680</xdr:colOff>
                    <xdr:row>42</xdr:row>
                    <xdr:rowOff>83820</xdr:rowOff>
                  </to>
                </anchor>
              </controlPr>
            </control>
          </mc:Choice>
        </mc:AlternateContent>
        <mc:AlternateContent xmlns:mc="http://schemas.openxmlformats.org/markup-compatibility/2006">
          <mc:Choice Requires="x14">
            <control shapeId="3082" r:id="rId8" name="Check Box 10">
              <controlPr defaultSize="0" autoFill="0" autoLine="0" autoPict="0">
                <anchor moveWithCells="1">
                  <from>
                    <xdr:col>17</xdr:col>
                    <xdr:colOff>365760</xdr:colOff>
                    <xdr:row>40</xdr:row>
                    <xdr:rowOff>121920</xdr:rowOff>
                  </from>
                  <to>
                    <xdr:col>19</xdr:col>
                    <xdr:colOff>297180</xdr:colOff>
                    <xdr:row>42</xdr:row>
                    <xdr:rowOff>83820</xdr:rowOff>
                  </to>
                </anchor>
              </controlPr>
            </control>
          </mc:Choice>
        </mc:AlternateContent>
        <mc:AlternateContent xmlns:mc="http://schemas.openxmlformats.org/markup-compatibility/2006">
          <mc:Choice Requires="x14">
            <control shapeId="3083" r:id="rId9" name="Check Box 11">
              <controlPr defaultSize="0" autoFill="0" autoLine="0" autoPict="0">
                <anchor moveWithCells="1">
                  <from>
                    <xdr:col>19</xdr:col>
                    <xdr:colOff>556260</xdr:colOff>
                    <xdr:row>40</xdr:row>
                    <xdr:rowOff>121920</xdr:rowOff>
                  </from>
                  <to>
                    <xdr:col>21</xdr:col>
                    <xdr:colOff>487680</xdr:colOff>
                    <xdr:row>42</xdr:row>
                    <xdr:rowOff>83820</xdr:rowOff>
                  </to>
                </anchor>
              </controlPr>
            </control>
          </mc:Choice>
        </mc:AlternateContent>
        <mc:AlternateContent xmlns:mc="http://schemas.openxmlformats.org/markup-compatibility/2006">
          <mc:Choice Requires="x14">
            <control shapeId="3084" r:id="rId10" name="Check Box 12">
              <controlPr defaultSize="0" autoFill="0" autoLine="0" autoPict="0">
                <anchor moveWithCells="1">
                  <from>
                    <xdr:col>22</xdr:col>
                    <xdr:colOff>144780</xdr:colOff>
                    <xdr:row>40</xdr:row>
                    <xdr:rowOff>121920</xdr:rowOff>
                  </from>
                  <to>
                    <xdr:col>24</xdr:col>
                    <xdr:colOff>76200</xdr:colOff>
                    <xdr:row>42</xdr:row>
                    <xdr:rowOff>83820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X M L _ s a l e s _ p i p e l i n e _ 7 0 a d 0 f c 8 - 0 0 b d - 4 5 4 0 - b 6 b c - d c 5 8 6 4 9 0 a f 2 c " > < C u s t o m C o n t e n t > < ! [ C D A T A [ < T a b l e W i d g e t G r i d S e r i a l i z a t i o n   x m l n s : x s d = " h t t p : / / w w w . w 3 . o r g / 2 0 0 1 / X M L S c h e m a "   x m l n s : x s i = " h t t p : / / w w w . w 3 . o r g / 2 0 0 1 / X M L S c h e m a - i n s t a n c e " > < C o l u m n S u g g e s t e d T y p e   / > < C o l u m n F o r m a t   / > < C o l u m n A c c u r a c y   / > < C o l u m n C u r r e n c y S y m b o l   / > < C o l u m n P o s i t i v e P a t t e r n   / > < C o l u m n N e g a t i v e P a t t e r n   / > < C o l u m n W i d t h s > < i t e m > < k e y > < s t r i n g > o p p o r t u n i t y _ i d < / s t r i n g > < / k e y > < v a l u e > < i n t > 1 5 8 < / i n t > < / v a l u e > < / i t e m > < i t e m > < k e y > < s t r i n g > s a l e s _ a g e n t < / s t r i n g > < / k e y > < v a l u e > < i n t > 1 3 3 < / i n t > < / v a l u e > < / i t e m > < i t e m > < k e y > < s t r i n g > p r o d u c t < / s t r i n g > < / k e y > < v a l u e > < i n t > 1 0 4 < / i n t > < / v a l u e > < / i t e m > < i t e m > < k e y > < s t r i n g > a c c o u n t < / s t r i n g > < / k e y > < v a l u e > < i n t > 1 0 4 < / i n t > < / v a l u e > < / i t e m > < i t e m > < k e y > < s t r i n g > d e a l _ s t a g e < / s t r i n g > < / k e y > < v a l u e > < i n t > 1 2 5 < / i n t > < / v a l u e > < / i t e m > < i t e m > < k e y > < s t r i n g > e n g a g e _ d a t e < / s t r i n g > < / k e y > < v a l u e > < i n t > 1 4 1 < / i n t > < / v a l u e > < / i t e m > < i t e m > < k e y > < s t r i n g > c l o s e _ d a t e < / s t r i n g > < / k e y > < v a l u e > < i n t > 1 2 5 < / i n t > < / v a l u e > < / i t e m > < i t e m > < k e y > < s t r i n g > c l o s e _ v a l u e < / s t r i n g > < / k e y > < v a l u e > < i n t > 1 3 2 < / i n t > < / v a l u e > < / i t e m > < i t e m > < k e y > < s t r i n g > c l o s e _ d a t e   ( M o n t h   I n d e x ) < / s t r i n g > < / k e y > < v a l u e > < i n t > 2 4 0 < / i n t > < / v a l u e > < / i t e m > < i t e m > < k e y > < s t r i n g > c l o s e _ d a t e   ( M o n t h ) < / s t r i n g > < / k e y > < v a l u e > < i n t > 1 9 3 < / i n t > < / v a l u e > < / i t e m > < i t e m > < k e y > < s t r i n g > c l o s e _ d a t e   ( Q u a r t e r ) < / s t r i n g > < / k e y > < v a l u e > < i n t > 2 0 2 < / i n t > < / v a l u e > < / i t e m > < i t e m > < k e y > < s t r i n g > c l o s e _ d a t e   ( Y e a r ) < / s t r i n g > < / k e y > < v a l u e > < i n t > 1 7 4 < / i n t > < / v a l u e > < / i t e m > < / C o l u m n W i d t h s > < C o l u m n D i s p l a y I n d e x > < i t e m > < k e y > < s t r i n g > o p p o r t u n i t y _ i d < / s t r i n g > < / k e y > < v a l u e > < i n t > 0 < / i n t > < / v a l u e > < / i t e m > < i t e m > < k e y > < s t r i n g > s a l e s _ a g e n t < / s t r i n g > < / k e y > < v a l u e > < i n t > 1 < / i n t > < / v a l u e > < / i t e m > < i t e m > < k e y > < s t r i n g > p r o d u c t < / s t r i n g > < / k e y > < v a l u e > < i n t > 2 < / i n t > < / v a l u e > < / i t e m > < i t e m > < k e y > < s t r i n g > a c c o u n t < / s t r i n g > < / k e y > < v a l u e > < i n t > 3 < / i n t > < / v a l u e > < / i t e m > < i t e m > < k e y > < s t r i n g > d e a l _ s t a g e < / s t r i n g > < / k e y > < v a l u e > < i n t > 4 < / i n t > < / v a l u e > < / i t e m > < i t e m > < k e y > < s t r i n g > e n g a g e _ d a t e < / s t r i n g > < / k e y > < v a l u e > < i n t > 5 < / i n t > < / v a l u e > < / i t e m > < i t e m > < k e y > < s t r i n g > c l o s e _ d a t e < / s t r i n g > < / k e y > < v a l u e > < i n t > 6 < / i n t > < / v a l u e > < / i t e m > < i t e m > < k e y > < s t r i n g > c l o s e _ v a l u e < / s t r i n g > < / k e y > < v a l u e > < i n t > 7 < / i n t > < / v a l u e > < / i t e m > < i t e m > < k e y > < s t r i n g > c l o s e _ d a t e   ( M o n t h   I n d e x ) < / s t r i n g > < / k e y > < v a l u e > < i n t > 8 < / i n t > < / v a l u e > < / i t e m > < i t e m > < k e y > < s t r i n g > c l o s e _ d a t e   ( M o n t h ) < / s t r i n g > < / k e y > < v a l u e > < i n t > 9 < / i n t > < / v a l u e > < / i t e m > < i t e m > < k e y > < s t r i n g > c l o s e _ d a t e   ( Q u a r t e r ) < / s t r i n g > < / k e y > < v a l u e > < i n t > 1 0 < / i n t > < / v a l u e > < / i t e m > < i t e m > < k e y > < s t r i n g > c l o s e _ d a t e   ( Y e a r ) < / 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s a l e s _ p i p e l i n e _ 7 0 a d 0 f c 8 - 0 0 b d - 4 5 4 0 - b 6 b c - d c 5 8 6 4 9 0 a f 2 c ] ] > < / C u s t o m C o n t e n t > < / G e m i n i > 
</file>

<file path=customXml/item12.xml>��< ? x m l   v e r s i o n = " 1 . 0 "   e n c o d i n g = " U T F - 1 6 " ? > < G e m i n i   x m l n s = " h t t p : / / g e m i n i / p i v o t c u s t o m i z a t i o n / S a n d b o x N o n E m p t y " > < C u s t o m C o n t e n t > < ! [ C D A T A [ 1 ] ] > < / C u s t o m C o n t e n t > < / G e m i n i > 
</file>

<file path=customXml/item13.xml>��< ? x m l   v e r s i o n = " 1 . 0 "   e n c o d i n g = " u t f - 1 6 " ? > < D a t a M a s h u p   s q m i d = " 7 d 8 d c 6 c 3 - 3 1 1 0 - 4 1 0 1 - 8 8 9 f - 5 b 8 f 1 4 0 3 e a 7 0 "   x m l n s = " h t t p : / / s c h e m a s . m i c r o s o f t . c o m / D a t a M a s h u p " > A A A A A O o E A A B Q S w M E F A A C A A g A 2 Y i 1 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N m I t 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Z i L V Y o Q o v M u M B A A A 3 B Q A A E w A c A E Z v c m 1 1 b G F z L 1 N l Y 3 R p b 2 4 x L m 0 g o h g A K K A U A A A A A A A A A A A A A A A A A A A A A A A A A A A A t V T B i t s w E L 0 H 8 g + D e 7 H B G J J t S + n W h e J 0 a S 9 t t 8 6 e 4 i W o 8 s Q R l S U j y W 5 D y L 9 3 H J t N s t 5 m Q 6 G + W H r P G r + Z e S O L 3 A m t I O 3 e k + v x a D y y a 2 Y w B 8 s k 2 m U l K p R C I c Q g 0 Y 1 H Q E + q a 8 N b J L F N N N O 8 L l E 5 / 0 Z I j B K t H G 2 s 7 y V v s z u L x m Y N m p J l X x X O j G g w m 6 H 9 6 X S V n Y a P u G 2 8 I F z M a F c K h y b 2 Q i + E R M u 6 V D Z + E 8 J H x X U u V B F P p q + m I d z W 2 m H q N h L j w z L 6 o h X e B 2 E n 8 4 V H A u B G G O v g u / 4 F z M I n Z D l p 8 k j 7 n P 2 g A 9 + M L u l 0 j / t d Z i E s e v y D l C l n k h k b O 1 M f h 0 7 W T B U I 8 0 2 F h 2 h z w 5 R d a V N 2 u l v S + m d k h N u t p 6 t K G 1 c r 4 T Z L k V P O j k 6 B w 9 9 u F 8 L W 6 8 r E C i r q g K u M z m s + x B n n u n 7 i + x y Z X F p H w Q Y U q o L g Z c 7 c A 9 e u 9 x y X 2 p 6 l G i b r l v u s 3 O u X U Z v 1 b n e o F P m C + k m G o u S P K p + i J N O 1 m H 9 a z R C Q 8 T X 4 i z 6 N e 3 j 3 H j w v A K Z y Q g 9 q 9 o S q p Q y C 8 U i o p / 8 3 d L R D V t r / Z O d 9 7 G e 8 f P V v X r 7 c c L 2 J y V s d O h l 0 u 8 O n f 8 G v T v C j T v Z D k T 8 7 R o 8 b e u k 4 5 Z f N 0 0 B H m + u 5 Q S m Z I s I M c I M F 3 X o 0 F H q 1 E h w f 5 X 1 s q h N 9 1 3 8 A U E s B A i 0 A F A A C A A g A 2 Y i 1 W P C / M x C l A A A A 9 g A A A B I A A A A A A A A A A A A A A A A A A A A A A E N v b m Z p Z y 9 Q Y W N r Y W d l L n h t b F B L A Q I t A B Q A A g A I A N m I t V g P y u m r p A A A A O k A A A A T A A A A A A A A A A A A A A A A A P E A A A B b Q 2 9 u d G V u d F 9 U e X B l c 1 0 u e G 1 s U E s B A i 0 A F A A C A A g A 2 Y i 1 W K E K L z L j A Q A A N w U A A B M A A A A A A A A A A A A A A A A A 4 g E A A E Z v c m 1 1 b G F z L 1 N l Y 3 R p b 2 4 x L m 1 Q S w U G A A A A A A M A A w D C A A A A E 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B c A A A A A A A D m 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2 F s Z X N f c G l w Z W x p b m U 8 L 0 l 0 Z W 1 Q Y X R o P j w v S X R l b U x v Y 2 F 0 a W 9 u P j x T d G F i b G V F b n R y a W V z P j x F b n R y e S B U e X B l P S J J c 1 B y a X Z h d G U i I F Z h b H V l P S J s M C I g L z 4 8 R W 5 0 c n k g V H l w Z T 0 i U X V l c n l J R C I g V m F s d W U 9 I n M x Y z A z M z Y z M i 1 k O G E w L T R j N T k t Y j I z M i 1 h M T h l M D N k N W F j M D A 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P Y m p l Y 3 R U e X B l I i B W Y W x 1 Z T 0 i c 1 B p d m 9 0 V G F i b G U i I C 8 + P E V u d H J 5 I F R 5 c G U 9 I k Z p b G x U b 0 R h d G F N b 2 R l b E V u Y W J s Z W Q i I F Z h b H V l P S J s M S I g L z 4 8 R W 5 0 c n k g V H l w Z T 0 i U G l 2 b 3 R P Y m p l Y 3 R O Y W 1 l I i B W Y W x 1 Z T 0 i c 1 N o Z W V 0 M S F Q a X Z v d F R h Y m x l N S I g L z 4 8 R W 5 0 c n k g V H l w Z T 0 i R m l s b E N v b H V t b l R 5 c G V z I i B W Y W x 1 Z T 0 i c 0 J n W U d C Z 1 l K Q 1 F N P S I g L z 4 8 R W 5 0 c n k g V H l w Z T 0 i R m l s b E N v b H V t b k 5 h b W V z I i B W Y W x 1 Z T 0 i c 1 s m c X V v d D t v c H B v c n R 1 b m l 0 e V 9 p Z C Z x d W 9 0 O y w m c X V v d D t z Y W x l c 1 9 h Z 2 V u d C Z x d W 9 0 O y w m c X V v d D t w c m 9 k d W N 0 J n F 1 b 3 Q 7 L C Z x d W 9 0 O 2 F j Y 2 9 1 b n Q m c X V v d D s s J n F 1 b 3 Q 7 Z G V h b F 9 z d G F n Z S Z x d W 9 0 O y w m c X V v d D t l b m d h Z 2 V f Z G F 0 Z S Z x d W 9 0 O y w m c X V v d D t j b G 9 z Z V 9 k Y X R l J n F 1 b 3 Q 7 L C Z x d W 9 0 O 2 N s b 3 N l X 3 Z h b H V l J n F 1 b 3 Q 7 X S I g L z 4 8 R W 5 0 c n k g V H l w Z T 0 i R m l s b E x h c 3 R V c G R h d G V k I i B W Y W x 1 Z T 0 i Z D I w M j Q t M D U t M j F U M T E 6 M z Y 6 N D c u M D E z M D Y x M 1 o i I C 8 + P E V u d H J 5 I F R 5 c G U 9 I k Z p b G x F c n J v c k N v d W 5 0 I i B W Y W x 1 Z T 0 i b D A i I C 8 + P E V u d H J 5 I F R 5 c G U 9 I k Z p b G x F c n J v c k N v Z G U i I F Z h b H V l P S J z V W 5 r b m 9 3 b i I g L z 4 8 R W 5 0 c n k g V H l w Z T 0 i R m l s b E N v d W 5 0 I i B W Y W x 1 Z T 0 i b D Y 3 M T E i I C 8 + P E V u d H J 5 I F R 5 c G U 9 I k Z p b G x T d G F 0 d X M i I F Z h b H V l P S J z Q 2 9 t c G x l d G U i I C 8 + P E V u d H J 5 I F R 5 c G U 9 I k F k Z G V k V G 9 E Y X R h T W 9 k Z W w i I F Z h b H V l P S J s M S I g L z 4 8 R W 5 0 c n k g V H l w Z T 0 i U m V s Y X R p b 2 5 z a G l w S W 5 m b 0 N v b n R h a W 5 l c i I g V m F s d W U 9 I n N 7 J n F 1 b 3 Q 7 Y 2 9 s d W 1 u Q 2 9 1 b n Q m c X V v d D s 6 O C w m c X V v d D t r Z X l D b 2 x 1 b W 5 O Y W 1 l c y Z x d W 9 0 O z p b X S w m c X V v d D t x d W V y e V J l b G F 0 a W 9 u c 2 h p c H M m c X V v d D s 6 W 1 0 s J n F 1 b 3 Q 7 Y 2 9 s d W 1 u S W R l b n R p d G l l c y Z x d W 9 0 O z p b J n F 1 b 3 Q 7 U 2 V j d G l v b j E v c 2 F s Z X N f c G l w Z W x p b m U v Q 2 h h b m d l I F R 5 c G U u e 2 9 w c G 9 y d H V u a X R 5 X 2 l k L D B 9 J n F 1 b 3 Q 7 L C Z x d W 9 0 O 1 N l Y 3 R p b 2 4 x L 3 N h b G V z X 3 B p c G V s a W 5 l L 0 N o Y W 5 n Z S B U e X B l L n t z Y W x l c 1 9 h Z 2 V u d C w x f S Z x d W 9 0 O y w m c X V v d D t T Z W N 0 a W 9 u M S 9 z Y W x l c 1 9 w a X B l b G l u Z S 9 D a G F u Z 2 U g V H l w Z S 5 7 c H J v Z H V j d C w y f S Z x d W 9 0 O y w m c X V v d D t T Z W N 0 a W 9 u M S 9 z Y W x l c 1 9 w a X B l b G l u Z S 9 D a G F u Z 2 U g V H l w Z S 5 7 Y W N j b 3 V u d C w z f S Z x d W 9 0 O y w m c X V v d D t T Z W N 0 a W 9 u M S 9 z Y W x l c 1 9 w a X B l b G l u Z S 9 D a G F u Z 2 U g V H l w Z S 5 7 Z G V h b F 9 z d G F n Z S w 0 f S Z x d W 9 0 O y w m c X V v d D t T Z W N 0 a W 9 u M S 9 z Y W x l c 1 9 w a X B l b G l u Z S 9 D a G F u Z 2 U g V H l w Z S 5 7 Z W 5 n Y W d l X 2 R h d G U s N X 0 m c X V v d D s s J n F 1 b 3 Q 7 U 2 V j d G l v b j E v c 2 F s Z X N f c G l w Z W x p b m U v Q 2 h h b m d l I F R 5 c G U u e 2 N s b 3 N l X 2 R h d G U s N n 0 m c X V v d D s s J n F 1 b 3 Q 7 U 2 V j d G l v b j E v c 2 F s Z X N f c G l w Z W x p b m U v Q 2 h h b m d l I F R 5 c G U u e 2 N s b 3 N l X 3 Z h b H V l L D d 9 J n F 1 b 3 Q 7 X S w m c X V v d D t D b 2 x 1 b W 5 D b 3 V u d C Z x d W 9 0 O z o 4 L C Z x d W 9 0 O 0 t l e U N v b H V t b k 5 h b W V z J n F 1 b 3 Q 7 O l t d L C Z x d W 9 0 O 0 N v b H V t b k l k Z W 5 0 a X R p Z X M m c X V v d D s 6 W y Z x d W 9 0 O 1 N l Y 3 R p b 2 4 x L 3 N h b G V z X 3 B p c G V s a W 5 l L 0 N o Y W 5 n Z S B U e X B l L n t v c H B v c n R 1 b m l 0 e V 9 p Z C w w f S Z x d W 9 0 O y w m c X V v d D t T Z W N 0 a W 9 u M S 9 z Y W x l c 1 9 w a X B l b G l u Z S 9 D a G F u Z 2 U g V H l w Z S 5 7 c 2 F s Z X N f Y W d l b n Q s M X 0 m c X V v d D s s J n F 1 b 3 Q 7 U 2 V j d G l v b j E v c 2 F s Z X N f c G l w Z W x p b m U v Q 2 h h b m d l I F R 5 c G U u e 3 B y b 2 R 1 Y 3 Q s M n 0 m c X V v d D s s J n F 1 b 3 Q 7 U 2 V j d G l v b j E v c 2 F s Z X N f c G l w Z W x p b m U v Q 2 h h b m d l I F R 5 c G U u e 2 F j Y 2 9 1 b n Q s M 3 0 m c X V v d D s s J n F 1 b 3 Q 7 U 2 V j d G l v b j E v c 2 F s Z X N f c G l w Z W x p b m U v Q 2 h h b m d l I F R 5 c G U u e 2 R l Y W x f c 3 R h Z 2 U s N H 0 m c X V v d D s s J n F 1 b 3 Q 7 U 2 V j d G l v b j E v c 2 F s Z X N f c G l w Z W x p b m U v Q 2 h h b m d l I F R 5 c G U u e 2 V u Z 2 F n Z V 9 k Y X R l L D V 9 J n F 1 b 3 Q 7 L C Z x d W 9 0 O 1 N l Y 3 R p b 2 4 x L 3 N h b G V z X 3 B p c G V s a W 5 l L 0 N o Y W 5 n Z S B U e X B l L n t j b G 9 z Z V 9 k Y X R l L D Z 9 J n F 1 b 3 Q 7 L C Z x d W 9 0 O 1 N l Y 3 R p b 2 4 x L 3 N h b G V z X 3 B p c G V s a W 5 l L 0 N o Y W 5 n Z S B U e X B l L n t j b G 9 z Z V 9 2 Y W x 1 Z S w 3 f S Z x d W 9 0 O 1 0 s J n F 1 b 3 Q 7 U m V s Y X R p b 2 5 z a G l w S W 5 m b y Z x d W 9 0 O z p b X X 0 i I C 8 + P C 9 T d G F i b G V F b n R y a W V z P j w v S X R l b T 4 8 S X R l b T 4 8 S X R l b U x v Y 2 F 0 a W 9 u P j x J d G V t V H l w Z T 5 G b 3 J t d W x h P C 9 J d G V t V H l w Z T 4 8 S X R l b V B h d G g + U 2 V j d G l v b j E v c 2 F s Z X N f c G l w Z W x p b m U v U 2 9 1 c m N l P C 9 J d G V t U G F 0 a D 4 8 L 0 l 0 Z W 1 M b 2 N h d G l v b j 4 8 U 3 R h Y m x l R W 5 0 c m l l c y A v P j w v S X R l b T 4 8 S X R l b T 4 8 S X R l b U x v Y 2 F 0 a W 9 u P j x J d G V t V H l w Z T 5 G b 3 J t d W x h P C 9 J d G V t V H l w Z T 4 8 S X R l b V B h d G g + U 2 V j d G l v b j E v c 2 F s Z X N f c G l w Z W x p b m U v V X N l J T I w R m l y c 3 Q l M j B S b 3 c l M j B h c y U y M E h l Y W R l c n M 8 L 0 l 0 Z W 1 Q Y X R o P j w v S X R l b U x v Y 2 F 0 a W 9 u P j x T d G F i b G V F b n R y a W V z I C 8 + P C 9 J d G V t P j x J d G V t P j x J d G V t T G 9 j Y X R p b 2 4 + P E l 0 Z W 1 U e X B l P k Z v c m 1 1 b G E 8 L 0 l 0 Z W 1 U e X B l P j x J d G V t U G F 0 a D 5 T Z W N 0 a W 9 u M S 9 z Y W x l c 1 9 w a X B l b G l u Z S 9 D a G F u Z 2 U l M j B U e X B l P C 9 J d G V t U G F 0 a D 4 8 L 0 l 0 Z W 1 M b 2 N h d G l v b j 4 8 U 3 R h Y m x l R W 5 0 c m l l c y A v P j w v S X R l b T 4 8 S X R l b T 4 8 S X R l b U x v Y 2 F 0 a W 9 u P j x J d G V t V H l w Z T 5 G b 3 J t d W x h P C 9 J d G V t V H l w Z T 4 8 S X R l b V B h d G g + U 2 V j d G l v b j E v c 2 F s Z X N f d G V h b X M 8 L 0 l 0 Z W 1 Q Y X R o P j w v S X R l b U x v Y 2 F 0 a W 9 u P j x T d G F i b G V F b n R y a W V z P j x F b n R y e S B U e X B l P S J J c 1 B y a X Z h d G U i I F Z h b H V l P S J s M C I g L z 4 8 R W 5 0 c n k g V H l w Z T 0 i U X V l c n l J R C I g V m F s d W U 9 I n M x Z W Y x O T Y 0 Z i 0 w N D F i L T R m Z D Q t O T M w Z i 0 4 Y m F i N D U z Z j A 2 O W 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z N S I g L z 4 8 R W 5 0 c n k g V H l w Z T 0 i R m l s b E V y c m 9 y Q 2 9 k Z S I g V m F s d W U 9 I n N V b m t u b 3 d u I i A v P j x F b n R y e S B U e X B l P S J G a W x s R X J y b 3 J D b 3 V u d C I g V m F s d W U 9 I m w w I i A v P j x F b n R y e S B U e X B l P S J G a W x s T G F z d F V w Z G F 0 Z W Q i I F Z h b H V l P S J k M j A y N C 0 w N S 0 y M V Q x M T o z N j o 0 N y 4 w M T M w N j E z W i I g L z 4 8 R W 5 0 c n k g V H l w Z T 0 i R m l s b E N v b H V t b l R 5 c G V z I i B W Y W x 1 Z T 0 i c 0 J n W U c i I C 8 + P E V u d H J 5 I F R 5 c G U 9 I k Z p b G x D b 2 x 1 b W 5 O Y W 1 l c y I g V m F s d W U 9 I n N b J n F 1 b 3 Q 7 c 2 F s Z X N f Y W d l b n Q m c X V v d D s s J n F 1 b 3 Q 7 b W F u Y W d l c i Z x d W 9 0 O y w m c X V v d D t y Z W d p b 2 5 h b F 9 v Z m Z p Y 2 U m c X V v d D t d I i A v P j x F b n R y e S B U e X B l P S J G a W x s U 3 R h d H V z I i B W Y W x 1 Z T 0 i c 0 N v b X B s Z X R l I i A v P j x F b n R y e S B U e X B l P S J B Z G R l Z F R v R G F 0 Y U 1 v Z G V s I i B W Y W x 1 Z T 0 i b D E i I C 8 + P E V u d H J 5 I F R 5 c G U 9 I l J l b G F 0 a W 9 u c 2 h p c E l u Z m 9 D b 2 5 0 Y W l u Z X I i I F Z h b H V l P S J z e y Z x d W 9 0 O 2 N v b H V t b k N v d W 5 0 J n F 1 b 3 Q 7 O j M s J n F 1 b 3 Q 7 a 2 V 5 Q 2 9 s d W 1 u T m F t Z X M m c X V v d D s 6 W 1 0 s J n F 1 b 3 Q 7 c X V l c n l S Z W x h d G l v b n N o a X B z J n F 1 b 3 Q 7 O l t d L C Z x d W 9 0 O 2 N v b H V t b k l k Z W 5 0 a X R p Z X M m c X V v d D s 6 W y Z x d W 9 0 O 1 N l Y 3 R p b 2 4 x L 3 N h b G V z X 3 R l Y W 1 z L 0 N o Y W 5 n Z W Q g V H l w Z S 5 7 c 2 F s Z X N f Y W d l b n Q s M H 0 m c X V v d D s s J n F 1 b 3 Q 7 U 2 V j d G l v b j E v c 2 F s Z X N f d G V h b X M v Q 2 h h b m d l Z C B U e X B l L n t t Y W 5 h Z 2 V y L D F 9 J n F 1 b 3 Q 7 L C Z x d W 9 0 O 1 N l Y 3 R p b 2 4 x L 3 N h b G V z X 3 R l Y W 1 z L 0 N o Y W 5 n Z W Q g V H l w Z S 5 7 c m V n a W 9 u Y W x f b 2 Z m a W N l L D J 9 J n F 1 b 3 Q 7 X S w m c X V v d D t D b 2 x 1 b W 5 D b 3 V u d C Z x d W 9 0 O z o z L C Z x d W 9 0 O 0 t l e U N v b H V t b k 5 h b W V z J n F 1 b 3 Q 7 O l t d L C Z x d W 9 0 O 0 N v b H V t b k l k Z W 5 0 a X R p Z X M m c X V v d D s 6 W y Z x d W 9 0 O 1 N l Y 3 R p b 2 4 x L 3 N h b G V z X 3 R l Y W 1 z L 0 N o Y W 5 n Z W Q g V H l w Z S 5 7 c 2 F s Z X N f Y W d l b n Q s M H 0 m c X V v d D s s J n F 1 b 3 Q 7 U 2 V j d G l v b j E v c 2 F s Z X N f d G V h b X M v Q 2 h h b m d l Z C B U e X B l L n t t Y W 5 h Z 2 V y L D F 9 J n F 1 b 3 Q 7 L C Z x d W 9 0 O 1 N l Y 3 R p b 2 4 x L 3 N h b G V z X 3 R l Y W 1 z L 0 N o Y W 5 n Z W Q g V H l w Z S 5 7 c m V n a W 9 u Y W x f b 2 Z m a W N l L D J 9 J n F 1 b 3 Q 7 X S w m c X V v d D t S Z W x h d G l v b n N o a X B J b m Z v J n F 1 b 3 Q 7 O l t d f S I g L z 4 8 L 1 N 0 Y W J s Z U V u d H J p Z X M + P C 9 J d G V t P j x J d G V t P j x J d G V t T G 9 j Y X R p b 2 4 + P E l 0 Z W 1 U e X B l P k Z v c m 1 1 b G E 8 L 0 l 0 Z W 1 U e X B l P j x J d G V t U G F 0 a D 5 T Z W N 0 a W 9 u M S 9 z Y W x l c 1 9 0 Z W F t c y 9 T b 3 V y Y 2 U 8 L 0 l 0 Z W 1 Q Y X R o P j w v S X R l b U x v Y 2 F 0 a W 9 u P j x T d G F i b G V F b n R y a W V z I C 8 + P C 9 J d G V t P j x J d G V t P j x J d G V t T G 9 j Y X R p b 2 4 + P E l 0 Z W 1 U e X B l P k Z v c m 1 1 b G E 8 L 0 l 0 Z W 1 U e X B l P j x J d G V t U G F 0 a D 5 T Z W N 0 a W 9 u M S 9 z Y W x l c 1 9 0 Z W F t c y 9 D a G F u Z 2 U l M j B U e X B l P C 9 J d G V t U G F 0 a D 4 8 L 0 l 0 Z W 1 M b 2 N h d G l v b j 4 8 U 3 R h Y m x l R W 5 0 c m l l c y A v P j w v S X R l b T 4 8 S X R l b T 4 8 S X R l b U x v Y 2 F 0 a W 9 u P j x J d G V t V H l w Z T 5 G b 3 J t d W x h P C 9 J d G V t V H l w Z T 4 8 S X R l b V B h d G g + U 2 V j d G l v b j E v c 2 F s Z X N f d G V h b X M v U H J v b W 9 0 Z W Q l M j B I Z W F k Z X J z P C 9 J d G V t U G F 0 a D 4 8 L 0 l 0 Z W 1 M b 2 N h d G l v b j 4 8 U 3 R h Y m x l R W 5 0 c m l l c y A v P j w v S X R l b T 4 8 S X R l b T 4 8 S X R l b U x v Y 2 F 0 a W 9 u P j x J d G V t V H l w Z T 5 G b 3 J t d W x h P C 9 J d G V t V H l w Z T 4 8 S X R l b V B h d G g + U 2 V j d G l v b j E v c 2 F s Z X N f d G V h b X M v Q 2 h h b m d l Z C U y M F R 5 c G U 8 L 0 l 0 Z W 1 Q Y X R o P j w v S X R l b U x v Y 2 F 0 a W 9 u P j x T d G F i b G V F b n R y a W V z I C 8 + P C 9 J d G V t P j x J d G V t P j x J d G V t T G 9 j Y X R p b 2 4 + P E l 0 Z W 1 U e X B l P k Z v c m 1 1 b G E 8 L 0 l 0 Z W 1 U e X B l P j x J d G V t U G F 0 a D 5 T Z W N 0 a W 9 u M S 9 z Y W x l c 1 9 w a X B l b G l u Z S 9 G a W x 0 Z X J l Z C U y M F J v d 3 M 8 L 0 l 0 Z W 1 Q Y X R o P j w v S X R l b U x v Y 2 F 0 a W 9 u P j x T d G F i b G V F b n R y a W V z I C 8 + P C 9 J d G V t P j w v S X R l b X M + P C 9 M b 2 N h b F B h Y 2 t h Z 2 V N Z X R h Z G F 0 Y U Z p b G U + F g A A A F B L B Q Y A A A A A A A A A A A A A A A A A A A A A A A A m A Q A A A Q A A A N C M n d 8 B F d E R j H o A w E / C l + s B A A A A i q A B o 1 u U I k C l l R 9 6 0 X l P w w A A A A A C A A A A A A A Q Z g A A A A E A A C A A A A C 1 r P K i x X Z A G e C l 7 b 0 i Y G v p v q U L V O l C 0 c f 7 X P T J k j Z y Y Q A A A A A O g A A A A A I A A C A A A A A k r u q a o i L 0 B U 8 p 7 K k J w j q E 5 m t G q O Z X M y 9 Q z m t T n n 9 e 5 1 A A A A D B f b 1 e i s l H Z N A z y 9 3 b W I U 8 0 g L / V 4 W 2 a A 5 W e T f f V W f B + 4 d t N t + k T C W o X W b B c D r R S d P Y P e K T U / j 4 F p 4 t C f L U N 4 1 D u P a E a D b 0 i Q / / 3 H Y f I l R C K k A A A A A r P g Q 1 F U A v z u E W e V N c c / 7 7 T r a i y S W g 3 y n D H m X C W j B U / 5 8 P M d l 0 M l H Z 8 N q r i K X 6 a e R M i J x 5 g 0 3 B Y t Z b s t / v q R Q q < / D a t a M a s h u p > 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 s a l e s _ t e a m s 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 s a l e s _ t e a m s 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 C o l u m n s \ s a l e s _ a g e n t < / K e y > < / D i a g r a m O b j e c t K e y > < D i a g r a m O b j e c t K e y > < K e y > C o l u m n s \ m a n a g e r < / K e y > < / D i a g r a m O b j e c t K e y > < D i a g r a m O b j e c t K e y > < K e y > C o l u m n s \ r e g i o n a l _ o f f i c e 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 C o l u m n s \ s a l e s _ a g e n t < / 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a : K e y V a l u e O f D i a g r a m O b j e c t K e y a n y T y p e z b w N T n L X > < a : K e y > < K e y > C o l u m n s \ r e g i o n a l _ o f f i c e < / K e y > < / a : K e y > < a : V a l u e   i : t y p e = " M e a s u r e G r i d N o d e V i e w S t a t e " > < C o l u m n > 2 < / C o l u m n > < L a y e d O u t > t r u e < / L a y e d O u t > < / a : V a l u e > < / a : K e y V a l u e O f D i a g r a m O b j e c t K e y a n y T y p e z b w N T n L X > < / V i e w S t a t e s > < / D i a g r a m M a n a g e r . S e r i a l i z a b l e D i a g r a m > < D i a g r a m M a n a g e r . S e r i a l i z a b l e D i a g r a m > < A d a p t e r   i : t y p e = " M e a s u r e D i a g r a m S a n d b o x A d a p t e r " > < T a b l e N a m e > s a l e s _ p i p e l i n e 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 s a l e s _ p i p e l i n e 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 o p p o r t u n i t y _ i d < / K e y > < / D i a g r a m O b j e c t K e y > < D i a g r a m O b j e c t K e y > < K e y > M e a s u r e s \ C o u n t   o f   o p p o r t u n i t y _ i d \ T a g I n f o \ F o r m u l a < / K e y > < / D i a g r a m O b j e c t K e y > < D i a g r a m O b j e c t K e y > < K e y > M e a s u r e s \ C o u n t   o f   o p p o r t u n i t y _ i d \ T a g I n f o \ V a l u e < / K e y > < / D i a g r a m O b j e c t K e y > < D i a g r a m O b j e c t K e y > < K e y > M e a s u r e s \ C o u n t   o f   s a l e s _ a g e n t < / K e y > < / D i a g r a m O b j e c t K e y > < D i a g r a m O b j e c t K e y > < K e y > M e a s u r e s \ C o u n t   o f   s a l e s _ a g e n t \ T a g I n f o \ F o r m u l a < / K e y > < / D i a g r a m O b j e c t K e y > < D i a g r a m O b j e c t K e y > < K e y > M e a s u r e s \ C o u n t   o f   s a l e s _ a g e n t \ T a g I n f o \ V a l u e < / K e y > < / D i a g r a m O b j e c t K e y > < D i a g r a m O b j e c t K e y > < K e y > M e a s u r e s \ C o u n t   o f   p r o d u c t < / K e y > < / D i a g r a m O b j e c t K e y > < D i a g r a m O b j e c t K e y > < K e y > M e a s u r e s \ C o u n t   o f   p r o d u c t \ T a g I n f o \ F o r m u l a < / K e y > < / D i a g r a m O b j e c t K e y > < D i a g r a m O b j e c t K e y > < K e y > M e a s u r e s \ C o u n t   o f   p r o d u c t \ T a g I n f o \ V a l u e < / K e y > < / D i a g r a m O b j e c t K e y > < D i a g r a m O b j e c t K e y > < K e y > C o l u m n s \ o p p o r t u n i t y _ i d < / K e y > < / D i a g r a m O b j e c t K e y > < D i a g r a m O b j e c t K e y > < K e y > C o l u m n s \ s a l e s _ a g e n t < / K e y > < / D i a g r a m O b j e c t K e y > < D i a g r a m O b j e c t K e y > < K e y > C o l u m n s \ p r o d u c t < / K e y > < / D i a g r a m O b j e c t K e y > < D i a g r a m O b j e c t K e y > < K e y > C o l u m n s \ a c c o u n t < / K e y > < / D i a g r a m O b j e c t K e y > < D i a g r a m O b j e c t K e y > < K e y > C o l u m n s \ d e a l _ s t a g e < / K e y > < / D i a g r a m O b j e c t K e y > < D i a g r a m O b j e c t K e y > < K e y > C o l u m n s \ e n g a g e _ d a t e < / K e y > < / D i a g r a m O b j e c t K e y > < D i a g r a m O b j e c t K e y > < K e y > C o l u m n s \ c l o s e _ d a t e < / K e y > < / D i a g r a m O b j e c t K e y > < D i a g r a m O b j e c t K e y > < K e y > C o l u m n s \ c l o s e _ v a l u e < / K e y > < / D i a g r a m O b j e c t K e y > < D i a g r a m O b j e c t K e y > < K e y > C o l u m n s \ c l o s e _ d a t e   ( M o n t h   I n d e x ) < / K e y > < / D i a g r a m O b j e c t K e y > < D i a g r a m O b j e c t K e y > < K e y > C o l u m n s \ c l o s e _ d a t e   ( M o n t h ) < / K e y > < / D i a g r a m O b j e c t K e y > < D i a g r a m O b j e c t K e y > < K e y > C o l u m n s \ c l o s e _ d a t e   ( Q u a r t e r ) < / K e y > < / D i a g r a m O b j e c t K e y > < D i a g r a m O b j e c t K e y > < K e y > C o l u m n s \ c l o s e _ d a t e   ( Y e a r ) < / K e y > < / D i a g r a m O b j e c t K e y > < D i a g r a m O b j e c t K e y > < K e y > L i n k s \ & l t ; C o l u m n s \ C o u n t   o f   o p p o r t u n i t y _ i d & g t ; - & l t ; M e a s u r e s \ o p p o r t u n i t y _ i d & g t ; < / K e y > < / D i a g r a m O b j e c t K e y > < D i a g r a m O b j e c t K e y > < K e y > L i n k s \ & l t ; C o l u m n s \ C o u n t   o f   o p p o r t u n i t y _ i d & g t ; - & l t ; M e a s u r e s \ o p p o r t u n i t y _ i d & g t ; \ C O L U M N < / K e y > < / D i a g r a m O b j e c t K e y > < D i a g r a m O b j e c t K e y > < K e y > L i n k s \ & l t ; C o l u m n s \ C o u n t   o f   o p p o r t u n i t y _ i d & g t ; - & l t ; M e a s u r e s \ o p p o r t u n i t y _ i d & g t ; \ M E A S U R E < / K e y > < / D i a g r a m O b j e c t K e y > < D i a g r a m O b j e c t K e y > < K e y > L i n k s \ & l t ; C o l u m n s \ C o u n t   o f   s a l e s _ a g e n t & g t ; - & l t ; M e a s u r e s \ s a l e s _ a g e n t & g t ; < / K e y > < / D i a g r a m O b j e c t K e y > < D i a g r a m O b j e c t K e y > < K e y > L i n k s \ & l t ; C o l u m n s \ C o u n t   o f   s a l e s _ a g e n t & g t ; - & l t ; M e a s u r e s \ s a l e s _ a g e n t & g t ; \ C O L U M N < / K e y > < / D i a g r a m O b j e c t K e y > < D i a g r a m O b j e c t K e y > < K e y > L i n k s \ & l t ; C o l u m n s \ C o u n t   o f   s a l e s _ a g e n t & g t ; - & l t ; M e a s u r e s \ s a l e s _ a g e n t & g t ; \ M E A S U R E < / K e y > < / D i a g r a m O b j e c t K e y > < D i a g r a m O b j e c t K e y > < K e y > L i n k s \ & l t ; C o l u m n s \ C o u n t   o f   p r o d u c t & g t ; - & l t ; M e a s u r e s \ p r o d u c t & g t ; < / K e y > < / D i a g r a m O b j e c t K e y > < D i a g r a m O b j e c t K e y > < K e y > L i n k s \ & l t ; C o l u m n s \ C o u n t   o f   p r o d u c t & g t ; - & l t ; M e a s u r e s \ p r o d u c t & g t ; \ C O L U M N < / K e y > < / D i a g r a m O b j e c t K e y > < D i a g r a m O b j e c t K e y > < K e y > L i n k s \ & l t ; C o l u m n s \ C o u n t   o f   p r o d u c t & g t ; - & l t ; M e a s u r e s \ p r o d u c t & g t ; \ M E A S U R E 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 o p p o r t u n i t y _ i d < / K e y > < / a : K e y > < a : V a l u e   i : t y p e = " M e a s u r e G r i d N o d e V i e w S t a t e " > < L a y e d O u t > t r u e < / L a y e d O u t > < W a s U I I n v i s i b l e > t r u e < / W a s U I I n v i s i b l e > < / a : V a l u e > < / a : K e y V a l u e O f D i a g r a m O b j e c t K e y a n y T y p e z b w N T n L X > < a : K e y V a l u e O f D i a g r a m O b j e c t K e y a n y T y p e z b w N T n L X > < a : K e y > < K e y > M e a s u r e s \ C o u n t   o f   o p p o r t u n i t y _ i d \ T a g I n f o \ F o r m u l a < / K e y > < / a : K e y > < a : V a l u e   i : t y p e = " M e a s u r e G r i d V i e w S t a t e I D i a g r a m T a g A d d i t i o n a l I n f o " / > < / a : K e y V a l u e O f D i a g r a m O b j e c t K e y a n y T y p e z b w N T n L X > < a : K e y V a l u e O f D i a g r a m O b j e c t K e y a n y T y p e z b w N T n L X > < a : K e y > < K e y > M e a s u r e s \ C o u n t   o f   o p p o r t u n i t y _ i d \ T a g I n f o \ V a l u e < / K e y > < / a : K e y > < a : V a l u e   i : t y p e = " M e a s u r e G r i d V i e w S t a t e I D i a g r a m T a g A d d i t i o n a l I n f o " / > < / a : K e y V a l u e O f D i a g r a m O b j e c t K e y a n y T y p e z b w N T n L X > < a : K e y V a l u e O f D i a g r a m O b j e c t K e y a n y T y p e z b w N T n L X > < a : K e y > < K e y > M e a s u r e s \ C o u n t   o f   s a l e s _ a g e n t < / K e y > < / a : K e y > < a : V a l u e   i : t y p e = " M e a s u r e G r i d N o d e V i e w S t a t e " > < C o l u m n > 1 < / C o l u m n > < L a y e d O u t > t r u e < / L a y e d O u t > < W a s U I I n v i s i b l e > t r u e < / W a s U I I n v i s i b l e > < / a : V a l u e > < / a : K e y V a l u e O f D i a g r a m O b j e c t K e y a n y T y p e z b w N T n L X > < a : K e y V a l u e O f D i a g r a m O b j e c t K e y a n y T y p e z b w N T n L X > < a : K e y > < K e y > M e a s u r e s \ C o u n t   o f   s a l e s _ a g e n t \ T a g I n f o \ F o r m u l a < / K e y > < / a : K e y > < a : V a l u e   i : t y p e = " M e a s u r e G r i d V i e w S t a t e I D i a g r a m T a g A d d i t i o n a l I n f o " / > < / a : K e y V a l u e O f D i a g r a m O b j e c t K e y a n y T y p e z b w N T n L X > < a : K e y V a l u e O f D i a g r a m O b j e c t K e y a n y T y p e z b w N T n L X > < a : K e y > < K e y > M e a s u r e s \ C o u n t   o f   s a l e s _ a g e n t \ T a g I n f o \ V a l u e < / K e y > < / a : K e y > < a : V a l u e   i : t y p e = " M e a s u r e G r i d V i e w S t a t e I D i a g r a m T a g A d d i t i o n a l I n f o " / > < / a : K e y V a l u e O f D i a g r a m O b j e c t K e y a n y T y p e z b w N T n L X > < a : K e y V a l u e O f D i a g r a m O b j e c t K e y a n y T y p e z b w N T n L X > < a : K e y > < K e y > M e a s u r e s \ C o u n t   o f   p r o d u c t < / K e y > < / a : K e y > < a : V a l u e   i : t y p e = " M e a s u r e G r i d N o d e V i e w S t a t e " > < C o l u m n > 2 < / C o l u m n > < L a y e d O u t > t r u e < / L a y e d O u t > < W a s U I I n v i s i b l e > t r u e < / W a s U I I n v i s i b l e > < / a : V a l u e > < / a : K e y V a l u e O f D i a g r a m O b j e c t K e y a n y T y p e z b w N T n L X > < a : K e y V a l u e O f D i a g r a m O b j e c t K e y a n y T y p e z b w N T n L X > < a : K e y > < K e y > M e a s u r e s \ C o u n t   o f   p r o d u c t \ T a g I n f o \ F o r m u l a < / K e y > < / a : K e y > < a : V a l u e   i : t y p e = " M e a s u r e G r i d V i e w S t a t e I D i a g r a m T a g A d d i t i o n a l I n f o " / > < / a : K e y V a l u e O f D i a g r a m O b j e c t K e y a n y T y p e z b w N T n L X > < a : K e y V a l u e O f D i a g r a m O b j e c t K e y a n y T y p e z b w N T n L X > < a : K e y > < K e y > M e a s u r e s \ C o u n t   o f   p r o d u c t \ T a g I n f o \ V a l u e < / K e y > < / a : K e y > < a : V a l u e   i : t y p e = " M e a s u r e G r i d V i e w S t a t e I D i a g r a m T a g A d d i t i o n a l I n f o " / > < / a : K e y V a l u e O f D i a g r a m O b j e c t K e y a n y T y p e z b w N T n L X > < a : K e y V a l u e O f D i a g r a m O b j e c t K e y a n y T y p e z b w N T n L X > < a : K e y > < K e y > C o l u m n s \ o p p o r t u n i t y _ i d < / K e y > < / a : K e y > < a : V a l u e   i : t y p e = " M e a s u r e G r i d N o d e V i e w S t a t e " > < L a y e d O u t > t r u e < / L a y e d O u t > < / a : V a l u e > < / a : K e y V a l u e O f D i a g r a m O b j e c t K e y a n y T y p e z b w N T n L X > < a : K e y V a l u e O f D i a g r a m O b j e c t K e y a n y T y p e z b w N T n L X > < a : K e y > < K e y > C o l u m n s \ s a l e s _ a g e n t < / 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 C o l u m n s \ a c c o u n t < / K e y > < / a : K e y > < a : V a l u e   i : t y p e = " M e a s u r e G r i d N o d e V i e w S t a t e " > < C o l u m n > 3 < / C o l u m n > < L a y e d O u t > t r u e < / L a y e d O u t > < / a : V a l u e > < / a : K e y V a l u e O f D i a g r a m O b j e c t K e y a n y T y p e z b w N T n L X > < a : K e y V a l u e O f D i a g r a m O b j e c t K e y a n y T y p e z b w N T n L X > < a : K e y > < K e y > C o l u m n s \ d e a l _ s t a g e < / K e y > < / a : K e y > < a : V a l u e   i : t y p e = " M e a s u r e G r i d N o d e V i e w S t a t e " > < C o l u m n > 4 < / C o l u m n > < L a y e d O u t > t r u e < / L a y e d O u t > < / a : V a l u e > < / a : K e y V a l u e O f D i a g r a m O b j e c t K e y a n y T y p e z b w N T n L X > < a : K e y V a l u e O f D i a g r a m O b j e c t K e y a n y T y p e z b w N T n L X > < a : K e y > < K e y > C o l u m n s \ e n g a g e _ d a t e < / K e y > < / a : K e y > < a : V a l u e   i : t y p e = " M e a s u r e G r i d N o d e V i e w S t a t e " > < C o l u m n > 5 < / C o l u m n > < L a y e d O u t > t r u e < / L a y e d O u t > < / a : V a l u e > < / a : K e y V a l u e O f D i a g r a m O b j e c t K e y a n y T y p e z b w N T n L X > < a : K e y V a l u e O f D i a g r a m O b j e c t K e y a n y T y p e z b w N T n L X > < a : K e y > < K e y > C o l u m n s \ c l o s e _ d a t e < / K e y > < / a : K e y > < a : V a l u e   i : t y p e = " M e a s u r e G r i d N o d e V i e w S t a t e " > < C o l u m n > 6 < / C o l u m n > < L a y e d O u t > t r u e < / L a y e d O u t > < / a : V a l u e > < / a : K e y V a l u e O f D i a g r a m O b j e c t K e y a n y T y p e z b w N T n L X > < a : K e y V a l u e O f D i a g r a m O b j e c t K e y a n y T y p e z b w N T n L X > < a : K e y > < K e y > C o l u m n s \ c l o s e _ v a l u e < / K e y > < / a : K e y > < a : V a l u e   i : t y p e = " M e a s u r e G r i d N o d e V i e w S t a t e " > < C o l u m n > 7 < / C o l u m n > < L a y e d O u t > t r u e < / L a y e d O u t > < / a : V a l u e > < / a : K e y V a l u e O f D i a g r a m O b j e c t K e y a n y T y p e z b w N T n L X > < a : K e y V a l u e O f D i a g r a m O b j e c t K e y a n y T y p e z b w N T n L X > < a : K e y > < K e y > C o l u m n s \ c l o s e _ d a t e   ( M o n t h   I n d e x ) < / K e y > < / a : K e y > < a : V a l u e   i : t y p e = " M e a s u r e G r i d N o d e V i e w S t a t e " > < C o l u m n > 8 < / C o l u m n > < L a y e d O u t > t r u e < / L a y e d O u t > < / a : V a l u e > < / a : K e y V a l u e O f D i a g r a m O b j e c t K e y a n y T y p e z b w N T n L X > < a : K e y V a l u e O f D i a g r a m O b j e c t K e y a n y T y p e z b w N T n L X > < a : K e y > < K e y > C o l u m n s \ c l o s e _ d a t e   ( M o n t h ) < / K e y > < / a : K e y > < a : V a l u e   i : t y p e = " M e a s u r e G r i d N o d e V i e w S t a t e " > < C o l u m n > 8 < / C o l u m n > < L a y e d O u t > t r u e < / L a y e d O u t > < / a : V a l u e > < / a : K e y V a l u e O f D i a g r a m O b j e c t K e y a n y T y p e z b w N T n L X > < a : K e y V a l u e O f D i a g r a m O b j e c t K e y a n y T y p e z b w N T n L X > < a : K e y > < K e y > C o l u m n s \ c l o s e _ d a t e   ( Q u a r t e r ) < / K e y > < / a : K e y > < a : V a l u e   i : t y p e = " M e a s u r e G r i d N o d e V i e w S t a t e " > < C o l u m n > 9 < / C o l u m n > < L a y e d O u t > t r u e < / L a y e d O u t > < / a : V a l u e > < / a : K e y V a l u e O f D i a g r a m O b j e c t K e y a n y T y p e z b w N T n L X > < a : K e y V a l u e O f D i a g r a m O b j e c t K e y a n y T y p e z b w N T n L X > < a : K e y > < K e y > C o l u m n s \ c l o s e _ d a t e   ( Y e a r ) < / K e y > < / a : K e y > < a : V a l u e   i : t y p e = " M e a s u r e G r i d N o d e V i e w S t a t e " > < C o l u m n > 1 0 < / C o l u m n > < L a y e d O u t > t r u e < / L a y e d O u t > < / a : V a l u e > < / a : K e y V a l u e O f D i a g r a m O b j e c t K e y a n y T y p e z b w N T n L X > < a : K e y V a l u e O f D i a g r a m O b j e c t K e y a n y T y p e z b w N T n L X > < a : K e y > < K e y > L i n k s \ & l t ; C o l u m n s \ C o u n t   o f   o p p o r t u n i t y _ i d & g t ; - & l t ; M e a s u r e s \ o p p o r t u n i t y _ i d & g t ; < / K e y > < / a : K e y > < a : V a l u e   i : t y p e = " M e a s u r e G r i d V i e w S t a t e I D i a g r a m L i n k " / > < / a : K e y V a l u e O f D i a g r a m O b j e c t K e y a n y T y p e z b w N T n L X > < a : K e y V a l u e O f D i a g r a m O b j e c t K e y a n y T y p e z b w N T n L X > < a : K e y > < K e y > L i n k s \ & l t ; C o l u m n s \ C o u n t   o f   o p p o r t u n i t y _ i d & g t ; - & l t ; M e a s u r e s \ o p p o r t u n i t y _ i d & g t ; \ C O L U M N < / K e y > < / a : K e y > < a : V a l u e   i : t y p e = " M e a s u r e G r i d V i e w S t a t e I D i a g r a m L i n k E n d p o i n t " / > < / a : K e y V a l u e O f D i a g r a m O b j e c t K e y a n y T y p e z b w N T n L X > < a : K e y V a l u e O f D i a g r a m O b j e c t K e y a n y T y p e z b w N T n L X > < a : K e y > < K e y > L i n k s \ & l t ; C o l u m n s \ C o u n t   o f   o p p o r t u n i t y _ i d & g t ; - & l t ; M e a s u r e s \ o p p o r t u n i t y _ i d & g t ; \ M E A S U R E < / K e y > < / a : K e y > < a : V a l u e   i : t y p e = " M e a s u r e G r i d V i e w S t a t e I D i a g r a m L i n k E n d p o i n t " / > < / a : K e y V a l u e O f D i a g r a m O b j e c t K e y a n y T y p e z b w N T n L X > < a : K e y V a l u e O f D i a g r a m O b j e c t K e y a n y T y p e z b w N T n L X > < a : K e y > < K e y > L i n k s \ & l t ; C o l u m n s \ C o u n t   o f   s a l e s _ a g e n t & g t ; - & l t ; M e a s u r e s \ s a l e s _ a g e n t & g t ; < / K e y > < / a : K e y > < a : V a l u e   i : t y p e = " M e a s u r e G r i d V i e w S t a t e I D i a g r a m L i n k " / > < / a : K e y V a l u e O f D i a g r a m O b j e c t K e y a n y T y p e z b w N T n L X > < a : K e y V a l u e O f D i a g r a m O b j e c t K e y a n y T y p e z b w N T n L X > < a : K e y > < K e y > L i n k s \ & l t ; C o l u m n s \ C o u n t   o f   s a l e s _ a g e n t & g t ; - & l t ; M e a s u r e s \ s a l e s _ a g e n t & g t ; \ C O L U M N < / K e y > < / a : K e y > < a : V a l u e   i : t y p e = " M e a s u r e G r i d V i e w S t a t e I D i a g r a m L i n k E n d p o i n t " / > < / a : K e y V a l u e O f D i a g r a m O b j e c t K e y a n y T y p e z b w N T n L X > < a : K e y V a l u e O f D i a g r a m O b j e c t K e y a n y T y p e z b w N T n L X > < a : K e y > < K e y > L i n k s \ & l t ; C o l u m n s \ C o u n t   o f   s a l e s _ a g e n t & g t ; - & l t ; M e a s u r e s \ s a l e s _ a g e n t & g t ; \ M E A S U R E < / K e y > < / a : K e y > < a : V a l u e   i : t y p e = " M e a s u r e G r i d V i e w S t a t e I D i a g r a m L i n k E n d p o i n t " / > < / a : K e y V a l u e O f D i a g r a m O b j e c t K e y a n y T y p e z b w N T n L X > < a : K e y V a l u e O f D i a g r a m O b j e c t K e y a n y T y p e z b w N T n L X > < a : K e y > < K e y > L i n k s \ & l t ; C o l u m n s \ C o u n t   o f   p r o d u c t & g t ; - & l t ; M e a s u r e s \ p r o d u c t & g t ; < / K e y > < / a : K e y > < a : V a l u e   i : t y p e = " M e a s u r e G r i d V i e w S t a t e I D i a g r a m L i n k " / > < / a : K e y V a l u e O f D i a g r a m O b j e c t K e y a n y T y p e z b w N T n L X > < a : K e y V a l u e O f D i a g r a m O b j e c t K e y a n y T y p e z b w N T n L X > < a : K e y > < K e y > L i n k s \ & l t ; C o l u m n s \ C o u n t   o f   p r o d u c t & g t ; - & l t ; M e a s u r e s \ p r o d u c t & g t ; \ C O L U M N < / K e y > < / a : K e y > < a : V a l u e   i : t y p e = " M e a s u r e G r i d V i e w S t a t e I D i a g r a m L i n k E n d p o i n t " / > < / a : K e y V a l u e O f D i a g r a m O b j e c t K e y a n y T y p e z b w N T n L X > < a : K e y V a l u e O f D i a g r a m O b j e c t K e y a n y T y p e z b w N T n L X > < a : K e y > < K e y > L i n k s \ & l t ; C o l u m n s \ C o u n t   o f   p r o d u c t & g t ; - & l t ; M e a s u r e s \ p r o d u c t & g t ; \ M E A S U R E 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 T a g s \ T a b l e s \ & l t ; T a b l e s \ s a l e s _ p i p e l i n e & g t ; < / K e y > < / D i a g r a m O b j e c t K e y > < D i a g r a m O b j e c t K e y > < K e y > D y n a m i c   T a g s \ T a b l e s \ & l t ; T a b l e s \ s a l e s _ t e a m s & g t ; < / K e y > < / D i a g r a m O b j e c t K e y > < D i a g r a m O b j e c t K e y > < K e y > T a b l e s \ s a l e s _ p i p e l i n e < / K e y > < / D i a g r a m O b j e c t K e y > < D i a g r a m O b j e c t K e y > < K e y > T a b l e s \ s a l e s _ p i p e l i n e \ C o l u m n s \ o p p o r t u n i t y _ i d < / K e y > < / D i a g r a m O b j e c t K e y > < D i a g r a m O b j e c t K e y > < K e y > T a b l e s \ s a l e s _ p i p e l i n e \ C o l u m n s \ s a l e s _ a g e n t < / K e y > < / D i a g r a m O b j e c t K e y > < D i a g r a m O b j e c t K e y > < K e y > T a b l e s \ s a l e s _ p i p e l i n e \ C o l u m n s \ p r o d u c t < / K e y > < / D i a g r a m O b j e c t K e y > < D i a g r a m O b j e c t K e y > < K e y > T a b l e s \ s a l e s _ p i p e l i n e \ C o l u m n s \ a c c o u n t < / K e y > < / D i a g r a m O b j e c t K e y > < D i a g r a m O b j e c t K e y > < K e y > T a b l e s \ s a l e s _ p i p e l i n e \ C o l u m n s \ d e a l _ s t a g e < / K e y > < / D i a g r a m O b j e c t K e y > < D i a g r a m O b j e c t K e y > < K e y > T a b l e s \ s a l e s _ p i p e l i n e \ C o l u m n s \ e n g a g e _ d a t e < / K e y > < / D i a g r a m O b j e c t K e y > < D i a g r a m O b j e c t K e y > < K e y > T a b l e s \ s a l e s _ p i p e l i n e \ C o l u m n s \ c l o s e _ d a t e < / K e y > < / D i a g r a m O b j e c t K e y > < D i a g r a m O b j e c t K e y > < K e y > T a b l e s \ s a l e s _ p i p e l i n e \ C o l u m n s \ c l o s e _ v a l u e < / K e y > < / D i a g r a m O b j e c t K e y > < D i a g r a m O b j e c t K e y > < K e y > T a b l e s \ s a l e s _ p i p e l i n e \ C o l u m n s \ c l o s e _ d a t e   ( M o n t h   I n d e x ) < / K e y > < / D i a g r a m O b j e c t K e y > < D i a g r a m O b j e c t K e y > < K e y > T a b l e s \ s a l e s _ p i p e l i n e \ C o l u m n s \ c l o s e _ d a t e   ( M o n t h ) < / K e y > < / D i a g r a m O b j e c t K e y > < D i a g r a m O b j e c t K e y > < K e y > T a b l e s \ s a l e s _ p i p e l i n e \ C o l u m n s \ c l o s e _ d a t e   ( Q u a r t e r ) < / K e y > < / D i a g r a m O b j e c t K e y > < D i a g r a m O b j e c t K e y > < K e y > T a b l e s \ s a l e s _ p i p e l i n e \ C o l u m n s \ c l o s e _ d a t e   ( Y e a r ) < / K e y > < / D i a g r a m O b j e c t K e y > < D i a g r a m O b j e c t K e y > < K e y > T a b l e s \ s a l e s _ p i p e l i n e \ M e a s u r e s \ C o u n t   o f   o p p o r t u n i t y _ i d < / K e y > < / D i a g r a m O b j e c t K e y > < D i a g r a m O b j e c t K e y > < K e y > T a b l e s \ s a l e s _ p i p e l i n e \ C o u n t   o f   o p p o r t u n i t y _ i d \ A d d i t i o n a l   I n f o \ I m p l i c i t   M e a s u r e < / K e y > < / D i a g r a m O b j e c t K e y > < D i a g r a m O b j e c t K e y > < K e y > T a b l e s \ s a l e s _ p i p e l i n e \ M e a s u r e s \ C o u n t   o f   s a l e s _ a g e n t < / K e y > < / D i a g r a m O b j e c t K e y > < D i a g r a m O b j e c t K e y > < K e y > T a b l e s \ s a l e s _ p i p e l i n e \ C o u n t   o f   s a l e s _ a g e n t \ A d d i t i o n a l   I n f o \ I m p l i c i t   M e a s u r e < / K e y > < / D i a g r a m O b j e c t K e y > < D i a g r a m O b j e c t K e y > < K e y > T a b l e s \ s a l e s _ p i p e l i n e \ M e a s u r e s \ C o u n t   o f   p r o d u c t < / K e y > < / D i a g r a m O b j e c t K e y > < D i a g r a m O b j e c t K e y > < K e y > T a b l e s \ s a l e s _ p i p e l i n e \ C o u n t   o f   p r o d u c t \ A d d i t i o n a l   I n f o \ I m p l i c i t   M e a s u r e < / K e y > < / D i a g r a m O b j e c t K e y > < D i a g r a m O b j e c t K e y > < K e y > T a b l e s \ s a l e s _ t e a m s < / K e y > < / D i a g r a m O b j e c t K e y > < D i a g r a m O b j e c t K e y > < K e y > T a b l e s \ s a l e s _ t e a m s \ C o l u m n s \ s a l e s _ a g e n t < / K e y > < / D i a g r a m O b j e c t K e y > < D i a g r a m O b j e c t K e y > < K e y > T a b l e s \ s a l e s _ t e a m s \ C o l u m n s \ m a n a g e r < / K e y > < / D i a g r a m O b j e c t K e y > < D i a g r a m O b j e c t K e y > < K e y > T a b l e s \ s a l e s _ t e a m s \ C o l u m n s \ r e g i o n a l _ o f f i c e < / K e y > < / D i a g r a m O b j e c t K e y > < D i a g r a m O b j e c t K e y > < K e y > R e l a t i o n s h i p s \ & l t ; T a b l e s \ s a l e s _ p i p e l i n e \ C o l u m n s \ s a l e s _ a g e n t & g t ; - & l t ; T a b l e s \ s a l e s _ t e a m s \ C o l u m n s \ s a l e s _ a g e n t & g t ; < / K e y > < / D i a g r a m O b j e c t K e y > < D i a g r a m O b j e c t K e y > < K e y > R e l a t i o n s h i p s \ & l t ; T a b l e s \ s a l e s _ p i p e l i n e \ C o l u m n s \ s a l e s _ a g e n t & g t ; - & l t ; T a b l e s \ s a l e s _ t e a m s \ C o l u m n s \ s a l e s _ a g e n t & g t ; \ F K < / K e y > < / D i a g r a m O b j e c t K e y > < D i a g r a m O b j e c t K e y > < K e y > R e l a t i o n s h i p s \ & l t ; T a b l e s \ s a l e s _ p i p e l i n e \ C o l u m n s \ s a l e s _ a g e n t & g t ; - & l t ; T a b l e s \ s a l e s _ t e a m s \ C o l u m n s \ s a l e s _ a g e n t & g t ; \ P K < / K e y > < / D i a g r a m O b j e c t K e y > < D i a g r a m O b j e c t K e y > < K e y > R e l a t i o n s h i p s \ & l t ; T a b l e s \ s a l e s _ p i p e l i n e \ C o l u m n s \ s a l e s _ a g e n t & g t ; - & l t ; T a b l e s \ s a l e s _ t e a m s \ C o l u m n s \ s a l e s _ a g e n t & g t ; \ C r o s s F i l t e r < / K e y > < / D i a g r a m O b j e c t K e y > < / A l l K e y s > < S e l e c t e d K e y s > < D i a g r a m O b j e c t K e y > < K e y > T a b l e s \ s a l e s _ p i p e l i n e 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 T a g s \ T a b l e s \ & l t ; T a b l e s \ s a l e s _ p i p e l i n e & g t ; < / K e y > < / a : K e y > < a : V a l u e   i : t y p e = " D i a g r a m D i s p l a y T a g V i e w S t a t e " > < I s N o t F i l t e r e d O u t > t r u e < / I s N o t F i l t e r e d O u t > < / a : V a l u e > < / a : K e y V a l u e O f D i a g r a m O b j e c t K e y a n y T y p e z b w N T n L X > < a : K e y V a l u e O f D i a g r a m O b j e c t K e y a n y T y p e z b w N T n L X > < a : K e y > < K e y > D y n a m i c   T a g s \ T a b l e s \ & l t ; T a b l e s \ s a l e s _ t e a m s & g t ; < / K e y > < / a : K e y > < a : V a l u e   i : t y p e = " D i a g r a m D i s p l a y T a g V i e w S t a t e " > < I s N o t F i l t e r e d O u t > t r u e < / I s N o t F i l t e r e d O u t > < / a : V a l u e > < / a : K e y V a l u e O f D i a g r a m O b j e c t K e y a n y T y p e z b w N T n L X > < a : K e y V a l u e O f D i a g r a m O b j e c t K e y a n y T y p e z b w N T n L X > < a : K e y > < K e y > T a b l e s \ s a l e s _ p i p e l i n e < / K e y > < / a : K e y > < a : V a l u e   i : t y p e = " D i a g r a m D i s p l a y N o d e V i e w S t a t e " > < H e i g h t > 2 8 2 < / H e i g h t > < I s E x p a n d e d > t r u e < / I s E x p a n d e d > < I s F o c u s e d > t r u e < / I s F o c u s e d > < L a y e d O u t > t r u e < / L a y e d O u t > < L e f t > 6 5 9 . 8 0 7 6 2 1 1 3 5 3 3 1 6 < / L e f t > < W i d t h > 2 0 0 < / W i d t h > < / a : V a l u e > < / a : K e y V a l u e O f D i a g r a m O b j e c t K e y a n y T y p e z b w N T n L X > < a : K e y V a l u e O f D i a g r a m O b j e c t K e y a n y T y p e z b w N T n L X > < a : K e y > < K e y > T a b l e s \ s a l e s _ p i p e l i n e \ C o l u m n s \ o p p o r t u n i t y _ i d < / K e y > < / a : K e y > < a : V a l u e   i : t y p e = " D i a g r a m D i s p l a y N o d e V i e w S t a t e " > < H e i g h t > 1 5 0 < / H e i g h t > < I s E x p a n d e d > t r u e < / I s E x p a n d e d > < W i d t h > 2 0 0 < / W i d t h > < / a : V a l u e > < / a : K e y V a l u e O f D i a g r a m O b j e c t K e y a n y T y p e z b w N T n L X > < a : K e y V a l u e O f D i a g r a m O b j e c t K e y a n y T y p e z b w N T n L X > < a : K e y > < K e y > T a b l e s \ s a l e s _ p i p e l i n e \ C o l u m n s \ s a l e s _ a g e n t < / K e y > < / a : K e y > < a : V a l u e   i : t y p e = " D i a g r a m D i s p l a y N o d e V i e w S t a t e " > < H e i g h t > 1 5 0 < / H e i g h t > < I s E x p a n d e d > t r u e < / I s E x p a n d e d > < W i d t h > 2 0 0 < / W i d t h > < / a : V a l u e > < / a : K e y V a l u e O f D i a g r a m O b j e c t K e y a n y T y p e z b w N T n L X > < a : K e y V a l u e O f D i a g r a m O b j e c t K e y a n y T y p e z b w N T n L X > < a : K e y > < K e y > T a b l e s \ s a l e s _ p i p e l i n e \ C o l u m n s \ p r o d u c t < / K e y > < / a : K e y > < a : V a l u e   i : t y p e = " D i a g r a m D i s p l a y N o d e V i e w S t a t e " > < H e i g h t > 1 5 0 < / H e i g h t > < I s E x p a n d e d > t r u e < / I s E x p a n d e d > < W i d t h > 2 0 0 < / W i d t h > < / a : V a l u e > < / a : K e y V a l u e O f D i a g r a m O b j e c t K e y a n y T y p e z b w N T n L X > < a : K e y V a l u e O f D i a g r a m O b j e c t K e y a n y T y p e z b w N T n L X > < a : K e y > < K e y > T a b l e s \ s a l e s _ p i p e l i n e \ C o l u m n s \ a c c o u n t < / K e y > < / a : K e y > < a : V a l u e   i : t y p e = " D i a g r a m D i s p l a y N o d e V i e w S t a t e " > < H e i g h t > 1 5 0 < / H e i g h t > < I s E x p a n d e d > t r u e < / I s E x p a n d e d > < W i d t h > 2 0 0 < / W i d t h > < / a : V a l u e > < / a : K e y V a l u e O f D i a g r a m O b j e c t K e y a n y T y p e z b w N T n L X > < a : K e y V a l u e O f D i a g r a m O b j e c t K e y a n y T y p e z b w N T n L X > < a : K e y > < K e y > T a b l e s \ s a l e s _ p i p e l i n e \ C o l u m n s \ d e a l _ s t a g e < / K e y > < / a : K e y > < a : V a l u e   i : t y p e = " D i a g r a m D i s p l a y N o d e V i e w S t a t e " > < H e i g h t > 1 5 0 < / H e i g h t > < I s E x p a n d e d > t r u e < / I s E x p a n d e d > < W i d t h > 2 0 0 < / W i d t h > < / a : V a l u e > < / a : K e y V a l u e O f D i a g r a m O b j e c t K e y a n y T y p e z b w N T n L X > < a : K e y V a l u e O f D i a g r a m O b j e c t K e y a n y T y p e z b w N T n L X > < a : K e y > < K e y > T a b l e s \ s a l e s _ p i p e l i n e \ C o l u m n s \ e n g a g e _ d a t e < / K e y > < / a : K e y > < a : V a l u e   i : t y p e = " D i a g r a m D i s p l a y N o d e V i e w S t a t e " > < H e i g h t > 1 5 0 < / H e i g h t > < I s E x p a n d e d > t r u e < / I s E x p a n d e d > < W i d t h > 2 0 0 < / W i d t h > < / a : V a l u e > < / a : K e y V a l u e O f D i a g r a m O b j e c t K e y a n y T y p e z b w N T n L X > < a : K e y V a l u e O f D i a g r a m O b j e c t K e y a n y T y p e z b w N T n L X > < a : K e y > < K e y > T a b l e s \ s a l e s _ p i p e l i n e \ C o l u m n s \ c l o s e _ d a t e < / K e y > < / a : K e y > < a : V a l u e   i : t y p e = " D i a g r a m D i s p l a y N o d e V i e w S t a t e " > < H e i g h t > 1 5 0 < / H e i g h t > < I s E x p a n d e d > t r u e < / I s E x p a n d e d > < W i d t h > 2 0 0 < / W i d t h > < / a : V a l u e > < / a : K e y V a l u e O f D i a g r a m O b j e c t K e y a n y T y p e z b w N T n L X > < a : K e y V a l u e O f D i a g r a m O b j e c t K e y a n y T y p e z b w N T n L X > < a : K e y > < K e y > T a b l e s \ s a l e s _ p i p e l i n e \ C o l u m n s \ c l o s e _ v a l u e < / K e y > < / a : K e y > < a : V a l u e   i : t y p e = " D i a g r a m D i s p l a y N o d e V i e w S t a t e " > < H e i g h t > 1 5 0 < / H e i g h t > < I s E x p a n d e d > t r u e < / I s E x p a n d e d > < W i d t h > 2 0 0 < / W i d t h > < / a : V a l u e > < / a : K e y V a l u e O f D i a g r a m O b j e c t K e y a n y T y p e z b w N T n L X > < a : K e y V a l u e O f D i a g r a m O b j e c t K e y a n y T y p e z b w N T n L X > < a : K e y > < K e y > T a b l e s \ s a l e s _ p i p e l i n e \ C o l u m n s \ c l o s e _ d a t e   ( M o n t h   I n d e x ) < / K e y > < / a : K e y > < a : V a l u e   i : t y p e = " D i a g r a m D i s p l a y N o d e V i e w S t a t e " > < H e i g h t > 1 5 0 < / H e i g h t > < I s E x p a n d e d > t r u e < / I s E x p a n d e d > < W i d t h > 2 0 0 < / W i d t h > < / a : V a l u e > < / a : K e y V a l u e O f D i a g r a m O b j e c t K e y a n y T y p e z b w N T n L X > < a : K e y V a l u e O f D i a g r a m O b j e c t K e y a n y T y p e z b w N T n L X > < a : K e y > < K e y > T a b l e s \ s a l e s _ p i p e l i n e \ C o l u m n s \ c l o s e _ d a t e   ( M o n t h ) < / K e y > < / a : K e y > < a : V a l u e   i : t y p e = " D i a g r a m D i s p l a y N o d e V i e w S t a t e " > < H e i g h t > 1 5 0 < / H e i g h t > < I s E x p a n d e d > t r u e < / I s E x p a n d e d > < W i d t h > 2 0 0 < / W i d t h > < / a : V a l u e > < / a : K e y V a l u e O f D i a g r a m O b j e c t K e y a n y T y p e z b w N T n L X > < a : K e y V a l u e O f D i a g r a m O b j e c t K e y a n y T y p e z b w N T n L X > < a : K e y > < K e y > T a b l e s \ s a l e s _ p i p e l i n e \ C o l u m n s \ c l o s e _ d a t e   ( Q u a r t e r ) < / K e y > < / a : K e y > < a : V a l u e   i : t y p e = " D i a g r a m D i s p l a y N o d e V i e w S t a t e " > < H e i g h t > 1 5 0 < / H e i g h t > < I s E x p a n d e d > t r u e < / I s E x p a n d e d > < W i d t h > 2 0 0 < / W i d t h > < / a : V a l u e > < / a : K e y V a l u e O f D i a g r a m O b j e c t K e y a n y T y p e z b w N T n L X > < a : K e y V a l u e O f D i a g r a m O b j e c t K e y a n y T y p e z b w N T n L X > < a : K e y > < K e y > T a b l e s \ s a l e s _ p i p e l i n e \ C o l u m n s \ c l o s e _ d a t e   ( Y e a r ) < / K e y > < / a : K e y > < a : V a l u e   i : t y p e = " D i a g r a m D i s p l a y N o d e V i e w S t a t e " > < H e i g h t > 1 5 0 < / H e i g h t > < I s E x p a n d e d > t r u e < / I s E x p a n d e d > < W i d t h > 2 0 0 < / W i d t h > < / a : V a l u e > < / a : K e y V a l u e O f D i a g r a m O b j e c t K e y a n y T y p e z b w N T n L X > < a : K e y V a l u e O f D i a g r a m O b j e c t K e y a n y T y p e z b w N T n L X > < a : K e y > < K e y > T a b l e s \ s a l e s _ p i p e l i n e \ M e a s u r e s \ C o u n t   o f   o p p o r t u n i t y _ i d < / K e y > < / a : K e y > < a : V a l u e   i : t y p e = " D i a g r a m D i s p l a y N o d e V i e w S t a t e " > < H e i g h t > 1 5 0 < / H e i g h t > < I s E x p a n d e d > t r u e < / I s E x p a n d e d > < W i d t h > 2 0 0 < / W i d t h > < / a : V a l u e > < / a : K e y V a l u e O f D i a g r a m O b j e c t K e y a n y T y p e z b w N T n L X > < a : K e y V a l u e O f D i a g r a m O b j e c t K e y a n y T y p e z b w N T n L X > < a : K e y > < K e y > T a b l e s \ s a l e s _ p i p e l i n e \ C o u n t   o f   o p p o r t u n i t y _ i d \ A d d i t i o n a l   I n f o \ I m p l i c i t   M e a s u r e < / K e y > < / a : K e y > < a : V a l u e   i : t y p e = " D i a g r a m D i s p l a y V i e w S t a t e I D i a g r a m T a g A d d i t i o n a l I n f o " / > < / a : K e y V a l u e O f D i a g r a m O b j e c t K e y a n y T y p e z b w N T n L X > < a : K e y V a l u e O f D i a g r a m O b j e c t K e y a n y T y p e z b w N T n L X > < a : K e y > < K e y > T a b l e s \ s a l e s _ p i p e l i n e \ M e a s u r e s \ C o u n t   o f   s a l e s _ a g e n t < / K e y > < / a : K e y > < a : V a l u e   i : t y p e = " D i a g r a m D i s p l a y N o d e V i e w S t a t e " > < H e i g h t > 1 5 0 < / H e i g h t > < I s E x p a n d e d > t r u e < / I s E x p a n d e d > < W i d t h > 2 0 0 < / W i d t h > < / a : V a l u e > < / a : K e y V a l u e O f D i a g r a m O b j e c t K e y a n y T y p e z b w N T n L X > < a : K e y V a l u e O f D i a g r a m O b j e c t K e y a n y T y p e z b w N T n L X > < a : K e y > < K e y > T a b l e s \ s a l e s _ p i p e l i n e \ C o u n t   o f   s a l e s _ a g e n t \ A d d i t i o n a l   I n f o \ I m p l i c i t   M e a s u r e < / K e y > < / a : K e y > < a : V a l u e   i : t y p e = " D i a g r a m D i s p l a y V i e w S t a t e I D i a g r a m T a g A d d i t i o n a l I n f o " / > < / a : K e y V a l u e O f D i a g r a m O b j e c t K e y a n y T y p e z b w N T n L X > < a : K e y V a l u e O f D i a g r a m O b j e c t K e y a n y T y p e z b w N T n L X > < a : K e y > < K e y > T a b l e s \ s a l e s _ p i p e l i n e \ M e a s u r e s \ C o u n t   o f   p r o d u c t < / K e y > < / a : K e y > < a : V a l u e   i : t y p e = " D i a g r a m D i s p l a y N o d e V i e w S t a t e " > < H e i g h t > 1 5 0 < / H e i g h t > < I s E x p a n d e d > t r u e < / I s E x p a n d e d > < W i d t h > 2 0 0 < / W i d t h > < / a : V a l u e > < / a : K e y V a l u e O f D i a g r a m O b j e c t K e y a n y T y p e z b w N T n L X > < a : K e y V a l u e O f D i a g r a m O b j e c t K e y a n y T y p e z b w N T n L X > < a : K e y > < K e y > T a b l e s \ s a l e s _ p i p e l i n e \ C o u n t   o f   p r o d u c t \ A d d i t i o n a l   I n f o \ I m p l i c i t   M e a s u r e < / K e y > < / a : K e y > < a : V a l u e   i : t y p e = " D i a g r a m D i s p l a y V i e w S t a t e I D i a g r a m T a g A d d i t i o n a l I n f o " / > < / a : K e y V a l u e O f D i a g r a m O b j e c t K e y a n y T y p e z b w N T n L X > < a : K e y V a l u e O f D i a g r a m O b j e c t K e y a n y T y p e z b w N T n L X > < a : K e y > < K e y > T a b l e s \ s a l e s _ t e a m s < / K e y > < / a : K e y > < a : V a l u e   i : t y p e = " D i a g r a m D i s p l a y N o d e V i e w S t a t e " > < H e i g h t > 1 5 0 < / H e i g h t > < I s E x p a n d e d > t r u e < / I s E x p a n d e d > < L a y e d O u t > t r u e < / L a y e d O u t > < L e f t > 9 8 9 . 7 1 1 4 3 1 7 0 2 9 9 7 2 9 < / L e f t > < T a b I n d e x > 1 < / T a b I n d e x > < T o p > 1 8 5 . 1 4 5 7 0 1 5 1 6 7 7 1 3 4 < / T o p > < W i d t h > 2 0 0 < / W i d t h > < / a : V a l u e > < / a : K e y V a l u e O f D i a g r a m O b j e c t K e y a n y T y p e z b w N T n L X > < a : K e y V a l u e O f D i a g r a m O b j e c t K e y a n y T y p e z b w N T n L X > < a : K e y > < K e y > T a b l e s \ s a l e s _ t e a m s \ C o l u m n s \ s a l e s _ a g e n t < / K e y > < / a : K e y > < a : V a l u e   i : t y p e = " D i a g r a m D i s p l a y N o d e V i e w S t a t e " > < H e i g h t > 1 5 0 < / H e i g h t > < I s E x p a n d e d > t r u e < / I s E x p a n d e d > < W i d t h > 2 0 0 < / W i d t h > < / a : V a l u e > < / a : K e y V a l u e O f D i a g r a m O b j e c t K e y a n y T y p e z b w N T n L X > < a : K e y V a l u e O f D i a g r a m O b j e c t K e y a n y T y p e z b w N T n L X > < a : K e y > < K e y > T a b l e s \ s a l e s _ t e a m s \ C o l u m n s \ m a n a g e r < / K e y > < / a : K e y > < a : V a l u e   i : t y p e = " D i a g r a m D i s p l a y N o d e V i e w S t a t e " > < H e i g h t > 1 5 0 < / H e i g h t > < I s E x p a n d e d > t r u e < / I s E x p a n d e d > < W i d t h > 2 0 0 < / W i d t h > < / a : V a l u e > < / a : K e y V a l u e O f D i a g r a m O b j e c t K e y a n y T y p e z b w N T n L X > < a : K e y V a l u e O f D i a g r a m O b j e c t K e y a n y T y p e z b w N T n L X > < a : K e y > < K e y > T a b l e s \ s a l e s _ t e a m s \ C o l u m n s \ r e g i o n a l _ o f f i c e < / K e y > < / a : K e y > < a : V a l u e   i : t y p e = " D i a g r a m D i s p l a y N o d e V i e w S t a t e " > < H e i g h t > 1 5 0 < / H e i g h t > < I s E x p a n d e d > t r u e < / I s E x p a n d e d > < W i d t h > 2 0 0 < / W i d t h > < / a : V a l u e > < / a : K e y V a l u e O f D i a g r a m O b j e c t K e y a n y T y p e z b w N T n L X > < a : K e y V a l u e O f D i a g r a m O b j e c t K e y a n y T y p e z b w N T n L X > < a : K e y > < K e y > R e l a t i o n s h i p s \ & l t ; T a b l e s \ s a l e s _ p i p e l i n e \ C o l u m n s \ s a l e s _ a g e n t & g t ; - & l t ; T a b l e s \ s a l e s _ t e a m s \ C o l u m n s \ s a l e s _ a g e n t & g t ; < / K e y > < / a : K e y > < a : V a l u e   i : t y p e = " D i a g r a m D i s p l a y L i n k V i e w S t a t e " > < A u t o m a t i o n P r o p e r t y H e l p e r T e x t > E n d   p o i n t   1 :   ( 8 7 5 . 8 0 7 6 2 1 1 3 5 3 3 2 , 1 4 1 ) .   E n d   p o i n t   2 :   ( 9 7 3 . 7 1 1 4 3 1 7 0 2 9 9 7 , 2 6 0 . 1 4 5 7 0 2 )   < / A u t o m a t i o n P r o p e r t y H e l p e r T e x t > < L a y e d O u t > t r u e < / L a y e d O u t > < P o i n t s   x m l n s : b = " h t t p : / / s c h e m a s . d a t a c o n t r a c t . o r g / 2 0 0 4 / 0 7 / S y s t e m . W i n d o w s " > < b : P o i n t > < b : _ x > 8 7 5 . 8 0 7 6 2 1 1 3 5 3 3 1 6 < / b : _ x > < b : _ y > 1 4 1 < / b : _ y > < / b : P o i n t > < b : P o i n t > < b : _ x > 9 2 2 . 7 5 9 5 2 6 5 < / b : _ x > < b : _ y > 1 4 1 < / b : _ y > < / b : P o i n t > < b : P o i n t > < b : _ x > 9 2 4 . 7 5 9 5 2 6 5 < / b : _ x > < b : _ y > 1 4 3 < / b : _ y > < / b : P o i n t > < b : P o i n t > < b : _ x > 9 2 4 . 7 5 9 5 2 6 5 < / b : _ x > < b : _ y > 2 5 8 . 1 4 5 7 0 2 < / b : _ y > < / b : P o i n t > < b : P o i n t > < b : _ x > 9 2 6 . 7 5 9 5 2 6 5 < / b : _ x > < b : _ y > 2 6 0 . 1 4 5 7 0 2 < / b : _ y > < / b : P o i n t > < b : P o i n t > < b : _ x > 9 7 3 . 7 1 1 4 3 1 7 0 2 9 9 7 2 9 < / b : _ x > < b : _ y > 2 6 0 . 1 4 5 7 0 2 < / b : _ y > < / b : P o i n t > < / P o i n t s > < / a : V a l u e > < / a : K e y V a l u e O f D i a g r a m O b j e c t K e y a n y T y p e z b w N T n L X > < a : K e y V a l u e O f D i a g r a m O b j e c t K e y a n y T y p e z b w N T n L X > < a : K e y > < K e y > R e l a t i o n s h i p s \ & l t ; T a b l e s \ s a l e s _ p i p e l i n e \ C o l u m n s \ s a l e s _ a g e n t & g t ; - & l t ; T a b l e s \ s a l e s _ t e a m s \ C o l u m n s \ s a l e s _ a g e n t & g t ; \ F K < / K e y > < / a : K e y > < a : V a l u e   i : t y p e = " D i a g r a m D i s p l a y L i n k E n d p o i n t V i e w S t a t e " > < H e i g h t > 1 6 < / H e i g h t > < L a b e l L o c a t i o n   x m l n s : b = " h t t p : / / s c h e m a s . d a t a c o n t r a c t . o r g / 2 0 0 4 / 0 7 / S y s t e m . W i n d o w s " > < b : _ x > 8 5 9 . 8 0 7 6 2 1 1 3 5 3 3 1 6 < / b : _ x > < b : _ y > 1 3 3 < / b : _ y > < / L a b e l L o c a t i o n > < L o c a t i o n   x m l n s : b = " h t t p : / / s c h e m a s . d a t a c o n t r a c t . o r g / 2 0 0 4 / 0 7 / S y s t e m . W i n d o w s " > < b : _ x > 8 5 9 . 8 0 7 6 2 1 1 3 5 3 3 1 6 < / b : _ x > < b : _ y > 1 4 1 < / b : _ y > < / L o c a t i o n > < S h a p e R o t a t e A n g l e > 3 6 0 < / S h a p e R o t a t e A n g l e > < W i d t h > 1 6 < / W i d t h > < / a : V a l u e > < / a : K e y V a l u e O f D i a g r a m O b j e c t K e y a n y T y p e z b w N T n L X > < a : K e y V a l u e O f D i a g r a m O b j e c t K e y a n y T y p e z b w N T n L X > < a : K e y > < K e y > R e l a t i o n s h i p s \ & l t ; T a b l e s \ s a l e s _ p i p e l i n e \ C o l u m n s \ s a l e s _ a g e n t & g t ; - & l t ; T a b l e s \ s a l e s _ t e a m s \ C o l u m n s \ s a l e s _ a g e n t & g t ; \ P K < / K e y > < / a : K e y > < a : V a l u e   i : t y p e = " D i a g r a m D i s p l a y L i n k E n d p o i n t V i e w S t a t e " > < H e i g h t > 1 6 < / H e i g h t > < L a b e l L o c a t i o n   x m l n s : b = " h t t p : / / s c h e m a s . d a t a c o n t r a c t . o r g / 2 0 0 4 / 0 7 / S y s t e m . W i n d o w s " > < b : _ x > 9 7 3 . 7 1 1 4 3 1 7 0 2 9 9 7 2 9 < / b : _ x > < b : _ y > 2 5 2 . 1 4 5 7 0 2 0 0 0 0 0 0 0 3 < / b : _ y > < / L a b e l L o c a t i o n > < L o c a t i o n   x m l n s : b = " h t t p : / / s c h e m a s . d a t a c o n t r a c t . o r g / 2 0 0 4 / 0 7 / S y s t e m . W i n d o w s " > < b : _ x > 9 8 9 . 7 1 1 4 3 1 7 0 2 9 9 7 2 9 < / b : _ x > < b : _ y > 2 6 0 . 1 4 5 7 0 2 < / b : _ y > < / L o c a t i o n > < S h a p e R o t a t e A n g l e > 1 8 0 < / S h a p e R o t a t e A n g l e > < W i d t h > 1 6 < / W i d t h > < / a : V a l u e > < / a : K e y V a l u e O f D i a g r a m O b j e c t K e y a n y T y p e z b w N T n L X > < a : K e y V a l u e O f D i a g r a m O b j e c t K e y a n y T y p e z b w N T n L X > < a : K e y > < K e y > R e l a t i o n s h i p s \ & l t ; T a b l e s \ s a l e s _ p i p e l i n e \ C o l u m n s \ s a l e s _ a g e n t & g t ; - & l t ; T a b l e s \ s a l e s _ t e a m s \ C o l u m n s \ s a l e s _ a g e n t & g t ; \ C r o s s F i l t e r < / K e y > < / a : K e y > < a : V a l u e   i : t y p e = " D i a g r a m D i s p l a y L i n k C r o s s F i l t e r V i e w S t a t e " > < P o i n t s   x m l n s : b = " h t t p : / / s c h e m a s . d a t a c o n t r a c t . o r g / 2 0 0 4 / 0 7 / S y s t e m . W i n d o w s " > < b : P o i n t > < b : _ x > 8 7 5 . 8 0 7 6 2 1 1 3 5 3 3 1 6 < / b : _ x > < b : _ y > 1 4 1 < / b : _ y > < / b : P o i n t > < b : P o i n t > < b : _ x > 9 2 2 . 7 5 9 5 2 6 5 < / b : _ x > < b : _ y > 1 4 1 < / b : _ y > < / b : P o i n t > < b : P o i n t > < b : _ x > 9 2 4 . 7 5 9 5 2 6 5 < / b : _ x > < b : _ y > 1 4 3 < / b : _ y > < / b : P o i n t > < b : P o i n t > < b : _ x > 9 2 4 . 7 5 9 5 2 6 5 < / b : _ x > < b : _ y > 2 5 8 . 1 4 5 7 0 2 < / b : _ y > < / b : P o i n t > < b : P o i n t > < b : _ x > 9 2 6 . 7 5 9 5 2 6 5 < / b : _ x > < b : _ y > 2 6 0 . 1 4 5 7 0 2 < / b : _ y > < / b : P o i n t > < b : P o i n t > < b : _ x > 9 7 3 . 7 1 1 4 3 1 7 0 2 9 9 7 2 9 < / b : _ x > < b : _ y > 2 6 0 . 1 4 5 7 0 2 < / b : _ y > < / b : P o i n t > < / P o i n t s > < / a : V a l u 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 s a l e s _ p i p e l i n e _ 7 0 a d 0 f c 8 - 0 0 b d - 4 5 4 0 - b 6 b c - d c 5 8 6 4 9 0 a f 2 c < / K e y > < V a l u e   x m l n s : a = " h t t p : / / s c h e m a s . d a t a c o n t r a c t . o r g / 2 0 0 4 / 0 7 / M i c r o s o f t . A n a l y s i s S e r v i c e s . C o m m o n " > < a : H a s F o c u s > t r u e < / a : H a s F o c u s > < a : S i z e A t D p i 9 6 > 1 3 0 < / a : S i z e A t D p i 9 6 > < a : V i s i b l e > t r u e < / a : V i s i b l e > < / V a l u e > < / K e y V a l u e O f s t r i n g S a n d b o x E d i t o r . M e a s u r e G r i d S t a t e S c d E 3 5 R y > < K e y V a l u e O f s t r i n g S a n d b o x E d i t o r . M e a s u r e G r i d S t a t e S c d E 3 5 R y > < K e y > s a l e s _ t e a m s _ a a 9 2 f 2 e 0 - 0 0 2 a - 4 1 3 8 - 8 3 c f - d a 7 1 e 8 6 7 2 2 0 2 < / 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 2 0 2 4 - 0 5 - 2 1 T 0 1 : 1 2 : 3 2 . 3 7 0 4 3 1 + 0 5 : 3 0 < / L a s t P r o c e s s e d T i m e > < / D a t a M o d e l i n g S a n d b o x . S e r i a l i z e d S a n d b o x E r r o r C a c h 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X M L _ a c c o u n t s _ 2 e 1 8 8 7 1 0 - 6 f 6 0 - 4 1 f b - 9 6 c 0 - b b f c e b e 4 a 4 8 5 " > < C u s t o m C o n t e n t > < ! [ C D A T A [ < T a b l e W i d g e t G r i d S e r i a l i z a t i o n   x m l n s : x s d = " h t t p : / / w w w . w 3 . o r g / 2 0 0 1 / X M L S c h e m a "   x m l n s : x s i = " h t t p : / / w w w . w 3 . o r g / 2 0 0 1 / X M L S c h e m a - i n s t a n c e " > < C o l u m n S u g g e s t e d T y p e   / > < C o l u m n F o r m a t   / > < C o l u m n A c c u r a c y   / > < C o l u m n C u r r e n c y S y m b o l   / > < C o l u m n P o s i t i v e P a t t e r n   / > < C o l u m n N e g a t i v e P a t t e r n   / > < C o l u m n W i d t h s > < i t e m > < k e y > < s t r i n g > a c c o u n t < / s t r i n g > < / k e y > < v a l u e > < i n t > 1 0 4 < / i n t > < / v a l u e > < / i t e m > < i t e m > < k e y > < s t r i n g > s e c t o r < / s t r i n g > < / k e y > < v a l u e > < i n t > 9 1 < / i n t > < / v a l u e > < / i t e m > < i t e m > < k e y > < s t r i n g > y e a r _ e s t a b l i s h e d < / s t r i n g > < / k e y > < v a l u e > < i n t > 1 7 3 < / i n t > < / v a l u e > < / i t e m > < i t e m > < k e y > < s t r i n g > r e v e n u e < / s t r i n g > < / k e y > < v a l u e > < i n t > 1 0 6 < / i n t > < / v a l u e > < / i t e m > < i t e m > < k e y > < s t r i n g > e m p l o y e e s < / s t r i n g > < / k e y > < v a l u e > < i n t > 1 2 6 < / i n t > < / v a l u e > < / i t e m > < i t e m > < k e y > < s t r i n g > o f f i c e _ l o c a t i o n < / s t r i n g > < / k e y > < v a l u e > < i n t > 1 5 6 < / i n t > < / v a l u e > < / i t e m > < i t e m > < k e y > < s t r i n g > s u b s i d i a r y _ o f < / s t r i n g > < / k e y > < v a l u e > < i n t > 1 4 7 < / i n t > < / v a l u e > < / i t e m > < / C o l u m n W i d t h s > < C o l u m n D i s p l a y I n d e x > < i t e m > < k e y > < s t r i n g > a c c o u n t < / s t r i n g > < / k e y > < v a l u e > < i n t > 0 < / i n t > < / v a l u e > < / i t e m > < i t e m > < k e y > < s t r i n g > s e c t o r < / s t r i n g > < / k e y > < v a l u e > < i n t > 1 < / i n t > < / v a l u e > < / i t e m > < i t e m > < k e y > < s t r i n g > y e a r _ e s t a b l i s h e d < / s t r i n g > < / k e y > < v a l u e > < i n t > 2 < / i n t > < / v a l u e > < / i t e m > < i t e m > < k e y > < s t r i n g > r e v e n u e < / s t r i n g > < / k e y > < v a l u e > < i n t > 3 < / i n t > < / v a l u e > < / i t e m > < i t e m > < k e y > < s t r i n g > e m p l o y e e s < / s t r i n g > < / k e y > < v a l u e > < i n t > 4 < / i n t > < / v a l u e > < / i t e m > < i t e m > < k e y > < s t r i n g > o f f i c e _ l o c a t i o n < / s t r i n g > < / k e y > < v a l u e > < i n t > 5 < / i n t > < / v a l u e > < / i t e m > < i t e m > < k e y > < s t r i n g > s u b s i d i a r y _ o f < / 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P o w e r P i v o t V e r s i o n " > < C u s t o m C o n t e n t > < ! [ C D A T A [ 2 0 1 5 . 1 3 0 . 1 6 0 5 . 1 5 6 7 ] ] > < / C u s t o m C o n t e n t > < / G e m i n i > 
</file>

<file path=customXml/item20.xml>��< ? x m l   v e r s i o n = " 1 . 0 "   e n c o d i n g = " U T F - 1 6 " ? > < G e m i n i   x m l n s = " h t t p : / / g e m i n i / p i v o t c u s t o m i z a t i o n / S h o w H i d d e n " > < C u s t o m C o n t e n t > < ! [ C D A T A [ F a l s e ] ] > < / C u s t o m C o n t e n t > < / G e m i n i > 
</file>

<file path=customXml/item3.xml>��< ? x m l   v e r s i o n = " 1 . 0 "   e n c o d i n g = " U T F - 1 6 " ? > < G e m i n i   x m l n s = " h t t p : / / g e m i n i / p i v o t c u s t o m i z a t i o n / T a b l e X M L _ s a l e s _ t e a m s _ a a 9 2 f 2 e 0 - 0 0 2 a - 4 1 3 8 - 8 3 c f - d a 7 1 e 8 6 7 2 2 0 2 " > < C u s t o m C o n t e n t > < ! [ C D A T A [ < T a b l e W i d g e t G r i d S e r i a l i z a t i o n   x m l n s : x s d = " h t t p : / / w w w . w 3 . o r g / 2 0 0 1 / X M L S c h e m a "   x m l n s : x s i = " h t t p : / / w w w . w 3 . o r g / 2 0 0 1 / X M L S c h e m a - i n s t a n c e " > < C o l u m n S u g g e s t e d T y p e   / > < C o l u m n F o r m a t   / > < C o l u m n A c c u r a c y   / > < C o l u m n C u r r e n c y S y m b o l   / > < C o l u m n P o s i t i v e P a t t e r n   / > < C o l u m n N e g a t i v e P a t t e r n   / > < C o l u m n W i d t h s > < i t e m > < k e y > < s t r i n g > s a l e s _ a g e n t < / s t r i n g > < / k e y > < v a l u e > < i n t > 1 3 3 < / i n t > < / v a l u e > < / i t e m > < i t e m > < k e y > < s t r i n g > m a n a g e r < / s t r i n g > < / k e y > < v a l u e > < i n t > 1 1 1 < / i n t > < / v a l u e > < / i t e m > < i t e m > < k e y > < s t r i n g > r e g i o n a l _ o f f i c e < / s t r i n g > < / k e y > < v a l u e > < i n t > 1 5 6 < / i n t > < / v a l u e > < / i t e m > < / C o l u m n W i d t h s > < C o l u m n D i s p l a y I n d e x > < i t e m > < k e y > < s t r i n g > s a l e s _ a g e n t < / s t r i n g > < / k e y > < v a l u e > < i n t > 0 < / i n t > < / v a l u e > < / i t e m > < i t e m > < k e y > < s t r i n g > m a n a g e r < / s t r i n g > < / k e y > < v a l u e > < i n t > 1 < / i n t > < / v a l u e > < / i t e m > < i t e m > < k e y > < s t r i n g > r e g i o n a l _ o f f i c e < / 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s a l e s _ p i p e l i n e _ 7 0 a d 0 f c 8 - 0 0 b d - 4 5 4 0 - b 6 b c - d c 5 8 6 4 9 0 a f 2 c , s a l e s _ t e a m s _ a a 9 2 f 2 e 0 - 0 0 2 a - 4 1 3 8 - 8 3 c f - d a 7 1 e 8 6 7 2 2 0 2 ] ] > < / 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 s a l e s _ t e a m s 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 s a l e s _ t e a m s 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 C o l u m n s \ s a l e s _ a g e n t < / 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 C o l u m n s \ r e g i o n a l _ o f f i c e 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 s a l e s _ p i p e l i n e 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 s a l e s _ p i p e l i n e 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 C o l u m n s \ s a l e s _ a g e n t < / 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 C o l u m n s \ d e a l _ s t a g e < / K e y > < / a : K e y > < a : V a l u e   i : t y p e = " T a b l e W i d g e t B a s e V i e w S t a t e " / > < / a : K e y V a l u e O f D i a g r a m O b j e c t K e y a n y T y p e z b w N T n L X > < a : K e y V a l u e O f D i a g r a m O b j e c t K e y a n y T y p e z b w N T n L X > < a : K e y > < K e y > C o l u m n s \ e n g a g e _ d a t e < / K e y > < / a : K e y > < a : V a l u e   i : t y p e = " T a b l e W i d g e t B a s e V i e w S t a t e " / > < / a : K e y V a l u e O f D i a g r a m O b j e c t K e y a n y T y p e z b w N T n L X > < a : K e y V a l u e O f D i a g r a m O b j e c t K e y a n y T y p e z b w N T n L X > < a : K e y > < K e y > C o l u m n s \ c l o s e _ d a t e < / K e y > < / a : K e y > < a : V a l u e   i : t y p e = " T a b l e W i d g e t B a s e V i e w S t a t e " / > < / a : K e y V a l u e O f D i a g r a m O b j e c t K e y a n y T y p e z b w N T n L X > < a : K e y V a l u e O f D i a g r a m O b j e c t K e y a n y T y p e z b w N T n L X > < a : K e y > < K e y > C o l u m n s \ c l o s e _ v a l u e < / K e y > < / a : K e y > < a : V a l u e   i : t y p e = " T a b l e W i d g e t B a s e V i e w S t a t e " / > < / a : K e y V a l u e O f D i a g r a m O b j e c t K e y a n y T y p e z b w N T n L X > < a : K e y V a l u e O f D i a g r a m O b j e c t K e y a n y T y p e z b w N T n L X > < a : K e y > < K e y > C o l u m n s \ c l o s e _ d a t e   ( M o n t h   I n d e x ) < / K e y > < / a : K e y > < a : V a l u e   i : t y p e = " T a b l e W i d g e t B a s e V i e w S t a t e " / > < / a : K e y V a l u e O f D i a g r a m O b j e c t K e y a n y T y p e z b w N T n L X > < a : K e y V a l u e O f D i a g r a m O b j e c t K e y a n y T y p e z b w N T n L X > < a : K e y > < K e y > C o l u m n s \ c l o s e _ d a t e   ( M o n t h ) < / K e y > < / a : K e y > < a : V a l u e   i : t y p e = " T a b l e W i d g e t B a s e V i e w S t a t e " / > < / a : K e y V a l u e O f D i a g r a m O b j e c t K e y a n y T y p e z b w N T n L X > < a : K e y V a l u e O f D i a g r a m O b j e c t K e y a n y T y p e z b w N T n L X > < a : K e y > < K e y > C o l u m n s \ c l o s e _ d a t e   ( Q u a r t e r ) < / K e y > < / a : K e y > < a : V a l u e   i : t y p e = " T a b l e W i d g e t B a s e V i e w S t a t e " / > < / a : K e y V a l u e O f D i a g r a m O b j e c t K e y a n y T y p e z b w N T n L X > < a : K e y V a l u e O f D i a g r a m O b j e c t K e y a n y T y p e z b w N T n L X > < a : K e y > < K e y > C o l u m n s \ c l o s e _ d a t e   ( Y e a r ) 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X M L _ p r o d u c t s _ 3 7 2 8 f e 5 8 - 1 0 d 5 - 4 4 6 0 - 8 9 4 3 - d 7 4 3 3 4 9 5 7 2 5 4 " > < C u s t o m C o n t e n t > < ! [ C D A T A [ < T a b l e W i d g e t G r i d S e r i a l i z a t i o n   x m l n s : x s d = " h t t p : / / w w w . w 3 . o r g / 2 0 0 1 / X M L S c h e m a "   x m l n s : x s i = " h t t p : / / w w w . w 3 . o r g / 2 0 0 1 / X M L S c h e m a - i n s t a n c e " > < C o l u m n S u g g e s t e d T y p e   / > < C o l u m n F o r m a t   / > < C o l u m n A c c u r a c y   / > < C o l u m n C u r r e n c y S y m b o l   / > < C o l u m n P o s i t i v e P a t t e r n   / > < C o l u m n N e g a t i v e P a t t e r n   / > < C o l u m n W i d t h s > < i t e m > < k e y > < s t r i n g > p r o d u c t < / s t r i n g > < / k e y > < v a l u e > < i n t > 1 0 4 < / i n t > < / v a l u e > < / i t e m > < i t e m > < k e y > < s t r i n g > s e r i e s < / s t r i n g > < / k e y > < v a l u e > < i n t > 8 8 < / i n t > < / v a l u e > < / i t e m > < i t e m > < k e y > < s t r i n g > s a l e s _ p r i c e < / s t r i n g > < / k e y > < v a l u e > < i n t > 1 2 8 < / i n t > < / v a l u e > < / i t e m > < / C o l u m n W i d t h s > < C o l u m n D i s p l a y I n d e x > < i t e m > < k e y > < s t r i n g > p r o d u c t < / s t r i n g > < / k e y > < v a l u e > < i n t > 0 < / i n t > < / v a l u e > < / i t e m > < i t e m > < k e y > < s t r i n g > s e r i e s < / s t r i n g > < / k e y > < v a l u e > < i n t > 1 < / i n t > < / v a l u e > < / i t e m > < i t e m > < k e y > < s t r i n g > s a l e s _ p r i c e < / 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FA508601-B38B-4431-A72E-D521259340B7}">
  <ds:schemaRefs/>
</ds:datastoreItem>
</file>

<file path=customXml/itemProps10.xml><?xml version="1.0" encoding="utf-8"?>
<ds:datastoreItem xmlns:ds="http://schemas.openxmlformats.org/officeDocument/2006/customXml" ds:itemID="{F3AD6C67-8053-477F-A161-77064F5EBB9F}">
  <ds:schemaRefs/>
</ds:datastoreItem>
</file>

<file path=customXml/itemProps11.xml><?xml version="1.0" encoding="utf-8"?>
<ds:datastoreItem xmlns:ds="http://schemas.openxmlformats.org/officeDocument/2006/customXml" ds:itemID="{414E2684-5831-441D-A977-4F009D8349C0}">
  <ds:schemaRefs/>
</ds:datastoreItem>
</file>

<file path=customXml/itemProps12.xml><?xml version="1.0" encoding="utf-8"?>
<ds:datastoreItem xmlns:ds="http://schemas.openxmlformats.org/officeDocument/2006/customXml" ds:itemID="{AF635E39-26B8-4B7D-A8E0-D5765658B968}">
  <ds:schemaRefs/>
</ds:datastoreItem>
</file>

<file path=customXml/itemProps13.xml><?xml version="1.0" encoding="utf-8"?>
<ds:datastoreItem xmlns:ds="http://schemas.openxmlformats.org/officeDocument/2006/customXml" ds:itemID="{52AF5B16-9F8F-4D42-964C-7FD63B044E65}">
  <ds:schemaRefs>
    <ds:schemaRef ds:uri="http://schemas.microsoft.com/DataMashup"/>
  </ds:schemaRefs>
</ds:datastoreItem>
</file>

<file path=customXml/itemProps14.xml><?xml version="1.0" encoding="utf-8"?>
<ds:datastoreItem xmlns:ds="http://schemas.openxmlformats.org/officeDocument/2006/customXml" ds:itemID="{F4EFA805-BF88-4BEB-A9A4-DB7FEC92A767}">
  <ds:schemaRefs/>
</ds:datastoreItem>
</file>

<file path=customXml/itemProps15.xml><?xml version="1.0" encoding="utf-8"?>
<ds:datastoreItem xmlns:ds="http://schemas.openxmlformats.org/officeDocument/2006/customXml" ds:itemID="{2665EF1F-6365-4BE2-9C55-B9E6228EBFCC}">
  <ds:schemaRefs/>
</ds:datastoreItem>
</file>

<file path=customXml/itemProps16.xml><?xml version="1.0" encoding="utf-8"?>
<ds:datastoreItem xmlns:ds="http://schemas.openxmlformats.org/officeDocument/2006/customXml" ds:itemID="{67ACFADD-2FAA-4571-9103-59CAB3DFE87A}">
  <ds:schemaRefs/>
</ds:datastoreItem>
</file>

<file path=customXml/itemProps17.xml><?xml version="1.0" encoding="utf-8"?>
<ds:datastoreItem xmlns:ds="http://schemas.openxmlformats.org/officeDocument/2006/customXml" ds:itemID="{8A9C0756-8994-44C8-82CA-15378D3683C8}">
  <ds:schemaRefs/>
</ds:datastoreItem>
</file>

<file path=customXml/itemProps18.xml><?xml version="1.0" encoding="utf-8"?>
<ds:datastoreItem xmlns:ds="http://schemas.openxmlformats.org/officeDocument/2006/customXml" ds:itemID="{0302A5F9-5899-4487-98B8-FD3B45437314}">
  <ds:schemaRefs/>
</ds:datastoreItem>
</file>

<file path=customXml/itemProps19.xml><?xml version="1.0" encoding="utf-8"?>
<ds:datastoreItem xmlns:ds="http://schemas.openxmlformats.org/officeDocument/2006/customXml" ds:itemID="{E6E90527-C912-43AD-B7BF-0E9B83D3FD5D}">
  <ds:schemaRefs/>
</ds:datastoreItem>
</file>

<file path=customXml/itemProps2.xml><?xml version="1.0" encoding="utf-8"?>
<ds:datastoreItem xmlns:ds="http://schemas.openxmlformats.org/officeDocument/2006/customXml" ds:itemID="{BA7973B0-22C7-4917-8CE5-4FCEC3BAB2E2}">
  <ds:schemaRefs/>
</ds:datastoreItem>
</file>

<file path=customXml/itemProps20.xml><?xml version="1.0" encoding="utf-8"?>
<ds:datastoreItem xmlns:ds="http://schemas.openxmlformats.org/officeDocument/2006/customXml" ds:itemID="{8BF6C5C7-2676-4070-934C-1064D40841AF}">
  <ds:schemaRefs/>
</ds:datastoreItem>
</file>

<file path=customXml/itemProps3.xml><?xml version="1.0" encoding="utf-8"?>
<ds:datastoreItem xmlns:ds="http://schemas.openxmlformats.org/officeDocument/2006/customXml" ds:itemID="{F66D0E9A-9B5E-4DA9-8087-9F742106AE08}">
  <ds:schemaRefs/>
</ds:datastoreItem>
</file>

<file path=customXml/itemProps4.xml><?xml version="1.0" encoding="utf-8"?>
<ds:datastoreItem xmlns:ds="http://schemas.openxmlformats.org/officeDocument/2006/customXml" ds:itemID="{F8204756-87B0-4B72-B24A-496233EACB13}">
  <ds:schemaRefs/>
</ds:datastoreItem>
</file>

<file path=customXml/itemProps5.xml><?xml version="1.0" encoding="utf-8"?>
<ds:datastoreItem xmlns:ds="http://schemas.openxmlformats.org/officeDocument/2006/customXml" ds:itemID="{42E8C994-6474-4534-A387-2A7A09297908}">
  <ds:schemaRefs/>
</ds:datastoreItem>
</file>

<file path=customXml/itemProps6.xml><?xml version="1.0" encoding="utf-8"?>
<ds:datastoreItem xmlns:ds="http://schemas.openxmlformats.org/officeDocument/2006/customXml" ds:itemID="{F801B84E-7386-4F0A-83AE-50F06D5F3C34}">
  <ds:schemaRefs/>
</ds:datastoreItem>
</file>

<file path=customXml/itemProps7.xml><?xml version="1.0" encoding="utf-8"?>
<ds:datastoreItem xmlns:ds="http://schemas.openxmlformats.org/officeDocument/2006/customXml" ds:itemID="{62F77514-76CA-4599-A8BC-C6F5600787FF}">
  <ds:schemaRefs/>
</ds:datastoreItem>
</file>

<file path=customXml/itemProps8.xml><?xml version="1.0" encoding="utf-8"?>
<ds:datastoreItem xmlns:ds="http://schemas.openxmlformats.org/officeDocument/2006/customXml" ds:itemID="{1C10CF51-F6F2-4179-A050-B558EA33A282}">
  <ds:schemaRefs/>
</ds:datastoreItem>
</file>

<file path=customXml/itemProps9.xml><?xml version="1.0" encoding="utf-8"?>
<ds:datastoreItem xmlns:ds="http://schemas.openxmlformats.org/officeDocument/2006/customXml" ds:itemID="{237E2778-4BA5-48E5-B0E1-B3F2F0BCF2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vermaaryan461@gmail.com</dc:creator>
  <cp:lastModifiedBy>vermaaryan461@gmail.com</cp:lastModifiedBy>
  <dcterms:created xsi:type="dcterms:W3CDTF">2024-05-20T14:29:20Z</dcterms:created>
  <dcterms:modified xsi:type="dcterms:W3CDTF">2024-05-22T21:51:00Z</dcterms:modified>
</cp:coreProperties>
</file>