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écnico em desenvolvimento de sistemas\19_05_16 Kleber_aula\"/>
    </mc:Choice>
  </mc:AlternateContent>
  <bookViews>
    <workbookView xWindow="0" yWindow="0" windowWidth="16170" windowHeight="7350"/>
  </bookViews>
  <sheets>
    <sheet name="Plan1" sheetId="1" r:id="rId1"/>
    <sheet name="Plan2" sheetId="2" r:id="rId2"/>
    <sheet name="Plan3" sheetId="3" r:id="rId3"/>
  </sheets>
  <calcPr calcId="162913"/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22" i="1"/>
  <c r="D21" i="1"/>
  <c r="D20" i="1"/>
  <c r="D1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4" i="1"/>
</calcChain>
</file>

<file path=xl/sharedStrings.xml><?xml version="1.0" encoding="utf-8"?>
<sst xmlns="http://schemas.openxmlformats.org/spreadsheetml/2006/main" count="58" uniqueCount="24">
  <si>
    <t>Filial</t>
  </si>
  <si>
    <t>Produto</t>
  </si>
  <si>
    <t>Mês</t>
  </si>
  <si>
    <t>Quantidade</t>
  </si>
  <si>
    <t>Valor Unitário</t>
  </si>
  <si>
    <t>Vila Mariana</t>
  </si>
  <si>
    <t>Janeiro</t>
  </si>
  <si>
    <t>Mesa para computador</t>
  </si>
  <si>
    <t>Mouse</t>
  </si>
  <si>
    <t>Brooklin</t>
  </si>
  <si>
    <t>Fevereiro</t>
  </si>
  <si>
    <t>Impressora</t>
  </si>
  <si>
    <t>Março</t>
  </si>
  <si>
    <t>Valor Total</t>
  </si>
  <si>
    <t>VENDAS - 1º trimestre 2010</t>
  </si>
  <si>
    <t>Número de itens vendidos:</t>
  </si>
  <si>
    <t>Valor total de vendas:</t>
  </si>
  <si>
    <t>Valor total Vila Mariana:</t>
  </si>
  <si>
    <t>Valor total Brooklin:</t>
  </si>
  <si>
    <t>Valor total Janeiro:</t>
  </si>
  <si>
    <t>Valor total Fevereiro:</t>
  </si>
  <si>
    <t>Valor total Março:</t>
  </si>
  <si>
    <t>Valor Vila Mariana em Fevereiro:</t>
  </si>
  <si>
    <t>Valor Brooklin em Janeiro: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</si>
</sst>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4" fontId="0" fillId="0" borderId="0" xfId="2" applyFont="1"/>
    <xf numFmtId="164" fontId="0" fillId="0" borderId="0" xfId="0" applyNumberFormat="1"/>
    <xf numFmtId="0" fontId="2" fillId="0" borderId="0" xfId="0" applyFont="1" applyAlignment="1">
      <alignment horizontal="center"/>
    </xf>
    <xf numFmtId="1" fontId="0" fillId="0" borderId="0" xfId="2" applyNumberFormat="1" applyFon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28" sqref="D28"/>
    </sheetView>
  </sheetViews>
  <sheetFormatPr defaultRowHeight="15" x14ac:dyDescent="0.25"/>
  <cols>
    <col min="1" max="1" width="13.5703125" customWidth="1"/>
    <col min="3" max="3" width="30.140625" customWidth="1"/>
    <col min="4" max="4" width="13.28515625" style="1" bestFit="1" customWidth="1"/>
    <col min="5" max="5" width="14.85546875" style="2" bestFit="1" customWidth="1"/>
    <col min="6" max="6" width="13.28515625" style="2" bestFit="1" customWidth="1"/>
    <col min="7" max="7" width="13.28515625" bestFit="1" customWidth="1"/>
  </cols>
  <sheetData>
    <row r="1" spans="1:6" ht="26.25" x14ac:dyDescent="0.4">
      <c r="A1" s="4" t="s">
        <v>14</v>
      </c>
      <c r="B1" s="4"/>
      <c r="C1" s="4"/>
      <c r="D1" s="4"/>
      <c r="E1" s="4"/>
      <c r="F1" s="4"/>
    </row>
    <row r="3" spans="1:6" x14ac:dyDescent="0.25">
      <c r="A3" t="s">
        <v>0</v>
      </c>
      <c r="B3" t="s">
        <v>2</v>
      </c>
      <c r="C3" t="s">
        <v>1</v>
      </c>
      <c r="D3" s="1" t="s">
        <v>3</v>
      </c>
      <c r="E3" s="2" t="s">
        <v>4</v>
      </c>
      <c r="F3" s="2" t="s">
        <v>13</v>
      </c>
    </row>
    <row r="4" spans="1:6" x14ac:dyDescent="0.25">
      <c r="A4" t="s">
        <v>5</v>
      </c>
      <c r="B4" t="s">
        <v>6</v>
      </c>
      <c r="C4" t="s">
        <v>7</v>
      </c>
      <c r="D4" s="1">
        <v>23</v>
      </c>
      <c r="E4" s="2">
        <v>230</v>
      </c>
      <c r="F4" s="2">
        <f>D4*E4</f>
        <v>5290</v>
      </c>
    </row>
    <row r="5" spans="1:6" x14ac:dyDescent="0.25">
      <c r="A5" t="s">
        <v>5</v>
      </c>
      <c r="B5" t="s">
        <v>6</v>
      </c>
      <c r="C5" t="s">
        <v>8</v>
      </c>
      <c r="D5" s="1">
        <v>128</v>
      </c>
      <c r="E5" s="2">
        <v>23.8</v>
      </c>
      <c r="F5" s="2">
        <f t="shared" ref="F5:F17" si="0">D5*E5</f>
        <v>3046.4</v>
      </c>
    </row>
    <row r="6" spans="1:6" x14ac:dyDescent="0.25">
      <c r="A6" t="s">
        <v>9</v>
      </c>
      <c r="B6" t="s">
        <v>6</v>
      </c>
      <c r="C6" t="s">
        <v>7</v>
      </c>
      <c r="D6" s="1">
        <v>34</v>
      </c>
      <c r="E6" s="2">
        <v>247</v>
      </c>
      <c r="F6" s="2">
        <f t="shared" si="0"/>
        <v>8398</v>
      </c>
    </row>
    <row r="7" spans="1:6" x14ac:dyDescent="0.25">
      <c r="A7" t="s">
        <v>5</v>
      </c>
      <c r="B7" t="s">
        <v>6</v>
      </c>
      <c r="C7" t="s">
        <v>11</v>
      </c>
      <c r="D7" s="1">
        <v>21</v>
      </c>
      <c r="E7" s="2">
        <v>299</v>
      </c>
      <c r="F7" s="2">
        <f t="shared" si="0"/>
        <v>6279</v>
      </c>
    </row>
    <row r="8" spans="1:6" x14ac:dyDescent="0.25">
      <c r="A8" t="s">
        <v>9</v>
      </c>
      <c r="B8" t="s">
        <v>6</v>
      </c>
      <c r="C8" t="s">
        <v>11</v>
      </c>
      <c r="D8" s="1">
        <v>12</v>
      </c>
      <c r="E8" s="2">
        <v>250</v>
      </c>
      <c r="F8" s="2">
        <f t="shared" si="0"/>
        <v>3000</v>
      </c>
    </row>
    <row r="9" spans="1:6" x14ac:dyDescent="0.25">
      <c r="A9" t="s">
        <v>5</v>
      </c>
      <c r="B9" t="s">
        <v>10</v>
      </c>
      <c r="C9" t="s">
        <v>7</v>
      </c>
      <c r="D9" s="1">
        <v>14</v>
      </c>
      <c r="E9" s="2">
        <v>220</v>
      </c>
      <c r="F9" s="2">
        <f t="shared" si="0"/>
        <v>3080</v>
      </c>
    </row>
    <row r="10" spans="1:6" x14ac:dyDescent="0.25">
      <c r="A10" t="s">
        <v>9</v>
      </c>
      <c r="B10" t="s">
        <v>10</v>
      </c>
      <c r="C10" t="s">
        <v>7</v>
      </c>
      <c r="D10" s="1">
        <v>15</v>
      </c>
      <c r="E10" s="2">
        <v>210</v>
      </c>
      <c r="F10" s="2">
        <f t="shared" si="0"/>
        <v>3150</v>
      </c>
    </row>
    <row r="11" spans="1:6" x14ac:dyDescent="0.25">
      <c r="A11" t="s">
        <v>5</v>
      </c>
      <c r="B11" t="s">
        <v>10</v>
      </c>
      <c r="C11" t="s">
        <v>8</v>
      </c>
      <c r="D11" s="1">
        <v>89</v>
      </c>
      <c r="E11" s="2">
        <v>25</v>
      </c>
      <c r="F11" s="2">
        <f t="shared" si="0"/>
        <v>2225</v>
      </c>
    </row>
    <row r="12" spans="1:6" x14ac:dyDescent="0.25">
      <c r="A12" t="s">
        <v>5</v>
      </c>
      <c r="B12" t="s">
        <v>10</v>
      </c>
      <c r="C12" t="s">
        <v>11</v>
      </c>
      <c r="D12" s="1">
        <v>10</v>
      </c>
      <c r="E12" s="2">
        <v>250</v>
      </c>
      <c r="F12" s="2">
        <f t="shared" si="0"/>
        <v>2500</v>
      </c>
    </row>
    <row r="13" spans="1:6" x14ac:dyDescent="0.25">
      <c r="A13" t="s">
        <v>9</v>
      </c>
      <c r="B13" t="s">
        <v>10</v>
      </c>
      <c r="C13" t="s">
        <v>8</v>
      </c>
      <c r="D13" s="1">
        <v>45</v>
      </c>
      <c r="E13" s="2">
        <v>20</v>
      </c>
      <c r="F13" s="2">
        <f t="shared" si="0"/>
        <v>900</v>
      </c>
    </row>
    <row r="14" spans="1:6" x14ac:dyDescent="0.25">
      <c r="A14" t="s">
        <v>9</v>
      </c>
      <c r="B14" t="s">
        <v>12</v>
      </c>
      <c r="C14" t="s">
        <v>7</v>
      </c>
      <c r="D14" s="1">
        <v>12</v>
      </c>
      <c r="E14" s="2">
        <v>220</v>
      </c>
      <c r="F14" s="2">
        <f t="shared" si="0"/>
        <v>2640</v>
      </c>
    </row>
    <row r="15" spans="1:6" x14ac:dyDescent="0.25">
      <c r="A15" t="s">
        <v>5</v>
      </c>
      <c r="B15" t="s">
        <v>12</v>
      </c>
      <c r="C15" t="s">
        <v>7</v>
      </c>
      <c r="D15" s="1">
        <v>13</v>
      </c>
      <c r="E15" s="2">
        <v>230</v>
      </c>
      <c r="F15" s="2">
        <f t="shared" si="0"/>
        <v>2990</v>
      </c>
    </row>
    <row r="16" spans="1:6" x14ac:dyDescent="0.25">
      <c r="A16" t="s">
        <v>5</v>
      </c>
      <c r="B16" t="s">
        <v>12</v>
      </c>
      <c r="C16" t="s">
        <v>8</v>
      </c>
      <c r="D16" s="1">
        <v>90</v>
      </c>
      <c r="E16" s="2">
        <v>20</v>
      </c>
      <c r="F16" s="2">
        <f t="shared" si="0"/>
        <v>1800</v>
      </c>
    </row>
    <row r="17" spans="1:7" x14ac:dyDescent="0.25">
      <c r="A17" t="s">
        <v>9</v>
      </c>
      <c r="B17" t="s">
        <v>12</v>
      </c>
      <c r="C17" t="s">
        <v>11</v>
      </c>
      <c r="D17" s="1">
        <v>5</v>
      </c>
      <c r="E17" s="2">
        <v>299</v>
      </c>
      <c r="F17" s="2">
        <f t="shared" si="0"/>
        <v>1495</v>
      </c>
    </row>
    <row r="19" spans="1:7" x14ac:dyDescent="0.25">
      <c r="C19" t="s">
        <v>15</v>
      </c>
      <c r="D19" s="5">
        <f>SUM(D4:D17)</f>
        <v>511</v>
      </c>
    </row>
    <row r="20" spans="1:7" x14ac:dyDescent="0.25">
      <c r="C20" t="s">
        <v>16</v>
      </c>
      <c r="D20" s="2">
        <f>SUM(F4:F17)</f>
        <v>46793.4</v>
      </c>
    </row>
    <row r="21" spans="1:7" x14ac:dyDescent="0.25">
      <c r="C21" t="s">
        <v>17</v>
      </c>
      <c r="D21" s="2">
        <f>SUMIF(A4:A17,"vila mariana",F4:F17)</f>
        <v>27210.400000000001</v>
      </c>
      <c r="G21" s="3"/>
    </row>
    <row r="22" spans="1:7" x14ac:dyDescent="0.25">
      <c r="C22" t="s">
        <v>18</v>
      </c>
      <c r="D22" s="2">
        <f>SUMIF(A4:A17,"brooklin",F4:F17)</f>
        <v>19583</v>
      </c>
    </row>
    <row r="23" spans="1:7" x14ac:dyDescent="0.25">
      <c r="C23" t="s">
        <v>19</v>
      </c>
      <c r="D23" s="2">
        <f>SUMIF(B4:B17,"janeiro",F4:F17)</f>
        <v>26013.4</v>
      </c>
    </row>
    <row r="24" spans="1:7" x14ac:dyDescent="0.25">
      <c r="C24" t="s">
        <v>20</v>
      </c>
      <c r="D24" s="2">
        <f>SUMIF(B4:B17,"fevereiro",F4:F17)</f>
        <v>11855</v>
      </c>
    </row>
    <row r="25" spans="1:7" x14ac:dyDescent="0.25">
      <c r="C25" t="s">
        <v>21</v>
      </c>
      <c r="D25" s="2">
        <f>SUMIF(B4:B17,"março",F4:F17)</f>
        <v>8925</v>
      </c>
    </row>
    <row r="26" spans="1:7" x14ac:dyDescent="0.25">
      <c r="C26" t="s">
        <v>22</v>
      </c>
      <c r="D26" s="2">
        <f>SUMIFS(F4:F17,A4:A17,"vila mariana",B4:B17,"fevereiro")</f>
        <v>7805</v>
      </c>
    </row>
    <row r="27" spans="1:7" x14ac:dyDescent="0.25">
      <c r="C27" t="s">
        <v>23</v>
      </c>
      <c r="D27" s="2">
        <f>SUMIFS(F4:F17,A4:A17,"brooklin",B4:B17,"janeiro")</f>
        <v>11398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Aluno01</cp:lastModifiedBy>
  <dcterms:created xsi:type="dcterms:W3CDTF">2010-07-14T17:59:40Z</dcterms:created>
  <dcterms:modified xsi:type="dcterms:W3CDTF">2019-05-17T01:42:20Z</dcterms:modified>
</cp:coreProperties>
</file>