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endell\Downloads\"/>
    </mc:Choice>
  </mc:AlternateContent>
  <bookViews>
    <workbookView xWindow="0" yWindow="0" windowWidth="25050" windowHeight="124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3" i="1" l="1"/>
  <c r="N23" i="1"/>
  <c r="O23" i="1"/>
  <c r="P23" i="1"/>
  <c r="Q23" i="1"/>
  <c r="R23" i="1"/>
  <c r="U23" i="1"/>
  <c r="V23" i="1"/>
  <c r="X23" i="1"/>
  <c r="Y23" i="1"/>
  <c r="G23" i="1"/>
  <c r="H23" i="1"/>
  <c r="I23" i="1"/>
  <c r="W23" i="1"/>
  <c r="S23" i="1"/>
  <c r="T23" i="1"/>
  <c r="K23" i="1"/>
  <c r="L23" i="1"/>
  <c r="J23" i="1"/>
  <c r="E23" i="1"/>
  <c r="F23" i="1"/>
  <c r="D23" i="1"/>
</calcChain>
</file>

<file path=xl/sharedStrings.xml><?xml version="1.0" encoding="utf-8"?>
<sst xmlns="http://schemas.openxmlformats.org/spreadsheetml/2006/main" count="42" uniqueCount="28">
  <si>
    <t># Heterozygous calls</t>
  </si>
  <si>
    <t># Total Calls</t>
  </si>
  <si>
    <t>% Heterozygous</t>
  </si>
  <si>
    <t>F03</t>
  </si>
  <si>
    <t>F05</t>
  </si>
  <si>
    <t>FVB</t>
  </si>
  <si>
    <t>GATK Filtered</t>
  </si>
  <si>
    <t>Overlap w/Cancer F03F05</t>
  </si>
  <si>
    <t>SNPs</t>
  </si>
  <si>
    <t>All GATK SNPs</t>
  </si>
  <si>
    <t>Downsampled GATK SNPs</t>
  </si>
  <si>
    <t>Overlap w/Flipped Cancer</t>
  </si>
  <si>
    <t>Downsampled GATK SNPs were called using the standard GATK Best Practices pipeline on bams that were downsampled to 30x for each sample, then filtered for those with quality scores of at least 20, and at least 10 reads</t>
  </si>
  <si>
    <t>All GATK SNPs were called using the standard GATK Best Practices pipeline, then filtered for those with quality scores of at least 20, and at least 10 reads</t>
  </si>
  <si>
    <t>GATK Filtered are GATK SNPs filtered for those with only 2 alleles, qual &gt; 20, reads &gt; 10, one-sample with an allele present/missing as compared to the other two samples</t>
  </si>
  <si>
    <t>Overlap w/Cancer F03F05 are GATK Filtered SNPs that overlap with SNPs called using the intersection of F03vsFVB and F05vsFVB from Strelka, LoFreq, and Mutect</t>
  </si>
  <si>
    <t>Overlap w/Flipped Cancer are GATK Filtered SNPs that overlap with SNPs called using the intersection of FVBvsF03 and FVBvsF05 from Strelka, LoFreq, and Mutect</t>
  </si>
  <si>
    <t>FVBvsF03</t>
  </si>
  <si>
    <t>FVBvsF05</t>
  </si>
  <si>
    <t>FVB vs (F03 F05 intersection)</t>
  </si>
  <si>
    <t>Overlap w/Cancer</t>
  </si>
  <si>
    <t>F03vsFVB</t>
  </si>
  <si>
    <t>F05vsFVB</t>
  </si>
  <si>
    <t>Overlap w/Cancer are GATK Filtered SNPs that overlap with SNPs generated with the cancer pipeline in F03vsFVB or F05vsFVB</t>
  </si>
  <si>
    <t>GATK Filtered - Novel</t>
  </si>
  <si>
    <t>GATK Filtered - dbSNP</t>
  </si>
  <si>
    <t>GATK Filtered - dbSNP are GATK Filtered SNPs that overlap with dbSNP</t>
  </si>
  <si>
    <t>GATK Filtered  - Novel are GATK Filtered SNPs that do not overlap with dbSNP</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</si>
</sst>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5"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8">
    <xf numFmtId="0" fontId="0" fillId="0" borderId="0" xfId="0"/>
    <xf numFmtId="0" fontId="0" fillId="0" borderId="1" xfId="0" applyBorder="1"/>
    <xf numFmtId="0" fontId="0" fillId="2" borderId="1" xfId="0" applyFill="1" applyBorder="1" applyAlignment="1">
      <alignment horizontal="center"/>
    </xf>
    <xf numFmtId="0" fontId="0" fillId="3" borderId="1" xfId="0"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5" borderId="1" xfId="0" applyFill="1" applyBorder="1" applyAlignment="1">
      <alignment horizontal="center"/>
    </xf>
    <xf numFmtId="0" fontId="0" fillId="2" borderId="1" xfId="0" applyFill="1" applyBorder="1" applyAlignment="1">
      <alignment horizontal="right"/>
    </xf>
    <xf numFmtId="0" fontId="0" fillId="3" borderId="1" xfId="0" applyFill="1" applyBorder="1" applyAlignment="1">
      <alignment horizontal="right"/>
    </xf>
    <xf numFmtId="0" fontId="0" fillId="5" borderId="1" xfId="0" applyFill="1" applyBorder="1" applyAlignment="1">
      <alignment horizontal="right"/>
    </xf>
    <xf numFmtId="0" fontId="0" fillId="4" borderId="1" xfId="0" applyFill="1" applyBorder="1" applyAlignment="1">
      <alignment horizontal="right"/>
    </xf>
    <xf numFmtId="0" fontId="0" fillId="3" borderId="2" xfId="0" applyFill="1" applyBorder="1" applyAlignment="1">
      <alignment horizontal="right"/>
    </xf>
    <xf numFmtId="0" fontId="1" fillId="0" borderId="1" xfId="0" applyFont="1" applyBorder="1"/>
    <xf numFmtId="0" fontId="1" fillId="2" borderId="1" xfId="0" applyFont="1" applyFill="1" applyBorder="1" applyAlignment="1">
      <alignment horizontal="right"/>
    </xf>
    <xf numFmtId="0" fontId="1" fillId="3" borderId="1" xfId="0" applyFont="1" applyFill="1" applyBorder="1" applyAlignment="1">
      <alignment horizontal="right"/>
    </xf>
    <xf numFmtId="0" fontId="1" fillId="5" borderId="1" xfId="0" applyFont="1" applyFill="1" applyBorder="1" applyAlignment="1">
      <alignment horizontal="right"/>
    </xf>
    <xf numFmtId="0" fontId="1" fillId="4" borderId="1" xfId="0" applyFont="1" applyFill="1" applyBorder="1" applyAlignment="1">
      <alignment horizontal="right"/>
    </xf>
    <xf numFmtId="0" fontId="0" fillId="6" borderId="1" xfId="0" applyFill="1" applyBorder="1" applyAlignment="1">
      <alignment horizontal="center"/>
    </xf>
    <xf numFmtId="0" fontId="0" fillId="6" borderId="1" xfId="0" applyFill="1" applyBorder="1" applyAlignment="1">
      <alignment horizontal="center"/>
    </xf>
    <xf numFmtId="0" fontId="0" fillId="6" borderId="1" xfId="0" applyFill="1" applyBorder="1" applyAlignment="1">
      <alignment horizontal="right"/>
    </xf>
    <xf numFmtId="0" fontId="1" fillId="6" borderId="1" xfId="0" applyFont="1" applyFill="1" applyBorder="1" applyAlignment="1">
      <alignment horizontal="right"/>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5" borderId="2" xfId="0" applyFill="1" applyBorder="1" applyAlignment="1">
      <alignment horizontal="center"/>
    </xf>
    <xf numFmtId="0" fontId="0" fillId="5" borderId="4"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9:Y31"/>
  <sheetViews>
    <sheetView tabSelected="1" zoomScale="85" zoomScaleNormal="85" workbookViewId="0">
      <selection activeCell="U8" sqref="U8"/>
    </sheetView>
  </sheetViews>
  <sheetFormatPr defaultRowHeight="15" x14ac:dyDescent="0.25"/>
  <cols>
    <col min="3" max="3" width="23.42578125" customWidth="1"/>
    <col min="4" max="12" width="9" customWidth="1"/>
    <col min="13" max="18" width="8.85546875" customWidth="1"/>
    <col min="19" max="20" width="13" customWidth="1"/>
    <col min="21" max="21" width="8.85546875" customWidth="1"/>
    <col min="23" max="25" width="13.85546875" customWidth="1"/>
  </cols>
  <sheetData>
    <row r="19" spans="3:25" x14ac:dyDescent="0.25">
      <c r="C19" s="1" t="s">
        <v>8</v>
      </c>
      <c r="D19" s="2" t="s">
        <v>9</v>
      </c>
      <c r="E19" s="2"/>
      <c r="F19" s="2"/>
      <c r="G19" s="19" t="s">
        <v>10</v>
      </c>
      <c r="H19" s="19"/>
      <c r="I19" s="19"/>
      <c r="J19" s="3" t="s">
        <v>6</v>
      </c>
      <c r="K19" s="3"/>
      <c r="L19" s="3"/>
      <c r="M19" s="3" t="s">
        <v>25</v>
      </c>
      <c r="N19" s="3"/>
      <c r="O19" s="3"/>
      <c r="P19" s="3" t="s">
        <v>24</v>
      </c>
      <c r="Q19" s="3"/>
      <c r="R19" s="3"/>
      <c r="S19" s="7" t="s">
        <v>7</v>
      </c>
      <c r="T19" s="7"/>
      <c r="U19" s="26" t="s">
        <v>20</v>
      </c>
      <c r="V19" s="27"/>
      <c r="W19" s="23" t="s">
        <v>11</v>
      </c>
      <c r="X19" s="24"/>
      <c r="Y19" s="25"/>
    </row>
    <row r="20" spans="3:25" x14ac:dyDescent="0.25">
      <c r="C20" s="1"/>
      <c r="D20" s="4" t="s">
        <v>3</v>
      </c>
      <c r="E20" s="4" t="s">
        <v>4</v>
      </c>
      <c r="F20" s="4" t="s">
        <v>5</v>
      </c>
      <c r="G20" s="20" t="s">
        <v>3</v>
      </c>
      <c r="H20" s="20" t="s">
        <v>4</v>
      </c>
      <c r="I20" s="20" t="s">
        <v>5</v>
      </c>
      <c r="J20" s="5" t="s">
        <v>3</v>
      </c>
      <c r="K20" s="5" t="s">
        <v>4</v>
      </c>
      <c r="L20" s="5" t="s">
        <v>5</v>
      </c>
      <c r="M20" s="5" t="s">
        <v>3</v>
      </c>
      <c r="N20" s="5" t="s">
        <v>4</v>
      </c>
      <c r="O20" s="5" t="s">
        <v>5</v>
      </c>
      <c r="P20" s="5" t="s">
        <v>3</v>
      </c>
      <c r="Q20" s="5" t="s">
        <v>4</v>
      </c>
      <c r="R20" s="5" t="s">
        <v>5</v>
      </c>
      <c r="S20" s="8" t="s">
        <v>3</v>
      </c>
      <c r="T20" s="8" t="s">
        <v>4</v>
      </c>
      <c r="U20" s="8" t="s">
        <v>21</v>
      </c>
      <c r="V20" s="8" t="s">
        <v>22</v>
      </c>
      <c r="W20" s="6" t="s">
        <v>19</v>
      </c>
      <c r="X20" s="6" t="s">
        <v>17</v>
      </c>
      <c r="Y20" s="6" t="s">
        <v>18</v>
      </c>
    </row>
    <row r="21" spans="3:25" x14ac:dyDescent="0.25">
      <c r="C21" s="1" t="s">
        <v>0</v>
      </c>
      <c r="D21" s="9">
        <v>732263</v>
      </c>
      <c r="E21" s="9">
        <v>664436</v>
      </c>
      <c r="F21" s="9">
        <v>580338</v>
      </c>
      <c r="G21" s="21">
        <v>646827</v>
      </c>
      <c r="H21" s="21">
        <v>591078</v>
      </c>
      <c r="I21" s="21">
        <v>580323</v>
      </c>
      <c r="J21" s="10">
        <v>32610</v>
      </c>
      <c r="K21" s="10">
        <v>30187</v>
      </c>
      <c r="L21" s="10">
        <v>23132</v>
      </c>
      <c r="M21" s="10">
        <v>9864</v>
      </c>
      <c r="N21" s="10">
        <v>9558</v>
      </c>
      <c r="O21" s="10">
        <v>8580</v>
      </c>
      <c r="P21" s="10">
        <v>22746</v>
      </c>
      <c r="Q21" s="10">
        <v>20629</v>
      </c>
      <c r="R21" s="10">
        <v>14552</v>
      </c>
      <c r="S21" s="11">
        <v>781</v>
      </c>
      <c r="T21" s="11">
        <v>781</v>
      </c>
      <c r="U21" s="11">
        <v>1091</v>
      </c>
      <c r="V21" s="11">
        <v>1003</v>
      </c>
      <c r="W21" s="12">
        <v>136</v>
      </c>
      <c r="X21" s="12">
        <v>139</v>
      </c>
      <c r="Y21" s="12">
        <v>137</v>
      </c>
    </row>
    <row r="22" spans="3:25" x14ac:dyDescent="0.25">
      <c r="C22" s="1" t="s">
        <v>1</v>
      </c>
      <c r="D22" s="9">
        <v>7087153</v>
      </c>
      <c r="E22" s="9">
        <v>6972046</v>
      </c>
      <c r="F22" s="9">
        <v>6809736</v>
      </c>
      <c r="G22" s="21">
        <v>6943215</v>
      </c>
      <c r="H22" s="21">
        <v>6839558</v>
      </c>
      <c r="I22" s="21">
        <v>6809694</v>
      </c>
      <c r="J22" s="13">
        <v>70059</v>
      </c>
      <c r="K22" s="13">
        <v>70059</v>
      </c>
      <c r="L22" s="13">
        <v>70059</v>
      </c>
      <c r="M22" s="13">
        <v>31078</v>
      </c>
      <c r="N22" s="13">
        <v>31078</v>
      </c>
      <c r="O22" s="13">
        <v>31078</v>
      </c>
      <c r="P22" s="13">
        <v>38981</v>
      </c>
      <c r="Q22" s="13">
        <v>38981</v>
      </c>
      <c r="R22" s="13">
        <v>38981</v>
      </c>
      <c r="S22" s="11">
        <v>1256</v>
      </c>
      <c r="T22" s="11">
        <v>1256</v>
      </c>
      <c r="U22" s="11">
        <v>1588</v>
      </c>
      <c r="V22" s="11">
        <v>1479</v>
      </c>
      <c r="W22" s="12">
        <v>222</v>
      </c>
      <c r="X22" s="12">
        <v>225</v>
      </c>
      <c r="Y22" s="12">
        <v>226</v>
      </c>
    </row>
    <row r="23" spans="3:25" x14ac:dyDescent="0.25">
      <c r="C23" s="14" t="s">
        <v>2</v>
      </c>
      <c r="D23" s="15" t="str">
        <f>CONCATENATE(ROUND(100*D21/D22,2),"%")</f>
        <v>10.33%</v>
      </c>
      <c r="E23" s="15" t="str">
        <f t="shared" ref="E23:F23" si="0">CONCATENATE(ROUND(100*E21/E22,2),"%")</f>
        <v>9.53%</v>
      </c>
      <c r="F23" s="15" t="str">
        <f t="shared" si="0"/>
        <v>8.52%</v>
      </c>
      <c r="G23" s="22" t="str">
        <f t="shared" ref="G23" si="1">CONCATENATE(ROUND(100*G21/G22,2),"%")</f>
        <v>9.32%</v>
      </c>
      <c r="H23" s="22" t="str">
        <f t="shared" ref="H23" si="2">CONCATENATE(ROUND(100*H21/H22,2),"%")</f>
        <v>8.64%</v>
      </c>
      <c r="I23" s="22" t="str">
        <f t="shared" ref="I23" si="3">CONCATENATE(ROUND(100*I21/I22,2),"%")</f>
        <v>8.52%</v>
      </c>
      <c r="J23" s="16" t="str">
        <f t="shared" ref="J23" si="4">CONCATENATE(ROUND(100*J21/J22,2),"%")</f>
        <v>46.55%</v>
      </c>
      <c r="K23" s="16" t="str">
        <f t="shared" ref="K23" si="5">CONCATENATE(ROUND(100*K21/K22,2),"%")</f>
        <v>43.09%</v>
      </c>
      <c r="L23" s="16" t="str">
        <f t="shared" ref="L23" si="6">CONCATENATE(ROUND(100*L21/L22,2),"%")</f>
        <v>33.02%</v>
      </c>
      <c r="M23" s="16" t="str">
        <f t="shared" ref="M23" si="7">CONCATENATE(ROUND(100*M21/M22,2),"%")</f>
        <v>31.74%</v>
      </c>
      <c r="N23" s="16" t="str">
        <f t="shared" ref="N23" si="8">CONCATENATE(ROUND(100*N21/N22,2),"%")</f>
        <v>30.75%</v>
      </c>
      <c r="O23" s="16" t="str">
        <f t="shared" ref="O23" si="9">CONCATENATE(ROUND(100*O21/O22,2),"%")</f>
        <v>27.61%</v>
      </c>
      <c r="P23" s="16" t="str">
        <f t="shared" ref="P23" si="10">CONCATENATE(ROUND(100*P21/P22,2),"%")</f>
        <v>58.35%</v>
      </c>
      <c r="Q23" s="16" t="str">
        <f t="shared" ref="Q23" si="11">CONCATENATE(ROUND(100*Q21/Q22,2),"%")</f>
        <v>52.92%</v>
      </c>
      <c r="R23" s="16" t="str">
        <f t="shared" ref="R23" si="12">CONCATENATE(ROUND(100*R21/R22,2),"%")</f>
        <v>37.33%</v>
      </c>
      <c r="S23" s="17" t="str">
        <f t="shared" ref="S23" si="13">CONCATENATE(ROUND(100*S21/S22,2),"%")</f>
        <v>62.18%</v>
      </c>
      <c r="T23" s="17" t="str">
        <f t="shared" ref="T23:W23" si="14">CONCATENATE(ROUND(100*T21/T22,2),"%")</f>
        <v>62.18%</v>
      </c>
      <c r="U23" s="17" t="str">
        <f t="shared" ref="U23" si="15">CONCATENATE(ROUND(100*U21/U22,2),"%")</f>
        <v>68.7%</v>
      </c>
      <c r="V23" s="17" t="str">
        <f t="shared" ref="V23" si="16">CONCATENATE(ROUND(100*V21/V22,2),"%")</f>
        <v>67.82%</v>
      </c>
      <c r="W23" s="18" t="str">
        <f t="shared" si="14"/>
        <v>61.26%</v>
      </c>
      <c r="X23" s="18" t="str">
        <f t="shared" ref="X23" si="17">CONCATENATE(ROUND(100*X21/X22,2),"%")</f>
        <v>61.78%</v>
      </c>
      <c r="Y23" s="18" t="str">
        <f t="shared" ref="Y23" si="18">CONCATENATE(ROUND(100*Y21/Y22,2),"%")</f>
        <v>60.62%</v>
      </c>
    </row>
    <row r="24" spans="3:25" x14ac:dyDescent="0.25">
      <c r="D24" t="s">
        <v>13</v>
      </c>
    </row>
    <row r="25" spans="3:25" x14ac:dyDescent="0.25">
      <c r="G25" t="s">
        <v>12</v>
      </c>
    </row>
    <row r="26" spans="3:25" x14ac:dyDescent="0.25">
      <c r="J26" t="s">
        <v>14</v>
      </c>
    </row>
    <row r="27" spans="3:25" x14ac:dyDescent="0.25">
      <c r="M27" t="s">
        <v>26</v>
      </c>
    </row>
    <row r="28" spans="3:25" x14ac:dyDescent="0.25">
      <c r="P28" t="s">
        <v>27</v>
      </c>
    </row>
    <row r="29" spans="3:25" x14ac:dyDescent="0.25">
      <c r="S29" t="s">
        <v>15</v>
      </c>
    </row>
    <row r="30" spans="3:25" x14ac:dyDescent="0.25">
      <c r="U30" t="s">
        <v>23</v>
      </c>
    </row>
    <row r="31" spans="3:25" x14ac:dyDescent="0.25">
      <c r="W31" t="s">
        <v>16</v>
      </c>
    </row>
  </sheetData>
  <mergeCells count="8">
    <mergeCell ref="W19:Y19"/>
    <mergeCell ref="U19:V19"/>
    <mergeCell ref="M19:O19"/>
    <mergeCell ref="P19:R19"/>
    <mergeCell ref="D19:F19"/>
    <mergeCell ref="J19:L19"/>
    <mergeCell ref="S19:T19"/>
    <mergeCell ref="G19:I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Kendell Clement</dc:creator>
  <cp:lastModifiedBy>Kendell Clement</cp:lastModifiedBy>
  <dcterms:created xsi:type="dcterms:W3CDTF">2017-06-25T02:19:12Z</dcterms:created>
  <dcterms:modified xsi:type="dcterms:W3CDTF">2017-06-29T04:56:44Z</dcterms:modified>
</cp:coreProperties>
</file>