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HC\"/>
    </mc:Choice>
  </mc:AlternateContent>
  <bookViews>
    <workbookView xWindow="0" yWindow="0" windowWidth="23040" windowHeight="8330"/>
  </bookViews>
  <sheets>
    <sheet name="transect_time_series" sheetId="1" r:id="rId1"/>
    <sheet name="Summers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O613" i="1" l="1"/>
  <c r="AT493" i="1" l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492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276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113" i="1"/>
  <c r="AR114" i="1" l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 s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 s="1"/>
  <c r="AR146" i="1"/>
  <c r="AS146" i="1" s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 s="1"/>
  <c r="AR155" i="1"/>
  <c r="AS155" i="1" s="1"/>
  <c r="AR156" i="1"/>
  <c r="AS156" i="1" s="1"/>
  <c r="AR157" i="1"/>
  <c r="AS157" i="1" s="1"/>
  <c r="AR158" i="1"/>
  <c r="AS158" i="1" s="1"/>
  <c r="AR159" i="1"/>
  <c r="AS159" i="1" s="1"/>
  <c r="AR160" i="1"/>
  <c r="AS160" i="1" s="1"/>
  <c r="AR161" i="1"/>
  <c r="AS161" i="1" s="1"/>
  <c r="AR162" i="1"/>
  <c r="AS162" i="1" s="1"/>
  <c r="AR163" i="1"/>
  <c r="AS163" i="1" s="1"/>
  <c r="AR164" i="1"/>
  <c r="AS164" i="1" s="1"/>
  <c r="AR165" i="1"/>
  <c r="AS165" i="1" s="1"/>
  <c r="AR166" i="1"/>
  <c r="AS166" i="1" s="1"/>
  <c r="AR167" i="1"/>
  <c r="AS167" i="1" s="1"/>
  <c r="AR168" i="1"/>
  <c r="AS168" i="1" s="1"/>
  <c r="AR169" i="1"/>
  <c r="AS169" i="1" s="1"/>
  <c r="AR170" i="1"/>
  <c r="AS170" i="1" s="1"/>
  <c r="AR171" i="1"/>
  <c r="AS171" i="1" s="1"/>
  <c r="AR172" i="1"/>
  <c r="AS172" i="1" s="1"/>
  <c r="AR173" i="1"/>
  <c r="AS173" i="1" s="1"/>
  <c r="AR174" i="1"/>
  <c r="AS174" i="1" s="1"/>
  <c r="AR175" i="1"/>
  <c r="AS175" i="1" s="1"/>
  <c r="AR176" i="1"/>
  <c r="AS176" i="1" s="1"/>
  <c r="AR177" i="1"/>
  <c r="AS177" i="1" s="1"/>
  <c r="AR178" i="1"/>
  <c r="AS178" i="1" s="1"/>
  <c r="AR179" i="1"/>
  <c r="AS179" i="1" s="1"/>
  <c r="AR180" i="1"/>
  <c r="AS180" i="1" s="1"/>
  <c r="AR181" i="1"/>
  <c r="AS181" i="1" s="1"/>
  <c r="AR182" i="1"/>
  <c r="AS182" i="1" s="1"/>
  <c r="AR183" i="1"/>
  <c r="AS183" i="1" s="1"/>
  <c r="AR184" i="1"/>
  <c r="AS184" i="1" s="1"/>
  <c r="AR185" i="1"/>
  <c r="AS185" i="1" s="1"/>
  <c r="AR186" i="1"/>
  <c r="AS186" i="1" s="1"/>
  <c r="AR187" i="1"/>
  <c r="AS187" i="1" s="1"/>
  <c r="AR188" i="1"/>
  <c r="AS188" i="1" s="1"/>
  <c r="AR189" i="1"/>
  <c r="AS189" i="1" s="1"/>
  <c r="AR190" i="1"/>
  <c r="AS190" i="1" s="1"/>
  <c r="AR191" i="1"/>
  <c r="AS191" i="1" s="1"/>
  <c r="AR192" i="1"/>
  <c r="AS192" i="1" s="1"/>
  <c r="AR193" i="1"/>
  <c r="AS193" i="1" s="1"/>
  <c r="AR194" i="1"/>
  <c r="AS194" i="1" s="1"/>
  <c r="AR195" i="1"/>
  <c r="AS195" i="1" s="1"/>
  <c r="AR196" i="1"/>
  <c r="AS196" i="1" s="1"/>
  <c r="AR197" i="1"/>
  <c r="AS197" i="1" s="1"/>
  <c r="AR198" i="1"/>
  <c r="AS198" i="1" s="1"/>
  <c r="AR199" i="1"/>
  <c r="AS199" i="1" s="1"/>
  <c r="AR200" i="1"/>
  <c r="AS200" i="1" s="1"/>
  <c r="AR201" i="1"/>
  <c r="AS201" i="1" s="1"/>
  <c r="AR202" i="1"/>
  <c r="AS202" i="1" s="1"/>
  <c r="AR203" i="1"/>
  <c r="AS203" i="1" s="1"/>
  <c r="AR204" i="1"/>
  <c r="AS204" i="1" s="1"/>
  <c r="AR205" i="1"/>
  <c r="AS205" i="1" s="1"/>
  <c r="AR206" i="1"/>
  <c r="AS206" i="1" s="1"/>
  <c r="AR207" i="1"/>
  <c r="AS207" i="1" s="1"/>
  <c r="AR208" i="1"/>
  <c r="AS208" i="1" s="1"/>
  <c r="AR209" i="1"/>
  <c r="AS209" i="1" s="1"/>
  <c r="AR210" i="1"/>
  <c r="AS210" i="1" s="1"/>
  <c r="AR211" i="1"/>
  <c r="AS211" i="1" s="1"/>
  <c r="AR212" i="1"/>
  <c r="AS212" i="1" s="1"/>
  <c r="AR213" i="1"/>
  <c r="AS213" i="1" s="1"/>
  <c r="AR214" i="1"/>
  <c r="AS214" i="1" s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R285" i="1"/>
  <c r="AS285" i="1"/>
  <c r="AR286" i="1"/>
  <c r="AS286" i="1"/>
  <c r="AR287" i="1"/>
  <c r="AS287" i="1"/>
  <c r="AR288" i="1"/>
  <c r="AS288" i="1"/>
  <c r="AR289" i="1"/>
  <c r="AS289" i="1"/>
  <c r="AR290" i="1"/>
  <c r="AS290" i="1"/>
  <c r="AR291" i="1"/>
  <c r="AS291" i="1"/>
  <c r="AR292" i="1"/>
  <c r="AS292" i="1"/>
  <c r="AR293" i="1"/>
  <c r="AS293" i="1"/>
  <c r="AR294" i="1"/>
  <c r="AS294" i="1"/>
  <c r="AR295" i="1"/>
  <c r="AS295" i="1"/>
  <c r="AR296" i="1"/>
  <c r="AS296" i="1"/>
  <c r="AR297" i="1"/>
  <c r="AS297" i="1"/>
  <c r="AR298" i="1"/>
  <c r="AS298" i="1"/>
  <c r="AR299" i="1"/>
  <c r="AS299" i="1"/>
  <c r="AR300" i="1"/>
  <c r="AS300" i="1"/>
  <c r="AR301" i="1"/>
  <c r="AS301" i="1"/>
  <c r="AR302" i="1"/>
  <c r="AS302" i="1"/>
  <c r="AR303" i="1"/>
  <c r="AS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1" i="1"/>
  <c r="AS311" i="1"/>
  <c r="AR312" i="1"/>
  <c r="AS312" i="1"/>
  <c r="AR313" i="1"/>
  <c r="AS313" i="1"/>
  <c r="AR314" i="1"/>
  <c r="AS314" i="1"/>
  <c r="AR315" i="1"/>
  <c r="AS315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4" i="1"/>
  <c r="AS324" i="1"/>
  <c r="AR325" i="1"/>
  <c r="AS325" i="1"/>
  <c r="AR493" i="1"/>
  <c r="AS493" i="1" s="1"/>
  <c r="AR494" i="1"/>
  <c r="AS494" i="1" s="1"/>
  <c r="AR495" i="1"/>
  <c r="AS495" i="1" s="1"/>
  <c r="AR496" i="1"/>
  <c r="AS496" i="1" s="1"/>
  <c r="AR497" i="1"/>
  <c r="AS497" i="1" s="1"/>
  <c r="AR498" i="1"/>
  <c r="AS498" i="1" s="1"/>
  <c r="AR499" i="1"/>
  <c r="AS499" i="1" s="1"/>
  <c r="AR500" i="1"/>
  <c r="AS500" i="1" s="1"/>
  <c r="AR501" i="1"/>
  <c r="AS501" i="1" s="1"/>
  <c r="AR502" i="1"/>
  <c r="AS502" i="1" s="1"/>
  <c r="AR503" i="1"/>
  <c r="AS503" i="1" s="1"/>
  <c r="AR504" i="1"/>
  <c r="AS504" i="1" s="1"/>
  <c r="AR505" i="1"/>
  <c r="AS505" i="1" s="1"/>
  <c r="AR506" i="1"/>
  <c r="AS506" i="1" s="1"/>
  <c r="AR507" i="1"/>
  <c r="AS507" i="1" s="1"/>
  <c r="AR508" i="1"/>
  <c r="AS508" i="1" s="1"/>
  <c r="AR509" i="1"/>
  <c r="AS509" i="1" s="1"/>
  <c r="AR510" i="1"/>
  <c r="AS510" i="1" s="1"/>
  <c r="AR511" i="1"/>
  <c r="AS511" i="1" s="1"/>
  <c r="AR512" i="1"/>
  <c r="AS512" i="1" s="1"/>
  <c r="AR513" i="1"/>
  <c r="AS513" i="1" s="1"/>
  <c r="AR514" i="1"/>
  <c r="AS514" i="1" s="1"/>
  <c r="AR515" i="1"/>
  <c r="AS515" i="1" s="1"/>
  <c r="AR516" i="1"/>
  <c r="AS516" i="1" s="1"/>
  <c r="AR517" i="1"/>
  <c r="AS517" i="1" s="1"/>
  <c r="AR518" i="1"/>
  <c r="AS518" i="1" s="1"/>
  <c r="AR519" i="1"/>
  <c r="AS519" i="1" s="1"/>
  <c r="AR520" i="1"/>
  <c r="AS520" i="1" s="1"/>
  <c r="AR521" i="1"/>
  <c r="AS521" i="1" s="1"/>
  <c r="AR522" i="1"/>
  <c r="AS522" i="1" s="1"/>
  <c r="AR523" i="1"/>
  <c r="AS523" i="1" s="1"/>
  <c r="AR524" i="1"/>
  <c r="AS524" i="1" s="1"/>
  <c r="AR525" i="1"/>
  <c r="AS525" i="1" s="1"/>
  <c r="AR526" i="1"/>
  <c r="AS526" i="1" s="1"/>
  <c r="AR527" i="1"/>
  <c r="AS527" i="1" s="1"/>
  <c r="AR528" i="1"/>
  <c r="AS528" i="1" s="1"/>
  <c r="AR529" i="1"/>
  <c r="AS529" i="1" s="1"/>
  <c r="AR530" i="1"/>
  <c r="AS530" i="1" s="1"/>
  <c r="AR531" i="1"/>
  <c r="AS531" i="1" s="1"/>
  <c r="AR532" i="1"/>
  <c r="AS532" i="1" s="1"/>
  <c r="AR533" i="1"/>
  <c r="AS533" i="1" s="1"/>
  <c r="AR534" i="1"/>
  <c r="AS534" i="1" s="1"/>
  <c r="AR535" i="1"/>
  <c r="AS535" i="1" s="1"/>
  <c r="AR536" i="1"/>
  <c r="AS536" i="1" s="1"/>
  <c r="AR537" i="1"/>
  <c r="AS537" i="1" s="1"/>
  <c r="AR538" i="1"/>
  <c r="AS538" i="1" s="1"/>
  <c r="AR539" i="1"/>
  <c r="AS539" i="1" s="1"/>
  <c r="AR540" i="1"/>
  <c r="AS540" i="1" s="1"/>
  <c r="AR541" i="1"/>
  <c r="AS541" i="1" s="1"/>
  <c r="AR542" i="1"/>
  <c r="AS542" i="1" s="1"/>
  <c r="AR543" i="1"/>
  <c r="AS543" i="1" s="1"/>
  <c r="AR544" i="1"/>
  <c r="AS544" i="1" s="1"/>
  <c r="AR545" i="1"/>
  <c r="AS545" i="1" s="1"/>
  <c r="AR546" i="1"/>
  <c r="AS546" i="1" s="1"/>
  <c r="AR547" i="1"/>
  <c r="AS547" i="1" s="1"/>
  <c r="AR548" i="1"/>
  <c r="AS548" i="1" s="1"/>
  <c r="AR549" i="1"/>
  <c r="AS549" i="1" s="1"/>
  <c r="AR550" i="1"/>
  <c r="AS550" i="1" s="1"/>
  <c r="AR551" i="1"/>
  <c r="AS551" i="1" s="1"/>
  <c r="AR552" i="1"/>
  <c r="AS552" i="1" s="1"/>
  <c r="AR553" i="1"/>
  <c r="AS553" i="1" s="1"/>
  <c r="AR554" i="1"/>
  <c r="AS554" i="1" s="1"/>
  <c r="AR555" i="1"/>
  <c r="AS555" i="1" s="1"/>
  <c r="AR556" i="1"/>
  <c r="AS556" i="1" s="1"/>
  <c r="AR557" i="1"/>
  <c r="AS557" i="1" s="1"/>
  <c r="AR558" i="1"/>
  <c r="AS558" i="1" s="1"/>
  <c r="AR559" i="1"/>
  <c r="AS559" i="1" s="1"/>
  <c r="AR560" i="1"/>
  <c r="AS560" i="1" s="1"/>
  <c r="AR561" i="1"/>
  <c r="AS561" i="1" s="1"/>
  <c r="AR562" i="1"/>
  <c r="AS562" i="1" s="1"/>
  <c r="AR563" i="1"/>
  <c r="AS563" i="1" s="1"/>
  <c r="AR564" i="1"/>
  <c r="AS564" i="1" s="1"/>
  <c r="AR565" i="1"/>
  <c r="AS565" i="1" s="1"/>
  <c r="AR566" i="1"/>
  <c r="AS566" i="1" s="1"/>
  <c r="AR567" i="1"/>
  <c r="AS567" i="1" s="1"/>
  <c r="AR568" i="1"/>
  <c r="AS568" i="1" s="1"/>
  <c r="AR569" i="1"/>
  <c r="AS569" i="1" s="1"/>
  <c r="AR570" i="1"/>
  <c r="AS570" i="1" s="1"/>
  <c r="AR571" i="1"/>
  <c r="AS571" i="1" s="1"/>
  <c r="AR572" i="1"/>
  <c r="AS572" i="1" s="1"/>
  <c r="AR573" i="1"/>
  <c r="AS573" i="1" s="1"/>
  <c r="AR574" i="1"/>
  <c r="AS574" i="1" s="1"/>
  <c r="AR575" i="1"/>
  <c r="AS575" i="1" s="1"/>
  <c r="AR576" i="1"/>
  <c r="AS576" i="1" s="1"/>
  <c r="AR577" i="1"/>
  <c r="AS577" i="1" s="1"/>
  <c r="AR578" i="1"/>
  <c r="AS578" i="1" s="1"/>
  <c r="AS492" i="1"/>
  <c r="AS276" i="1"/>
  <c r="AS113" i="1"/>
  <c r="AR113" i="1"/>
  <c r="AR276" i="1"/>
  <c r="AR492" i="1"/>
  <c r="AO16" i="2" l="1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AP16" i="2" s="1"/>
  <c r="AO28" i="2"/>
  <c r="AO27" i="2"/>
  <c r="AO26" i="2"/>
  <c r="AO25" i="2"/>
  <c r="AO24" i="2"/>
  <c r="AO23" i="2"/>
  <c r="AO22" i="2"/>
  <c r="AO21" i="2"/>
  <c r="AP28" i="2" s="1"/>
  <c r="AO20" i="2"/>
  <c r="AO19" i="2"/>
  <c r="AO18" i="2"/>
  <c r="AO36" i="2"/>
  <c r="AO35" i="2"/>
  <c r="AO34" i="2"/>
  <c r="AO33" i="2"/>
  <c r="AO32" i="2"/>
  <c r="AP36" i="2" s="1"/>
  <c r="AO31" i="2"/>
  <c r="AO30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P56" i="2" s="1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P72" i="2" s="1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P98" i="2" s="1"/>
  <c r="AO74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P124" i="2" s="1"/>
  <c r="AO101" i="2"/>
  <c r="AO100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P154" i="2" s="1"/>
  <c r="AO156" i="2"/>
  <c r="AP193" i="2" s="1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B11" i="3" l="1"/>
  <c r="AW53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N311" i="1" s="1"/>
  <c r="AM312" i="1"/>
  <c r="AM313" i="1"/>
  <c r="AM314" i="1"/>
  <c r="AM315" i="1"/>
  <c r="AN315" i="1" s="1"/>
  <c r="AM316" i="1"/>
  <c r="AM317" i="1"/>
  <c r="AM318" i="1"/>
  <c r="AM319" i="1"/>
  <c r="AN319" i="1" s="1"/>
  <c r="AM320" i="1"/>
  <c r="AM321" i="1"/>
  <c r="AM322" i="1"/>
  <c r="AM323" i="1"/>
  <c r="AN323" i="1" s="1"/>
  <c r="AM324" i="1"/>
  <c r="AM325" i="1"/>
  <c r="AM326" i="1"/>
  <c r="AM327" i="1"/>
  <c r="AN327" i="1" s="1"/>
  <c r="AM328" i="1"/>
  <c r="AM329" i="1"/>
  <c r="AM330" i="1"/>
  <c r="AM331" i="1"/>
  <c r="AN331" i="1" s="1"/>
  <c r="AM332" i="1"/>
  <c r="AM333" i="1"/>
  <c r="AM334" i="1"/>
  <c r="AM335" i="1"/>
  <c r="AN335" i="1" s="1"/>
  <c r="AM336" i="1"/>
  <c r="AM337" i="1"/>
  <c r="AM338" i="1"/>
  <c r="AM339" i="1"/>
  <c r="AN339" i="1" s="1"/>
  <c r="AM340" i="1"/>
  <c r="AM341" i="1"/>
  <c r="AM342" i="1"/>
  <c r="AM343" i="1"/>
  <c r="AN343" i="1" s="1"/>
  <c r="AM344" i="1"/>
  <c r="AM345" i="1"/>
  <c r="AM346" i="1"/>
  <c r="AM347" i="1"/>
  <c r="AN347" i="1" s="1"/>
  <c r="AM348" i="1"/>
  <c r="AM349" i="1"/>
  <c r="AM350" i="1"/>
  <c r="AM351" i="1"/>
  <c r="AN351" i="1" s="1"/>
  <c r="AM352" i="1"/>
  <c r="AM353" i="1"/>
  <c r="AM354" i="1"/>
  <c r="AM355" i="1"/>
  <c r="AN355" i="1" s="1"/>
  <c r="AM356" i="1"/>
  <c r="AM357" i="1"/>
  <c r="AM358" i="1"/>
  <c r="AM359" i="1"/>
  <c r="AN359" i="1" s="1"/>
  <c r="AM360" i="1"/>
  <c r="AM361" i="1"/>
  <c r="AM362" i="1"/>
  <c r="AM363" i="1"/>
  <c r="AN363" i="1" s="1"/>
  <c r="AM364" i="1"/>
  <c r="AM365" i="1"/>
  <c r="AM366" i="1"/>
  <c r="AM367" i="1"/>
  <c r="AN367" i="1" s="1"/>
  <c r="AM368" i="1"/>
  <c r="AM369" i="1"/>
  <c r="AM370" i="1"/>
  <c r="AM371" i="1"/>
  <c r="AN371" i="1" s="1"/>
  <c r="AM372" i="1"/>
  <c r="AM373" i="1"/>
  <c r="AM374" i="1"/>
  <c r="AM375" i="1"/>
  <c r="AN375" i="1" s="1"/>
  <c r="AM376" i="1"/>
  <c r="AM377" i="1"/>
  <c r="AM378" i="1"/>
  <c r="AM379" i="1"/>
  <c r="AN379" i="1" s="1"/>
  <c r="AM380" i="1"/>
  <c r="AM381" i="1"/>
  <c r="AM382" i="1"/>
  <c r="AM383" i="1"/>
  <c r="AN383" i="1" s="1"/>
  <c r="AM384" i="1"/>
  <c r="AM385" i="1"/>
  <c r="AM386" i="1"/>
  <c r="AM387" i="1"/>
  <c r="AN387" i="1" s="1"/>
  <c r="AM388" i="1"/>
  <c r="AM389" i="1"/>
  <c r="AM390" i="1"/>
  <c r="AM391" i="1"/>
  <c r="AN391" i="1" s="1"/>
  <c r="AM392" i="1"/>
  <c r="AM393" i="1"/>
  <c r="AM394" i="1"/>
  <c r="AM395" i="1"/>
  <c r="AN395" i="1" s="1"/>
  <c r="AM396" i="1"/>
  <c r="AM397" i="1"/>
  <c r="AM398" i="1"/>
  <c r="AM399" i="1"/>
  <c r="AN399" i="1" s="1"/>
  <c r="AM400" i="1"/>
  <c r="AM401" i="1"/>
  <c r="AM402" i="1"/>
  <c r="AM403" i="1"/>
  <c r="AN403" i="1" s="1"/>
  <c r="AM404" i="1"/>
  <c r="AM405" i="1"/>
  <c r="AM406" i="1"/>
  <c r="AM407" i="1"/>
  <c r="AN407" i="1" s="1"/>
  <c r="AM408" i="1"/>
  <c r="AM409" i="1"/>
  <c r="AM410" i="1"/>
  <c r="AM411" i="1"/>
  <c r="AN411" i="1" s="1"/>
  <c r="AM412" i="1"/>
  <c r="AM413" i="1"/>
  <c r="AM414" i="1"/>
  <c r="AM415" i="1"/>
  <c r="AN415" i="1" s="1"/>
  <c r="AM416" i="1"/>
  <c r="AM417" i="1"/>
  <c r="AM418" i="1"/>
  <c r="AM419" i="1"/>
  <c r="AN419" i="1" s="1"/>
  <c r="AM420" i="1"/>
  <c r="AM421" i="1"/>
  <c r="AM422" i="1"/>
  <c r="AM423" i="1"/>
  <c r="AN423" i="1" s="1"/>
  <c r="AM424" i="1"/>
  <c r="AM425" i="1"/>
  <c r="AM426" i="1"/>
  <c r="AM427" i="1"/>
  <c r="AN427" i="1" s="1"/>
  <c r="AM428" i="1"/>
  <c r="AM429" i="1"/>
  <c r="AM430" i="1"/>
  <c r="AM431" i="1"/>
  <c r="AN431" i="1" s="1"/>
  <c r="AM432" i="1"/>
  <c r="AM433" i="1"/>
  <c r="AM434" i="1"/>
  <c r="AM435" i="1"/>
  <c r="AN435" i="1" s="1"/>
  <c r="AM436" i="1"/>
  <c r="AM437" i="1"/>
  <c r="AM438" i="1"/>
  <c r="AM439" i="1"/>
  <c r="AN439" i="1" s="1"/>
  <c r="AM440" i="1"/>
  <c r="AM441" i="1"/>
  <c r="AM442" i="1"/>
  <c r="AM443" i="1"/>
  <c r="AN443" i="1" s="1"/>
  <c r="AM444" i="1"/>
  <c r="AM445" i="1"/>
  <c r="AM446" i="1"/>
  <c r="AM447" i="1"/>
  <c r="AN447" i="1" s="1"/>
  <c r="AM448" i="1"/>
  <c r="AM449" i="1"/>
  <c r="AM450" i="1"/>
  <c r="AM451" i="1"/>
  <c r="AN451" i="1" s="1"/>
  <c r="AM452" i="1"/>
  <c r="AM453" i="1"/>
  <c r="AM454" i="1"/>
  <c r="AM455" i="1"/>
  <c r="AN455" i="1" s="1"/>
  <c r="AM456" i="1"/>
  <c r="AM457" i="1"/>
  <c r="AM458" i="1"/>
  <c r="AM459" i="1"/>
  <c r="AN459" i="1" s="1"/>
  <c r="AM460" i="1"/>
  <c r="AM461" i="1"/>
  <c r="AM462" i="1"/>
  <c r="AM463" i="1"/>
  <c r="AN463" i="1" s="1"/>
  <c r="AM464" i="1"/>
  <c r="AM465" i="1"/>
  <c r="AM466" i="1"/>
  <c r="AM467" i="1"/>
  <c r="AN467" i="1" s="1"/>
  <c r="AM468" i="1"/>
  <c r="AM469" i="1"/>
  <c r="AM470" i="1"/>
  <c r="AM471" i="1"/>
  <c r="AN471" i="1" s="1"/>
  <c r="AM472" i="1"/>
  <c r="AM473" i="1"/>
  <c r="AM474" i="1"/>
  <c r="AM475" i="1"/>
  <c r="AN475" i="1" s="1"/>
  <c r="AM476" i="1"/>
  <c r="AM477" i="1"/>
  <c r="AM478" i="1"/>
  <c r="AM479" i="1"/>
  <c r="AN479" i="1" s="1"/>
  <c r="AM480" i="1"/>
  <c r="AM481" i="1"/>
  <c r="AM482" i="1"/>
  <c r="AM483" i="1"/>
  <c r="AN483" i="1" s="1"/>
  <c r="AM484" i="1"/>
  <c r="AM485" i="1"/>
  <c r="AM486" i="1"/>
  <c r="AM487" i="1"/>
  <c r="AN487" i="1" s="1"/>
  <c r="AM488" i="1"/>
  <c r="AM489" i="1"/>
  <c r="AM490" i="1"/>
  <c r="AM491" i="1"/>
  <c r="AN491" i="1" s="1"/>
  <c r="AM492" i="1"/>
  <c r="AM493" i="1"/>
  <c r="AM494" i="1"/>
  <c r="AM495" i="1"/>
  <c r="AN495" i="1" s="1"/>
  <c r="AM496" i="1"/>
  <c r="AM497" i="1"/>
  <c r="AM498" i="1"/>
  <c r="AM499" i="1"/>
  <c r="AN499" i="1" s="1"/>
  <c r="AM500" i="1"/>
  <c r="AM501" i="1"/>
  <c r="AM502" i="1"/>
  <c r="AM503" i="1"/>
  <c r="AN503" i="1" s="1"/>
  <c r="AM504" i="1"/>
  <c r="AM505" i="1"/>
  <c r="AM506" i="1"/>
  <c r="AM507" i="1"/>
  <c r="AN507" i="1" s="1"/>
  <c r="AM508" i="1"/>
  <c r="AM509" i="1"/>
  <c r="AM510" i="1"/>
  <c r="AM511" i="1"/>
  <c r="AN511" i="1" s="1"/>
  <c r="AM512" i="1"/>
  <c r="AM513" i="1"/>
  <c r="AM514" i="1"/>
  <c r="AM515" i="1"/>
  <c r="AN515" i="1" s="1"/>
  <c r="AM516" i="1"/>
  <c r="AM517" i="1"/>
  <c r="AM518" i="1"/>
  <c r="AM519" i="1"/>
  <c r="AN519" i="1" s="1"/>
  <c r="AM520" i="1"/>
  <c r="AM521" i="1"/>
  <c r="AM522" i="1"/>
  <c r="AM523" i="1"/>
  <c r="AN523" i="1" s="1"/>
  <c r="AM524" i="1"/>
  <c r="AM525" i="1"/>
  <c r="AM526" i="1"/>
  <c r="AM527" i="1"/>
  <c r="AN527" i="1" s="1"/>
  <c r="AM528" i="1"/>
  <c r="AM529" i="1"/>
  <c r="AM530" i="1"/>
  <c r="AM531" i="1"/>
  <c r="AN531" i="1" s="1"/>
  <c r="AM532" i="1"/>
  <c r="AM533" i="1"/>
  <c r="AM534" i="1"/>
  <c r="AM535" i="1"/>
  <c r="AN535" i="1" s="1"/>
  <c r="AM536" i="1"/>
  <c r="AM537" i="1"/>
  <c r="AM538" i="1"/>
  <c r="AM539" i="1"/>
  <c r="AN539" i="1" s="1"/>
  <c r="AM540" i="1"/>
  <c r="AM541" i="1"/>
  <c r="AN541" i="1" s="1"/>
  <c r="AM542" i="1"/>
  <c r="AM543" i="1"/>
  <c r="AN543" i="1" s="1"/>
  <c r="AM544" i="1"/>
  <c r="AN544" i="1" s="1"/>
  <c r="AM545" i="1"/>
  <c r="AN545" i="1" s="1"/>
  <c r="AM546" i="1"/>
  <c r="AM547" i="1"/>
  <c r="AN547" i="1" s="1"/>
  <c r="AM548" i="1"/>
  <c r="AN548" i="1" s="1"/>
  <c r="AM549" i="1"/>
  <c r="AN549" i="1" s="1"/>
  <c r="AM550" i="1"/>
  <c r="AM551" i="1"/>
  <c r="AN551" i="1" s="1"/>
  <c r="AM552" i="1"/>
  <c r="AN552" i="1" s="1"/>
  <c r="AM553" i="1"/>
  <c r="AN553" i="1" s="1"/>
  <c r="AM554" i="1"/>
  <c r="AM555" i="1"/>
  <c r="AN555" i="1" s="1"/>
  <c r="AM556" i="1"/>
  <c r="AN556" i="1" s="1"/>
  <c r="AM557" i="1"/>
  <c r="AN557" i="1" s="1"/>
  <c r="AM558" i="1"/>
  <c r="AM559" i="1"/>
  <c r="AN559" i="1" s="1"/>
  <c r="AM560" i="1"/>
  <c r="AN560" i="1" s="1"/>
  <c r="AM561" i="1"/>
  <c r="AN561" i="1" s="1"/>
  <c r="AM562" i="1"/>
  <c r="AM563" i="1"/>
  <c r="AN563" i="1" s="1"/>
  <c r="AM564" i="1"/>
  <c r="AN564" i="1" s="1"/>
  <c r="AM565" i="1"/>
  <c r="AN565" i="1" s="1"/>
  <c r="AM566" i="1"/>
  <c r="AM567" i="1"/>
  <c r="AN567" i="1" s="1"/>
  <c r="AM568" i="1"/>
  <c r="AN568" i="1" s="1"/>
  <c r="AM569" i="1"/>
  <c r="AN569" i="1" s="1"/>
  <c r="AM570" i="1"/>
  <c r="AM571" i="1"/>
  <c r="AN571" i="1" s="1"/>
  <c r="AM572" i="1"/>
  <c r="AN572" i="1" s="1"/>
  <c r="AM573" i="1"/>
  <c r="AN573" i="1" s="1"/>
  <c r="AM574" i="1"/>
  <c r="AM575" i="1"/>
  <c r="AN575" i="1" s="1"/>
  <c r="AM576" i="1"/>
  <c r="AN576" i="1" s="1"/>
  <c r="AM577" i="1"/>
  <c r="AN577" i="1" s="1"/>
  <c r="AM578" i="1"/>
  <c r="AM579" i="1"/>
  <c r="AN579" i="1" s="1"/>
  <c r="AM580" i="1"/>
  <c r="AN580" i="1" s="1"/>
  <c r="AM581" i="1"/>
  <c r="AN581" i="1" s="1"/>
  <c r="AM582" i="1"/>
  <c r="AM583" i="1"/>
  <c r="AN583" i="1" s="1"/>
  <c r="AM584" i="1"/>
  <c r="AN584" i="1" s="1"/>
  <c r="AM585" i="1"/>
  <c r="AN585" i="1" s="1"/>
  <c r="AM586" i="1"/>
  <c r="AM587" i="1"/>
  <c r="AN587" i="1" s="1"/>
  <c r="AM588" i="1"/>
  <c r="AN588" i="1" s="1"/>
  <c r="AM589" i="1"/>
  <c r="AN589" i="1" s="1"/>
  <c r="AM590" i="1"/>
  <c r="AM591" i="1"/>
  <c r="AN591" i="1" s="1"/>
  <c r="AM592" i="1"/>
  <c r="AN592" i="1" s="1"/>
  <c r="AM593" i="1"/>
  <c r="AN593" i="1" s="1"/>
  <c r="AM594" i="1"/>
  <c r="AM595" i="1"/>
  <c r="AN595" i="1" s="1"/>
  <c r="AM596" i="1"/>
  <c r="AN596" i="1" s="1"/>
  <c r="AM597" i="1"/>
  <c r="AN597" i="1" s="1"/>
  <c r="AM598" i="1"/>
  <c r="AM599" i="1"/>
  <c r="AN599" i="1" s="1"/>
  <c r="AM600" i="1"/>
  <c r="AN600" i="1" s="1"/>
  <c r="AM601" i="1"/>
  <c r="AN601" i="1" s="1"/>
  <c r="AM602" i="1"/>
  <c r="AM603" i="1"/>
  <c r="AN603" i="1" s="1"/>
  <c r="AM604" i="1"/>
  <c r="AN604" i="1" s="1"/>
  <c r="AM605" i="1"/>
  <c r="AN605" i="1" s="1"/>
  <c r="AM606" i="1"/>
  <c r="AM607" i="1"/>
  <c r="AN607" i="1" s="1"/>
  <c r="AM608" i="1"/>
  <c r="AN608" i="1" s="1"/>
  <c r="AM609" i="1"/>
  <c r="AN609" i="1" s="1"/>
  <c r="AM610" i="1"/>
  <c r="AM2" i="1"/>
  <c r="AN2" i="1" s="1"/>
  <c r="AN307" i="1" l="1"/>
  <c r="AN303" i="1"/>
  <c r="AN287" i="1"/>
  <c r="AN610" i="1"/>
  <c r="AN606" i="1"/>
  <c r="AN602" i="1"/>
  <c r="AN598" i="1"/>
  <c r="AN594" i="1"/>
  <c r="AN582" i="1"/>
  <c r="AN566" i="1"/>
  <c r="AN562" i="1"/>
  <c r="AN550" i="1"/>
  <c r="AN23" i="1"/>
  <c r="AN67" i="1"/>
  <c r="AN111" i="1"/>
  <c r="AN151" i="1"/>
  <c r="AN195" i="1"/>
  <c r="AN239" i="1"/>
  <c r="AN279" i="1"/>
  <c r="AN31" i="1"/>
  <c r="AN71" i="1"/>
  <c r="AN115" i="1"/>
  <c r="AN159" i="1"/>
  <c r="AN199" i="1"/>
  <c r="AN243" i="1"/>
  <c r="AN537" i="1"/>
  <c r="AN3" i="1"/>
  <c r="AN611" i="1" s="1"/>
  <c r="AN47" i="1"/>
  <c r="AN87" i="1"/>
  <c r="AN131" i="1"/>
  <c r="AN175" i="1"/>
  <c r="AN215" i="1"/>
  <c r="AN259" i="1"/>
  <c r="AN7" i="1"/>
  <c r="AN51" i="1"/>
  <c r="AN95" i="1"/>
  <c r="AN135" i="1"/>
  <c r="AN179" i="1"/>
  <c r="AN223" i="1"/>
  <c r="AN263" i="1"/>
  <c r="AN353" i="1"/>
  <c r="AN364" i="1"/>
  <c r="AN385" i="1"/>
  <c r="AN396" i="1"/>
  <c r="AN546" i="1"/>
  <c r="AN578" i="1"/>
  <c r="AN533" i="1"/>
  <c r="AN529" i="1"/>
  <c r="AN525" i="1"/>
  <c r="AN521" i="1"/>
  <c r="AN517" i="1"/>
  <c r="AN513" i="1"/>
  <c r="AN509" i="1"/>
  <c r="AN505" i="1"/>
  <c r="AN501" i="1"/>
  <c r="AN497" i="1"/>
  <c r="AN493" i="1"/>
  <c r="AN489" i="1"/>
  <c r="AN485" i="1"/>
  <c r="AN481" i="1"/>
  <c r="AN477" i="1"/>
  <c r="AN469" i="1"/>
  <c r="AN465" i="1"/>
  <c r="AN453" i="1"/>
  <c r="AN449" i="1"/>
  <c r="AN437" i="1"/>
  <c r="AN433" i="1"/>
  <c r="AN421" i="1"/>
  <c r="AN417" i="1"/>
  <c r="AN405" i="1"/>
  <c r="AN401" i="1"/>
  <c r="AN389" i="1"/>
  <c r="AN373" i="1"/>
  <c r="AN369" i="1"/>
  <c r="AN357" i="1"/>
  <c r="AN341" i="1"/>
  <c r="AN540" i="1"/>
  <c r="AN536" i="1"/>
  <c r="AN532" i="1"/>
  <c r="AN528" i="1"/>
  <c r="AN524" i="1"/>
  <c r="AN520" i="1"/>
  <c r="AN516" i="1"/>
  <c r="AN512" i="1"/>
  <c r="AN508" i="1"/>
  <c r="AN504" i="1"/>
  <c r="AN500" i="1"/>
  <c r="AN496" i="1"/>
  <c r="AN492" i="1"/>
  <c r="AN488" i="1"/>
  <c r="AN480" i="1"/>
  <c r="AN476" i="1"/>
  <c r="AN464" i="1"/>
  <c r="AN460" i="1"/>
  <c r="AN448" i="1"/>
  <c r="AN444" i="1"/>
  <c r="AN432" i="1"/>
  <c r="AN428" i="1"/>
  <c r="AN416" i="1"/>
  <c r="AN412" i="1"/>
  <c r="AN400" i="1"/>
  <c r="AN384" i="1"/>
  <c r="AN380" i="1"/>
  <c r="AN368" i="1"/>
  <c r="AN352" i="1"/>
  <c r="AN348" i="1"/>
  <c r="AN299" i="1"/>
  <c r="AN295" i="1"/>
  <c r="AN291" i="1"/>
  <c r="AN275" i="1"/>
  <c r="AN271" i="1"/>
  <c r="AN255" i="1"/>
  <c r="AN247" i="1"/>
  <c r="AN231" i="1"/>
  <c r="AN227" i="1"/>
  <c r="AN211" i="1"/>
  <c r="AN207" i="1"/>
  <c r="AN191" i="1"/>
  <c r="AN183" i="1"/>
  <c r="AN167" i="1"/>
  <c r="AN163" i="1"/>
  <c r="AN147" i="1"/>
  <c r="AN143" i="1"/>
  <c r="AN127" i="1"/>
  <c r="AN119" i="1"/>
  <c r="AN103" i="1"/>
  <c r="AN99" i="1"/>
  <c r="AN83" i="1"/>
  <c r="AN79" i="1"/>
  <c r="AN63" i="1"/>
  <c r="AN55" i="1"/>
  <c r="AN39" i="1"/>
  <c r="AN35" i="1"/>
  <c r="AN19" i="1"/>
  <c r="AN15" i="1"/>
  <c r="AN590" i="1"/>
  <c r="AN586" i="1"/>
  <c r="AN574" i="1"/>
  <c r="AN570" i="1"/>
  <c r="AN558" i="1"/>
  <c r="AN554" i="1"/>
  <c r="AN542" i="1"/>
  <c r="AN538" i="1"/>
  <c r="AN534" i="1"/>
  <c r="AN530" i="1"/>
  <c r="AN526" i="1"/>
  <c r="AN522" i="1"/>
  <c r="AN518" i="1"/>
  <c r="AN514" i="1"/>
  <c r="AN510" i="1"/>
  <c r="AN506" i="1"/>
  <c r="AN502" i="1"/>
  <c r="AN498" i="1"/>
  <c r="AN494" i="1"/>
  <c r="AN490" i="1"/>
  <c r="AN486" i="1"/>
  <c r="AN482" i="1"/>
  <c r="AN478" i="1"/>
  <c r="AN474" i="1"/>
  <c r="AN470" i="1"/>
  <c r="AN466" i="1"/>
  <c r="AN462" i="1"/>
  <c r="AN458" i="1"/>
  <c r="AN454" i="1"/>
  <c r="AN450" i="1"/>
  <c r="AN446" i="1"/>
  <c r="AN442" i="1"/>
  <c r="AN438" i="1"/>
  <c r="AN434" i="1"/>
  <c r="AN430" i="1"/>
  <c r="AN426" i="1"/>
  <c r="AN422" i="1"/>
  <c r="AN418" i="1"/>
  <c r="AN414" i="1"/>
  <c r="AN410" i="1"/>
  <c r="AN406" i="1"/>
  <c r="AN402" i="1"/>
  <c r="AN398" i="1"/>
  <c r="AN394" i="1"/>
  <c r="AN390" i="1"/>
  <c r="AN386" i="1"/>
  <c r="AN382" i="1"/>
  <c r="AN378" i="1"/>
  <c r="AN374" i="1"/>
  <c r="AN370" i="1"/>
  <c r="AN366" i="1"/>
  <c r="AN362" i="1"/>
  <c r="AN358" i="1"/>
  <c r="AN354" i="1"/>
  <c r="AN350" i="1"/>
  <c r="AN346" i="1"/>
  <c r="AN342" i="1"/>
  <c r="AN338" i="1"/>
  <c r="AN334" i="1"/>
  <c r="AN330" i="1"/>
  <c r="AN326" i="1"/>
  <c r="AN322" i="1"/>
  <c r="AN318" i="1"/>
  <c r="AN314" i="1"/>
  <c r="AN310" i="1"/>
  <c r="AN306" i="1"/>
  <c r="AN302" i="1"/>
  <c r="AN298" i="1"/>
  <c r="AN294" i="1"/>
  <c r="AN290" i="1"/>
  <c r="AN286" i="1"/>
  <c r="AN282" i="1"/>
  <c r="AN278" i="1"/>
  <c r="AN473" i="1"/>
  <c r="AN461" i="1"/>
  <c r="AN457" i="1"/>
  <c r="AN445" i="1"/>
  <c r="AN441" i="1"/>
  <c r="AN429" i="1"/>
  <c r="AN425" i="1"/>
  <c r="AN413" i="1"/>
  <c r="AN409" i="1"/>
  <c r="AN397" i="1"/>
  <c r="AN393" i="1"/>
  <c r="AN381" i="1"/>
  <c r="AN377" i="1"/>
  <c r="AN365" i="1"/>
  <c r="AN361" i="1"/>
  <c r="AN349" i="1"/>
  <c r="AN345" i="1"/>
  <c r="AN337" i="1"/>
  <c r="AN333" i="1"/>
  <c r="AN329" i="1"/>
  <c r="AN325" i="1"/>
  <c r="AN321" i="1"/>
  <c r="AN317" i="1"/>
  <c r="AN313" i="1"/>
  <c r="AN309" i="1"/>
  <c r="AN305" i="1"/>
  <c r="AN301" i="1"/>
  <c r="AN297" i="1"/>
  <c r="AN293" i="1"/>
  <c r="AN289" i="1"/>
  <c r="AN285" i="1"/>
  <c r="AN281" i="1"/>
  <c r="AN277" i="1"/>
  <c r="AN273" i="1"/>
  <c r="AN269" i="1"/>
  <c r="AN265" i="1"/>
  <c r="AN261" i="1"/>
  <c r="AN257" i="1"/>
  <c r="AN253" i="1"/>
  <c r="AN249" i="1"/>
  <c r="AN245" i="1"/>
  <c r="AN241" i="1"/>
  <c r="AN237" i="1"/>
  <c r="AN233" i="1"/>
  <c r="AN229" i="1"/>
  <c r="AN225" i="1"/>
  <c r="AN221" i="1"/>
  <c r="AN217" i="1"/>
  <c r="AN213" i="1"/>
  <c r="AN209" i="1"/>
  <c r="AN205" i="1"/>
  <c r="AN201" i="1"/>
  <c r="AN197" i="1"/>
  <c r="AN193" i="1"/>
  <c r="AN189" i="1"/>
  <c r="AN185" i="1"/>
  <c r="AN181" i="1"/>
  <c r="AN177" i="1"/>
  <c r="AN173" i="1"/>
  <c r="AN169" i="1"/>
  <c r="AN165" i="1"/>
  <c r="AN161" i="1"/>
  <c r="AN157" i="1"/>
  <c r="AN153" i="1"/>
  <c r="AN149" i="1"/>
  <c r="AN145" i="1"/>
  <c r="AN141" i="1"/>
  <c r="AN137" i="1"/>
  <c r="AN133" i="1"/>
  <c r="AN129" i="1"/>
  <c r="AN125" i="1"/>
  <c r="AN121" i="1"/>
  <c r="AN117" i="1"/>
  <c r="AN113" i="1"/>
  <c r="AN109" i="1"/>
  <c r="AN105" i="1"/>
  <c r="AN101" i="1"/>
  <c r="AN97" i="1"/>
  <c r="AN93" i="1"/>
  <c r="AN89" i="1"/>
  <c r="AN85" i="1"/>
  <c r="AN81" i="1"/>
  <c r="AN77" i="1"/>
  <c r="AN73" i="1"/>
  <c r="AN69" i="1"/>
  <c r="AN65" i="1"/>
  <c r="AN61" i="1"/>
  <c r="AN57" i="1"/>
  <c r="AN53" i="1"/>
  <c r="AN49" i="1"/>
  <c r="AN45" i="1"/>
  <c r="AN41" i="1"/>
  <c r="AN37" i="1"/>
  <c r="AN33" i="1"/>
  <c r="AN29" i="1"/>
  <c r="AN25" i="1"/>
  <c r="AN21" i="1"/>
  <c r="AN17" i="1"/>
  <c r="AN13" i="1"/>
  <c r="AN9" i="1"/>
  <c r="AN5" i="1"/>
  <c r="AN484" i="1"/>
  <c r="AN472" i="1"/>
  <c r="AN468" i="1"/>
  <c r="AN456" i="1"/>
  <c r="AN452" i="1"/>
  <c r="AN440" i="1"/>
  <c r="AN436" i="1"/>
  <c r="AN424" i="1"/>
  <c r="AN420" i="1"/>
  <c r="AN408" i="1"/>
  <c r="AN404" i="1"/>
  <c r="AN392" i="1"/>
  <c r="AN388" i="1"/>
  <c r="AN376" i="1"/>
  <c r="AN372" i="1"/>
  <c r="AN360" i="1"/>
  <c r="AN356" i="1"/>
  <c r="AN344" i="1"/>
  <c r="AN340" i="1"/>
  <c r="AN336" i="1"/>
  <c r="AN332" i="1"/>
  <c r="AN328" i="1"/>
  <c r="AN324" i="1"/>
  <c r="AN320" i="1"/>
  <c r="AN316" i="1"/>
  <c r="AN312" i="1"/>
  <c r="AN308" i="1"/>
  <c r="AN304" i="1"/>
  <c r="AN300" i="1"/>
  <c r="AN296" i="1"/>
  <c r="AN292" i="1"/>
  <c r="AN288" i="1"/>
  <c r="AN284" i="1"/>
  <c r="AN280" i="1"/>
  <c r="AN276" i="1"/>
  <c r="AN272" i="1"/>
  <c r="AN268" i="1"/>
  <c r="AN264" i="1"/>
  <c r="AN260" i="1"/>
  <c r="AN256" i="1"/>
  <c r="AN252" i="1"/>
  <c r="AN248" i="1"/>
  <c r="AN244" i="1"/>
  <c r="AN240" i="1"/>
  <c r="AN236" i="1"/>
  <c r="AN232" i="1"/>
  <c r="AN228" i="1"/>
  <c r="AN224" i="1"/>
  <c r="AN220" i="1"/>
  <c r="AN216" i="1"/>
  <c r="AN212" i="1"/>
  <c r="AN208" i="1"/>
  <c r="AN204" i="1"/>
  <c r="AN200" i="1"/>
  <c r="AN196" i="1"/>
  <c r="AN192" i="1"/>
  <c r="AN188" i="1"/>
  <c r="AN184" i="1"/>
  <c r="AN180" i="1"/>
  <c r="AN176" i="1"/>
  <c r="AN172" i="1"/>
  <c r="AN168" i="1"/>
  <c r="AN164" i="1"/>
  <c r="AN160" i="1"/>
  <c r="AN156" i="1"/>
  <c r="AN152" i="1"/>
  <c r="AN148" i="1"/>
  <c r="AN144" i="1"/>
  <c r="AN140" i="1"/>
  <c r="AN136" i="1"/>
  <c r="AN132" i="1"/>
  <c r="AN128" i="1"/>
  <c r="AN124" i="1"/>
  <c r="AN120" i="1"/>
  <c r="AN116" i="1"/>
  <c r="AN112" i="1"/>
  <c r="AN108" i="1"/>
  <c r="AN104" i="1"/>
  <c r="AN100" i="1"/>
  <c r="AN96" i="1"/>
  <c r="AN92" i="1"/>
  <c r="AN88" i="1"/>
  <c r="AN84" i="1"/>
  <c r="AN80" i="1"/>
  <c r="AN76" i="1"/>
  <c r="AN72" i="1"/>
  <c r="AN68" i="1"/>
  <c r="AN64" i="1"/>
  <c r="AN60" i="1"/>
  <c r="AN56" i="1"/>
  <c r="AN52" i="1"/>
  <c r="AN48" i="1"/>
  <c r="AN44" i="1"/>
  <c r="AN40" i="1"/>
  <c r="AN36" i="1"/>
  <c r="AN32" i="1"/>
  <c r="AN28" i="1"/>
  <c r="AN24" i="1"/>
  <c r="AN20" i="1"/>
  <c r="AN16" i="1"/>
  <c r="AN12" i="1"/>
  <c r="AN8" i="1"/>
  <c r="AN4" i="1"/>
  <c r="AN283" i="1"/>
  <c r="AN267" i="1"/>
  <c r="AN251" i="1"/>
  <c r="AN235" i="1"/>
  <c r="AN219" i="1"/>
  <c r="AN203" i="1"/>
  <c r="AN187" i="1"/>
  <c r="AN171" i="1"/>
  <c r="AN155" i="1"/>
  <c r="AN139" i="1"/>
  <c r="AN123" i="1"/>
  <c r="AN107" i="1"/>
  <c r="AN91" i="1"/>
  <c r="AN75" i="1"/>
  <c r="AN59" i="1"/>
  <c r="AN43" i="1"/>
  <c r="AN27" i="1"/>
  <c r="AN11" i="1"/>
  <c r="AN274" i="1"/>
  <c r="AN270" i="1"/>
  <c r="AN266" i="1"/>
  <c r="AN262" i="1"/>
  <c r="AN258" i="1"/>
  <c r="AN254" i="1"/>
  <c r="AN250" i="1"/>
  <c r="AN246" i="1"/>
  <c r="AN242" i="1"/>
  <c r="AN238" i="1"/>
  <c r="AN234" i="1"/>
  <c r="AN230" i="1"/>
  <c r="AN226" i="1"/>
  <c r="AN222" i="1"/>
  <c r="AN218" i="1"/>
  <c r="AN214" i="1"/>
  <c r="AN210" i="1"/>
  <c r="AN206" i="1"/>
  <c r="AN202" i="1"/>
  <c r="AN198" i="1"/>
  <c r="AN194" i="1"/>
  <c r="AN190" i="1"/>
  <c r="AN186" i="1"/>
  <c r="AN182" i="1"/>
  <c r="AN178" i="1"/>
  <c r="AN174" i="1"/>
  <c r="AN170" i="1"/>
  <c r="AN166" i="1"/>
  <c r="AN162" i="1"/>
  <c r="AN158" i="1"/>
  <c r="AN154" i="1"/>
  <c r="AN150" i="1"/>
  <c r="AN146" i="1"/>
  <c r="AN142" i="1"/>
  <c r="AN138" i="1"/>
  <c r="AN134" i="1"/>
  <c r="AN130" i="1"/>
  <c r="AN126" i="1"/>
  <c r="AN122" i="1"/>
  <c r="AN118" i="1"/>
  <c r="AN114" i="1"/>
  <c r="AN110" i="1"/>
  <c r="AN106" i="1"/>
  <c r="AN102" i="1"/>
  <c r="AN98" i="1"/>
  <c r="AN94" i="1"/>
  <c r="AN90" i="1"/>
  <c r="AN86" i="1"/>
  <c r="AN82" i="1"/>
  <c r="AN78" i="1"/>
  <c r="AN74" i="1"/>
  <c r="AN70" i="1"/>
  <c r="AN66" i="1"/>
  <c r="AN62" i="1"/>
  <c r="AN58" i="1"/>
  <c r="AN54" i="1"/>
  <c r="AN50" i="1"/>
  <c r="AN46" i="1"/>
  <c r="AN42" i="1"/>
  <c r="AN38" i="1"/>
  <c r="AN34" i="1"/>
  <c r="AN30" i="1"/>
  <c r="AN26" i="1"/>
  <c r="AN22" i="1"/>
  <c r="AN18" i="1"/>
  <c r="AN14" i="1"/>
  <c r="AN10" i="1"/>
  <c r="AN6" i="1"/>
  <c r="AO571" i="1" l="1"/>
  <c r="AO595" i="1"/>
  <c r="AO551" i="1"/>
  <c r="AO597" i="1"/>
  <c r="AO581" i="1"/>
  <c r="AO565" i="1"/>
  <c r="AO549" i="1"/>
  <c r="AO587" i="1"/>
  <c r="AO608" i="1"/>
  <c r="AO592" i="1"/>
  <c r="AO576" i="1"/>
  <c r="AO560" i="1"/>
  <c r="AO544" i="1"/>
  <c r="AO599" i="1"/>
  <c r="AO563" i="1"/>
  <c r="AO579" i="1"/>
  <c r="AO609" i="1"/>
  <c r="AO593" i="1"/>
  <c r="AO577" i="1"/>
  <c r="AO561" i="1"/>
  <c r="AO545" i="1"/>
  <c r="AO575" i="1"/>
  <c r="AO604" i="1"/>
  <c r="AO588" i="1"/>
  <c r="AO572" i="1"/>
  <c r="AO556" i="1"/>
  <c r="AO591" i="1"/>
  <c r="AO547" i="1"/>
  <c r="AO567" i="1"/>
  <c r="AO605" i="1"/>
  <c r="AO589" i="1"/>
  <c r="AO573" i="1"/>
  <c r="AO557" i="1"/>
  <c r="AO541" i="1"/>
  <c r="AO555" i="1"/>
  <c r="AO600" i="1"/>
  <c r="AO584" i="1"/>
  <c r="AO568" i="1"/>
  <c r="AO552" i="1"/>
  <c r="AO583" i="1"/>
  <c r="AO603" i="1"/>
  <c r="AO559" i="1"/>
  <c r="AO601" i="1"/>
  <c r="AO585" i="1"/>
  <c r="AO569" i="1"/>
  <c r="AO553" i="1"/>
  <c r="AO607" i="1"/>
  <c r="AO543" i="1"/>
  <c r="AO596" i="1"/>
  <c r="AO580" i="1"/>
  <c r="AO564" i="1"/>
  <c r="AO548" i="1"/>
  <c r="AO570" i="1"/>
  <c r="AO562" i="1"/>
  <c r="AO598" i="1"/>
  <c r="AO542" i="1"/>
  <c r="AO574" i="1"/>
  <c r="AO578" i="1"/>
  <c r="AO566" i="1"/>
  <c r="AO602" i="1"/>
  <c r="AO554" i="1"/>
  <c r="AO586" i="1"/>
  <c r="AO540" i="1"/>
  <c r="AO546" i="1"/>
  <c r="AO582" i="1"/>
  <c r="AO606" i="1"/>
  <c r="AO558" i="1"/>
  <c r="AO590" i="1"/>
  <c r="AO550" i="1"/>
  <c r="AO594" i="1"/>
  <c r="AO610" i="1"/>
</calcChain>
</file>

<file path=xl/sharedStrings.xml><?xml version="1.0" encoding="utf-8"?>
<sst xmlns="http://schemas.openxmlformats.org/spreadsheetml/2006/main" count="883" uniqueCount="510">
  <si>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</si>
  <si>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</si>
  <si>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</si>
  <si>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</si>
  <si>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</si>
  <si>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</si>
  <si>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</si>
  <si>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</si>
  <si>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</si>
  <si>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</si>
  <si>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</si>
  <si>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</si>
  <si>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</si>
  <si>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</si>
  <si>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</si>
  <si>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</si>
  <si>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</si>
  <si>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</si>
  <si>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</si>
  <si>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</si>
  <si>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</si>
  <si>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</si>
  <si>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</si>
  <si>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</si>
  <si>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</si>
  <si>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</si>
  <si>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</si>
  <si>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</si>
  <si>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</si>
  <si>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</si>
  <si>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</si>
  <si>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</si>
  <si>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</si>
  <si>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</si>
  <si>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</si>
  <si>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Transect 35</t>
  </si>
  <si>
    <t>15:23:37+00:00</t>
  </si>
  <si>
    <t>15:27:01+00:00</t>
  </si>
  <si>
    <t>15:27:25+00:00</t>
  </si>
  <si>
    <t>15:29:50+00:00</t>
  </si>
  <si>
    <t>15:23:38+00:00</t>
  </si>
  <si>
    <t>15:24:02+00:00</t>
  </si>
  <si>
    <t>15:29:48+00:00</t>
  </si>
  <si>
    <t>15:23:33+00:00</t>
  </si>
  <si>
    <t>15:23:57+00:00</t>
  </si>
  <si>
    <t>15:27:15+00:00</t>
  </si>
  <si>
    <t>15:27:39+00:00</t>
  </si>
  <si>
    <t>15:29:39+00:00</t>
  </si>
  <si>
    <t>15:33:28+00:00</t>
  </si>
  <si>
    <t>15:27:16+00:00</t>
  </si>
  <si>
    <t>15:27:40+00:00</t>
  </si>
  <si>
    <t>15:29:22+00:00</t>
  </si>
  <si>
    <t>15:29:00+00:00</t>
  </si>
  <si>
    <t>15:27:12+00:00</t>
  </si>
  <si>
    <t>15:27:36+00:00</t>
  </si>
  <si>
    <t>15:33:22+00:00</t>
  </si>
  <si>
    <t>15:22:45+00:00</t>
  </si>
  <si>
    <t>15:28:51+00:00</t>
  </si>
  <si>
    <t>15:27:09+00:00</t>
  </si>
  <si>
    <t>15:27:33+00:00</t>
  </si>
  <si>
    <t>15:22:35+00:00</t>
  </si>
  <si>
    <t>15:22:59+00:00</t>
  </si>
  <si>
    <t>15:33:15+00:00</t>
  </si>
  <si>
    <t>15:22:27+00:00</t>
  </si>
  <si>
    <t>15:22:51+00:00</t>
  </si>
  <si>
    <t>15:28:33+00:00</t>
  </si>
  <si>
    <t>15:27:02+00:00</t>
  </si>
  <si>
    <t>15:27:26+00:00</t>
  </si>
  <si>
    <t>15:22:16+00:00</t>
  </si>
  <si>
    <t>15:22:40+00:00</t>
  </si>
  <si>
    <t>15:28:21+00:00</t>
  </si>
  <si>
    <t>15:33:05+00:00</t>
  </si>
  <si>
    <t>15:33:24+00:00</t>
  </si>
  <si>
    <t>15:21:13+00:00</t>
  </si>
  <si>
    <t>15:21:37+00:00</t>
  </si>
  <si>
    <t>15:27:20+00:00</t>
  </si>
  <si>
    <t>15:27:43+00:00</t>
  </si>
  <si>
    <t>15:33:38+00:00</t>
  </si>
  <si>
    <t>15:33:53+00:00</t>
  </si>
  <si>
    <t>15:33:54+00:00</t>
  </si>
  <si>
    <t>15:27:47+00:00</t>
  </si>
  <si>
    <t>15:28:11+00:00</t>
  </si>
  <si>
    <t>15:28:12+00:00</t>
  </si>
  <si>
    <t>15:33:57+00:00</t>
  </si>
  <si>
    <t>15:27:44+00:00</t>
  </si>
  <si>
    <t>15:28:07+00:00</t>
  </si>
  <si>
    <t>15:34:11+00:00</t>
  </si>
  <si>
    <t>15:28:06+00:00</t>
  </si>
  <si>
    <t>15:28:30+00:00</t>
  </si>
  <si>
    <t>15:34:20+00:00</t>
  </si>
  <si>
    <t>15:28:16+00:00</t>
  </si>
  <si>
    <t>15:28:40+00:00</t>
  </si>
  <si>
    <t>15:28:54+00:00</t>
  </si>
  <si>
    <t>15:34:45+00:00</t>
  </si>
  <si>
    <t>15:28:39+00:00</t>
  </si>
  <si>
    <t>15:29:03+00:00</t>
  </si>
  <si>
    <t>15:34:56+00:00</t>
  </si>
  <si>
    <t>15:35:16+00:00</t>
  </si>
  <si>
    <t>15:29:09+00:00</t>
  </si>
  <si>
    <t>15:29:33+00:00</t>
  </si>
  <si>
    <t>15:35:26+00:00</t>
  </si>
  <si>
    <t>15:29:19+00:00</t>
  </si>
  <si>
    <t>15:29:43+00:00</t>
  </si>
  <si>
    <t>15:35:33+00:00</t>
  </si>
  <si>
    <t>15:29:29+00:00</t>
  </si>
  <si>
    <t>15:29:53+00:00</t>
  </si>
  <si>
    <t>15:29:40+00:00</t>
  </si>
  <si>
    <t>15:30:04+00:00</t>
  </si>
  <si>
    <t>15:29:54+00:00</t>
  </si>
  <si>
    <t>15:30:18+00:00</t>
  </si>
  <si>
    <t>15:36:03+00:00</t>
  </si>
  <si>
    <t>15:36:01+00:00</t>
  </si>
  <si>
    <t>15:40:48+00:00</t>
  </si>
  <si>
    <t>15:29:44+00:00</t>
  </si>
  <si>
    <t>15:35:54+00:00</t>
  </si>
  <si>
    <t>15:29:57+00:00</t>
  </si>
  <si>
    <t>15:35:27+00:00</t>
  </si>
  <si>
    <t>15:28:56+00:00</t>
  </si>
  <si>
    <t>15:29:20+00:00</t>
  </si>
  <si>
    <t>15:41:54+00:00</t>
  </si>
  <si>
    <t>15:29:26+00:00</t>
  </si>
  <si>
    <t>15:29:14+00:00</t>
  </si>
  <si>
    <t>15:29:38+00:00</t>
  </si>
  <si>
    <t>15:35:40+00:00</t>
  </si>
  <si>
    <t>15:36:04+00:00</t>
  </si>
  <si>
    <t>15:29:24+00:00</t>
  </si>
  <si>
    <t>15:29:47+00:00</t>
  </si>
  <si>
    <t>15:35:39+00:00</t>
  </si>
  <si>
    <t>15:35:34+00:00</t>
  </si>
  <si>
    <t>15:35:58+00:00</t>
  </si>
  <si>
    <t>15:35:52+00:00</t>
  </si>
  <si>
    <t>15:41:37+00:00</t>
  </si>
  <si>
    <t>15:41:28+00:00</t>
  </si>
  <si>
    <t>15:29:56+00:00</t>
  </si>
  <si>
    <t>15:30:20+00:00</t>
  </si>
  <si>
    <t>15:35:18+00:00</t>
  </si>
  <si>
    <t>15:36:11+00:00</t>
  </si>
  <si>
    <t>15:30:06+00:00</t>
  </si>
  <si>
    <t>15:30:30+00:00</t>
  </si>
  <si>
    <t>15:36:32+00:00</t>
  </si>
  <si>
    <t>15:40:31+00:00</t>
  </si>
  <si>
    <t>15:30:26+00:00</t>
  </si>
  <si>
    <t>15:36:40+00:00</t>
  </si>
  <si>
    <t>15:40:21+00:00</t>
  </si>
  <si>
    <t>15:36:47+00:00</t>
  </si>
  <si>
    <t>15:40:05+00:00</t>
  </si>
  <si>
    <t>15:34:10+00:00</t>
  </si>
  <si>
    <t>15:37:04+00:00</t>
  </si>
  <si>
    <t>15:33:30+00:00</t>
  </si>
  <si>
    <t>15:30:54+00:00</t>
  </si>
  <si>
    <t>15:31:18+00:00</t>
  </si>
  <si>
    <t>15:33:16+00:00</t>
  </si>
  <si>
    <t>15:39:23+00:00</t>
  </si>
  <si>
    <t>15:31:02+00:00</t>
  </si>
  <si>
    <t>15:31:26+00:00</t>
  </si>
  <si>
    <t>15:33:23+00:00</t>
  </si>
  <si>
    <t>15:33:47+00:00</t>
  </si>
  <si>
    <t>15:33:26+00:00</t>
  </si>
  <si>
    <t>15:33:50+00:00</t>
  </si>
  <si>
    <t>15:31:12+00:00</t>
  </si>
  <si>
    <t>15:31:36+00:00</t>
  </si>
  <si>
    <t>15:39:44+00:00</t>
  </si>
  <si>
    <t>15:31:16+00:00</t>
  </si>
  <si>
    <t>15:31:40+00:00</t>
  </si>
  <si>
    <t>15:37:30+00:00</t>
  </si>
  <si>
    <t>15:33:39+00:00</t>
  </si>
  <si>
    <t>15:34:03+00:00</t>
  </si>
  <si>
    <t>15:39:53+00:00</t>
  </si>
  <si>
    <t>15:31:20+00:00</t>
  </si>
  <si>
    <t>15:31:44+00:00</t>
  </si>
  <si>
    <t>15:37:31+00:00</t>
  </si>
  <si>
    <t>15:31:42+00:00</t>
  </si>
  <si>
    <t>15:33:49+00:00</t>
  </si>
  <si>
    <t>15:34:13+00:00</t>
  </si>
  <si>
    <t>15:40:04+00:00</t>
  </si>
  <si>
    <t>15:31:47+00:00</t>
  </si>
  <si>
    <t>15:32:11+00:00</t>
  </si>
  <si>
    <t>15:38:04+00:00</t>
  </si>
  <si>
    <t>15:38:06+00:00</t>
  </si>
  <si>
    <t>15:32:01+00:00</t>
  </si>
  <si>
    <t>15:32:25+00:00</t>
  </si>
  <si>
    <t>15:39:57+00:00</t>
  </si>
  <si>
    <t>15:38:24+00:00</t>
  </si>
  <si>
    <t>15:32:21+00:00</t>
  </si>
  <si>
    <t>15:32:45+00:00</t>
  </si>
  <si>
    <t>15:38:46+00:00</t>
  </si>
  <si>
    <t>15:33:17+00:00</t>
  </si>
  <si>
    <t>15:33:41+00:00</t>
  </si>
  <si>
    <t>15:33:10+00:00</t>
  </si>
  <si>
    <t>15:33:33+00:00</t>
  </si>
  <si>
    <t>15:39:14+00:00</t>
  </si>
  <si>
    <t>15:39:04+00:00</t>
  </si>
  <si>
    <t>15:32:54+00:00</t>
  </si>
  <si>
    <t>15:33:18+00:00</t>
  </si>
  <si>
    <t>15:39:09+00:00</t>
  </si>
  <si>
    <t>15:33:20+00:00</t>
  </si>
  <si>
    <t>15:39:18+00:00</t>
  </si>
  <si>
    <t>15:33:09+00:00</t>
  </si>
  <si>
    <t>15:33:32+00:00</t>
  </si>
  <si>
    <t>15:39:05+00:00</t>
  </si>
  <si>
    <t>15:39:29+00:00</t>
  </si>
  <si>
    <t>15:39:31+00:00</t>
  </si>
  <si>
    <t>15:39:36+00:00</t>
  </si>
  <si>
    <t>15:39:28+00:00</t>
  </si>
  <si>
    <t>15:39:39+00:00</t>
  </si>
  <si>
    <t>15:33:42+00:00</t>
  </si>
  <si>
    <t>15:39:32+00:00</t>
  </si>
  <si>
    <t>15:39:43+00:00</t>
  </si>
  <si>
    <t>15:51:33+00:00</t>
  </si>
  <si>
    <t>15:33:31+00:00</t>
  </si>
  <si>
    <t>16:01:32+00:00</t>
  </si>
  <si>
    <t>15:39:49+00:00</t>
  </si>
  <si>
    <t>15:34:06+00:00</t>
  </si>
  <si>
    <t>15:33:52+00:00</t>
  </si>
  <si>
    <t>15:34:16+00:00</t>
  </si>
  <si>
    <t>15:50:23+00:00</t>
  </si>
  <si>
    <t>15:34:07+00:00</t>
  </si>
  <si>
    <t>15:34:31+00:00</t>
  </si>
  <si>
    <t>15:34:24+00:00</t>
  </si>
  <si>
    <t>15:34:48+00:00</t>
  </si>
  <si>
    <t>15:51:16+00:00</t>
  </si>
  <si>
    <t>15:34:14+00:00</t>
  </si>
  <si>
    <t>16:01:26+00:00</t>
  </si>
  <si>
    <t>16:00:06+00:00</t>
  </si>
  <si>
    <t>15:40:55+00:00</t>
  </si>
  <si>
    <t>15:51:31+00:00</t>
  </si>
  <si>
    <t>15:40:00+00:00</t>
  </si>
  <si>
    <t>15:54:52+00:00</t>
  </si>
  <si>
    <t>15:35:07+00:00</t>
  </si>
  <si>
    <t>15:35:31+00:00</t>
  </si>
  <si>
    <t>16:04:16+00:00</t>
  </si>
  <si>
    <t>16:03:03+00:00</t>
  </si>
  <si>
    <t>15:54:47+00:00</t>
  </si>
  <si>
    <t>15:39:54+00:00</t>
  </si>
  <si>
    <t>15:39:45+00:00</t>
  </si>
  <si>
    <t>15:47:24+00:00</t>
  </si>
  <si>
    <t>15:33:35+00:00</t>
  </si>
  <si>
    <t>15:33:59+00:00</t>
  </si>
  <si>
    <t>15:51:27+00:00</t>
  </si>
  <si>
    <t>16:01:24+00:00</t>
  </si>
  <si>
    <t>15:39:38+00:00</t>
  </si>
  <si>
    <t>15:35:49+00:00</t>
  </si>
  <si>
    <t>15:36:13+00:00</t>
  </si>
  <si>
    <t>16:01:48+00:00</t>
  </si>
  <si>
    <t>15:33:21+00:00</t>
  </si>
  <si>
    <t>15:33:45+00:00</t>
  </si>
  <si>
    <t>15:39:30+00:00</t>
  </si>
  <si>
    <t>15:33:40+00:00</t>
  </si>
  <si>
    <t>15:41:42+00:00</t>
  </si>
  <si>
    <t>15:42:16+00:00</t>
  </si>
  <si>
    <t>15:36:09+00:00</t>
  </si>
  <si>
    <t>15:47:46+00:00</t>
  </si>
  <si>
    <t>15:51:54+00:00</t>
  </si>
  <si>
    <t>15:39:33+00:00</t>
  </si>
  <si>
    <t>15:36:37+00:00</t>
  </si>
  <si>
    <t>15:54:09+00:00</t>
  </si>
  <si>
    <t>15:33:48+00:00</t>
  </si>
  <si>
    <t>16:01:30+00:00</t>
  </si>
  <si>
    <t>15:44:22+00:00</t>
  </si>
  <si>
    <t>15:36:14+00:00</t>
  </si>
  <si>
    <t>15:36:38+00:00</t>
  </si>
  <si>
    <t>15:51:36+00:00</t>
  </si>
  <si>
    <t>15:52:44+00:00</t>
  </si>
  <si>
    <t>15:36:17+00:00</t>
  </si>
  <si>
    <t>15:36:41+00:00</t>
  </si>
  <si>
    <t>15:42:29+00:00</t>
  </si>
  <si>
    <t>15:33:43+00:00</t>
  </si>
  <si>
    <t>15:56:10+00:00</t>
  </si>
  <si>
    <t>15:36:18+00:00</t>
  </si>
  <si>
    <t>16:01:31+00:00</t>
  </si>
  <si>
    <t>15:42:30+00:00</t>
  </si>
  <si>
    <t>15:34:12+00:00</t>
  </si>
  <si>
    <t>15:40:02+00:00</t>
  </si>
  <si>
    <t>15:36:46+00:00</t>
  </si>
  <si>
    <t>16:01:27+00:00</t>
  </si>
  <si>
    <t>15:40:06+00:00</t>
  </si>
  <si>
    <t>15:36:24+00:00</t>
  </si>
  <si>
    <t>15:56:25+00:00</t>
  </si>
  <si>
    <t>15:33:55+00:00</t>
  </si>
  <si>
    <t>15:34:19+00:00</t>
  </si>
  <si>
    <t>15:48:04+00:00</t>
  </si>
  <si>
    <t>15:42:37+00:00</t>
  </si>
  <si>
    <t>15:40:12+00:00</t>
  </si>
  <si>
    <t>15:45:19+00:00</t>
  </si>
  <si>
    <t>15:36:26+00:00</t>
  </si>
  <si>
    <t>15:36:49+00:00</t>
  </si>
  <si>
    <t>15:42:35+00:00</t>
  </si>
  <si>
    <t>15:34:02+00:00</t>
  </si>
  <si>
    <t>15:34:26+00:00</t>
  </si>
  <si>
    <t>15:36:20+00:00</t>
  </si>
  <si>
    <t>15:36:44+00:00</t>
  </si>
  <si>
    <t>15:49:10+00:00</t>
  </si>
  <si>
    <t>15:51:13+00:00</t>
  </si>
  <si>
    <t>15:40:11+00:00</t>
  </si>
  <si>
    <t>15:51:47+00:00</t>
  </si>
  <si>
    <t>15:42:20+00:00</t>
  </si>
  <si>
    <t>15:46:41+00:00</t>
  </si>
  <si>
    <t>15:33:51+00:00</t>
  </si>
  <si>
    <t>15:34:15+00:00</t>
  </si>
  <si>
    <t>15:51:21+00:00</t>
  </si>
  <si>
    <t>15:59:48+00:00</t>
  </si>
  <si>
    <t>15:39:52+00:00</t>
  </si>
  <si>
    <t>15:39:47+00:00</t>
  </si>
  <si>
    <t>15:35:42+00:00</t>
  </si>
  <si>
    <t>15:36:06+00:00</t>
  </si>
  <si>
    <t>15:55:45+00:00</t>
  </si>
  <si>
    <t>15:41:56+00:00</t>
  </si>
  <si>
    <t>15:49:52+00:00</t>
  </si>
  <si>
    <t>15:51:28+00:00</t>
  </si>
  <si>
    <t>15:35:59+00:00</t>
  </si>
  <si>
    <t>15:36:23+00:00</t>
  </si>
  <si>
    <t>16:01:28+00:00</t>
  </si>
  <si>
    <t>15:42:19+00:00</t>
  </si>
  <si>
    <t>15:44:36+00:00</t>
  </si>
  <si>
    <t>16:01:05+00:00</t>
  </si>
  <si>
    <t>15:39:26+00:00</t>
  </si>
  <si>
    <t>15:51:34+00:00</t>
  </si>
  <si>
    <t>15:42:26+00:00</t>
  </si>
  <si>
    <t>15:49:05+00:00</t>
  </si>
  <si>
    <t>16:01:29+00:00</t>
  </si>
  <si>
    <t>15:50:30+00:00</t>
  </si>
  <si>
    <t>15:47:03+00:00</t>
  </si>
  <si>
    <t>15:51:32+00:00</t>
  </si>
  <si>
    <t>15:36:21+00:00</t>
  </si>
  <si>
    <t>15:36:45+00:00</t>
  </si>
  <si>
    <t>16:00:22+00:00</t>
  </si>
  <si>
    <t>15:36:19+00:00</t>
  </si>
  <si>
    <t>15:36:43+00:00</t>
  </si>
  <si>
    <t>15:50:29+00:00</t>
  </si>
  <si>
    <t>15:33:46+00:00</t>
  </si>
  <si>
    <t>15:45:45+00:00</t>
  </si>
  <si>
    <t>15:39:58+00:00</t>
  </si>
  <si>
    <t>15:36:42+00:00</t>
  </si>
  <si>
    <t>15:51:25+00:00</t>
  </si>
  <si>
    <t>15:42:28+00:00</t>
  </si>
  <si>
    <t>15:51:30+00:00</t>
  </si>
  <si>
    <t>15:51:23+00:00</t>
  </si>
  <si>
    <t>15:48:14+00:00</t>
  </si>
  <si>
    <t>15:39:59+00:00</t>
  </si>
  <si>
    <t>15:42:27+00:00</t>
  </si>
  <si>
    <t>15:34:17+00:00</t>
  </si>
  <si>
    <t>15:51:18+00:00</t>
  </si>
  <si>
    <t>15:59:33+00:00</t>
  </si>
  <si>
    <t>15:42:51+00:00</t>
  </si>
  <si>
    <t>15:41:48+00:00</t>
  </si>
  <si>
    <t>15:40:10+00:00</t>
  </si>
  <si>
    <t>15:52:33+00:00</t>
  </si>
  <si>
    <t>15:34:23+00:00</t>
  </si>
  <si>
    <t>16:01:15+00:00</t>
  </si>
  <si>
    <t>15:43:54+00:00</t>
  </si>
  <si>
    <t>16:01:46+00:00</t>
  </si>
  <si>
    <t>15:40:09+00:00</t>
  </si>
  <si>
    <t>15:45:02+00:00</t>
  </si>
  <si>
    <t>15:57:31+00:00</t>
  </si>
  <si>
    <t>15:45:34+00:00</t>
  </si>
  <si>
    <t>15:36:15+00:00</t>
  </si>
  <si>
    <t>15:36:39+00:00</t>
  </si>
  <si>
    <t>15:42:23+00:00</t>
  </si>
  <si>
    <t>15:55:59+00:00</t>
  </si>
  <si>
    <t>15:51:26+00:00</t>
  </si>
  <si>
    <t>15:56:20+00:00</t>
  </si>
  <si>
    <t>15:59:06+00:00</t>
  </si>
  <si>
    <t>15:42:15+00:00</t>
  </si>
  <si>
    <t>15:42:04+00:00</t>
  </si>
  <si>
    <t>15:46:39+00:00</t>
  </si>
  <si>
    <t>15:46:51+00:00</t>
  </si>
  <si>
    <t>15:46:08+00:00</t>
  </si>
  <si>
    <t>15:41:50+00:00</t>
  </si>
  <si>
    <t>16:01:06+00:00</t>
  </si>
  <si>
    <t>15:45:52+00:00</t>
  </si>
  <si>
    <t>15:55:21+00:00</t>
  </si>
  <si>
    <t>15:33:34+00:00</t>
  </si>
  <si>
    <t>15:33:58+00:00</t>
  </si>
  <si>
    <t>16:01:35+00:00</t>
  </si>
  <si>
    <t>15:54:29+00:00</t>
  </si>
  <si>
    <t>15:41:12+00:00</t>
  </si>
  <si>
    <t>15:54:15+00:00</t>
  </si>
  <si>
    <t>15:41:01+00:00</t>
  </si>
  <si>
    <t>15:43:34+00:00</t>
  </si>
  <si>
    <t>15:42:06+00:00</t>
  </si>
  <si>
    <t>15:41:46+00:00</t>
  </si>
  <si>
    <t>15:43:31+00:00</t>
  </si>
  <si>
    <t>15:39:03+00:00</t>
  </si>
  <si>
    <t>15:48:34+00:00</t>
  </si>
  <si>
    <t>15:34:34+00:00</t>
  </si>
  <si>
    <t>15:53:20+00:00</t>
  </si>
  <si>
    <t>15:50:33+00:00</t>
  </si>
  <si>
    <t>15:49:47+00:00</t>
  </si>
  <si>
    <t>15:53:56+00:00</t>
  </si>
  <si>
    <t>15:52:58+00:00</t>
  </si>
  <si>
    <t>15:51:58+00:00</t>
  </si>
  <si>
    <t>15:58:58+00:00</t>
  </si>
  <si>
    <t>15:40:39+00:00</t>
  </si>
  <si>
    <t>16:00:37+00:00</t>
  </si>
  <si>
    <t>15:33:03+00:00</t>
  </si>
  <si>
    <t>15:33:27+00:00</t>
  </si>
  <si>
    <t>15:45:44+00:00</t>
  </si>
  <si>
    <t>15:53:42+00:00</t>
  </si>
  <si>
    <t>15:44:24+00:00</t>
  </si>
  <si>
    <t>15:32:49+00:00</t>
  </si>
  <si>
    <t>15:33:13+00:00</t>
  </si>
  <si>
    <t>16:00:35+00:00</t>
  </si>
  <si>
    <t>15:41:02+00:00</t>
  </si>
  <si>
    <t>15:56:30+00:00</t>
  </si>
  <si>
    <t>15:42:39+00:00</t>
  </si>
  <si>
    <t>15:39:11+00:00</t>
  </si>
  <si>
    <t>15:32:28+00:00</t>
  </si>
  <si>
    <t>15:32:52+00:00</t>
  </si>
  <si>
    <t>15:38:31+00:00</t>
  </si>
  <si>
    <t>15:53:24+00:00</t>
  </si>
  <si>
    <t>15:38:12+00:00</t>
  </si>
  <si>
    <t>15:33:36+00:00</t>
  </si>
  <si>
    <t>16:00:18+00:00</t>
  </si>
  <si>
    <t>15:59:08+00:00</t>
  </si>
  <si>
    <t>15:31:50+00:00</t>
  </si>
  <si>
    <t>15:32:14+00:00</t>
  </si>
  <si>
    <t>15:43:07+00:00</t>
  </si>
  <si>
    <t>15:42:47+00:00</t>
  </si>
  <si>
    <t>15:53:39+00:00</t>
  </si>
  <si>
    <t>15:48:54+00:00</t>
  </si>
  <si>
    <t>15:48:52+00:00</t>
  </si>
  <si>
    <t>15:50:50+00:00</t>
  </si>
  <si>
    <t>15:30:22+00:00</t>
  </si>
  <si>
    <t>15:30:46+00:00</t>
  </si>
  <si>
    <t>16:01:56+00:00</t>
  </si>
  <si>
    <t>16:01:55+00:00</t>
  </si>
  <si>
    <t>15:39:48+00:00</t>
  </si>
  <si>
    <t>16:01:58+00:00</t>
  </si>
  <si>
    <t>15:29:59+00:00</t>
  </si>
  <si>
    <t>15:30:23+00:00</t>
  </si>
  <si>
    <t>15:52:01+00:00</t>
  </si>
  <si>
    <t>16:01:53+00:00</t>
  </si>
  <si>
    <t>16:01:54+00:00</t>
  </si>
  <si>
    <t>15:29:06+00:00</t>
  </si>
  <si>
    <t>15:29:30+00:00</t>
  </si>
  <si>
    <t>15:52:02+00:00</t>
  </si>
  <si>
    <t>15:28:37+00:00</t>
  </si>
  <si>
    <t>16:02:00+00:00</t>
  </si>
  <si>
    <t>16:02:01+00:00</t>
  </si>
  <si>
    <t>15:39:37+00:00</t>
  </si>
  <si>
    <t>15:33:25+00:00</t>
  </si>
  <si>
    <t>16:01:57+00:00</t>
  </si>
  <si>
    <t>15:39:34+00:00</t>
  </si>
  <si>
    <t>15:52:04+00:00</t>
  </si>
  <si>
    <t>16:02:04+00:00</t>
  </si>
  <si>
    <t>15:52:06+00:00</t>
  </si>
  <si>
    <t>16:02:02+00:00</t>
  </si>
  <si>
    <t>15:33:11+00:00</t>
  </si>
  <si>
    <t>15:52:09+00:00</t>
  </si>
  <si>
    <t>15:25:31+00:00</t>
  </si>
  <si>
    <t>15:25:54+00:00</t>
  </si>
  <si>
    <t>16:02:07+00:00</t>
  </si>
  <si>
    <t>15:52:08+00:00</t>
  </si>
  <si>
    <t>15:33:04+00:00</t>
  </si>
  <si>
    <t>16:02:05+00:00</t>
  </si>
  <si>
    <t>15:24:17+00:00</t>
  </si>
  <si>
    <t>15:24:41+00:00</t>
  </si>
  <si>
    <t>15:52:19+00:00</t>
  </si>
  <si>
    <t>15:30:12+00:00</t>
  </si>
  <si>
    <t>15:23:43+00:00</t>
  </si>
  <si>
    <t>15:24:07+00:00</t>
  </si>
  <si>
    <t>15:52:14+00:00</t>
  </si>
  <si>
    <t>15:52:10+00:00</t>
  </si>
  <si>
    <t>15:33:37+00:00</t>
  </si>
  <si>
    <t>15:34:01+00:00</t>
  </si>
  <si>
    <t>16:02:06+00:00</t>
  </si>
  <si>
    <t>15:39:50+00:00</t>
  </si>
  <si>
    <t>16:02:10+00:00</t>
  </si>
  <si>
    <t>15:21:54+00:00</t>
  </si>
  <si>
    <t>15:22:18+00:00</t>
  </si>
  <si>
    <t>15:52:13+00:00</t>
  </si>
  <si>
    <t>15:27:48+00:00</t>
  </si>
  <si>
    <t>16:02:09+00:00</t>
  </si>
  <si>
    <t>16:02:08+00:00</t>
  </si>
  <si>
    <t>15:52:11+00:00</t>
  </si>
  <si>
    <t>15:52:07+00:00</t>
  </si>
  <si>
    <t>16:02:03+00:00</t>
  </si>
  <si>
    <t>15:26:28+00:00</t>
  </si>
  <si>
    <t>15:19:54+00:00</t>
  </si>
  <si>
    <t>15:20:17+00:00</t>
  </si>
  <si>
    <t>15:19:11+00:00</t>
  </si>
  <si>
    <t>15:19:35+00:00</t>
  </si>
  <si>
    <t>15:52:05+00:00</t>
  </si>
  <si>
    <t>15:40:16+00:00</t>
  </si>
  <si>
    <t>15:40:14+00:00</t>
  </si>
  <si>
    <t>15:17:08+00:00</t>
  </si>
  <si>
    <t>15:17:31+00:00</t>
  </si>
  <si>
    <t>15:16:22+00:00</t>
  </si>
  <si>
    <t>15:16:46+00:00</t>
  </si>
  <si>
    <t>15:22:13+00:00</t>
  </si>
  <si>
    <t>15:15:35+00:00</t>
  </si>
  <si>
    <t>15:15:59+00:00</t>
  </si>
  <si>
    <t>15:21:24+00:00</t>
  </si>
  <si>
    <t>15:51:59+00:00</t>
  </si>
  <si>
    <t>16:02:11+00:00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</si>
  <si>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</si>
  <si>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</si>
  <si>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</si>
  <si>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</si>
  <si>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</si>
  <si>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</si>
  <si>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</si>
  <si>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</si>
  <si>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Correction</t>
  </si>
  <si>
    <t>MA</t>
  </si>
  <si>
    <t>Time Elapsed (days)</t>
  </si>
  <si>
    <t>Time Elapsed (years)</t>
  </si>
  <si>
    <t>r</t>
  </si>
  <si>
    <t>Frac Loss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</si>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</sst>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Avgs'!$B$2:$B$9</c:f>
              <c:numCache>
                <c:formatCode>General</c:formatCode>
                <c:ptCount val="8"/>
                <c:pt idx="0">
                  <c:v>98.952076885767823</c:v>
                </c:pt>
                <c:pt idx="1">
                  <c:v>67.463556000250819</c:v>
                </c:pt>
                <c:pt idx="2">
                  <c:v>116.61536571980449</c:v>
                </c:pt>
                <c:pt idx="3">
                  <c:v>78.947289214267698</c:v>
                </c:pt>
                <c:pt idx="4">
                  <c:v>71.568580200123151</c:v>
                </c:pt>
                <c:pt idx="5">
                  <c:v>63.842648540002585</c:v>
                </c:pt>
                <c:pt idx="6">
                  <c:v>63.607415391856968</c:v>
                </c:pt>
                <c:pt idx="7">
                  <c:v>83.985118872076058</c:v>
                </c:pt>
              </c:numCache>
            </c:numRef>
          </c:xVal>
          <c:yVal>
            <c:numRef>
              <c:f>'Yearly Avgs'!$C$2:$C$9</c:f>
              <c:numCache>
                <c:formatCode>General</c:formatCode>
                <c:ptCount val="8"/>
                <c:pt idx="0">
                  <c:v>77.937942589368703</c:v>
                </c:pt>
                <c:pt idx="1">
                  <c:v>77.075016034661047</c:v>
                </c:pt>
                <c:pt idx="2">
                  <c:v>74.290091798752371</c:v>
                </c:pt>
                <c:pt idx="3">
                  <c:v>75.240084037347103</c:v>
                </c:pt>
                <c:pt idx="4">
                  <c:v>74.84647210817495</c:v>
                </c:pt>
                <c:pt idx="5">
                  <c:v>78.234069400630915</c:v>
                </c:pt>
                <c:pt idx="6">
                  <c:v>78.00536274513739</c:v>
                </c:pt>
                <c:pt idx="7">
                  <c:v>71.456468202929415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3-4D1D-8FC4-DD0A8E39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41296"/>
        <c:axId val="442035720"/>
      </c:scatterChart>
      <c:valAx>
        <c:axId val="4420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35720"/>
        <c:crosses val="autoZero"/>
        <c:crossBetween val="midCat"/>
      </c:valAx>
      <c:valAx>
        <c:axId val="4420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Avgs'!$B$2:$B$9</c:f>
              <c:numCache>
                <c:formatCode>General</c:formatCode>
                <c:ptCount val="8"/>
                <c:pt idx="0">
                  <c:v>98.952076885767823</c:v>
                </c:pt>
                <c:pt idx="1">
                  <c:v>67.463556000250819</c:v>
                </c:pt>
                <c:pt idx="2">
                  <c:v>116.61536571980449</c:v>
                </c:pt>
                <c:pt idx="3">
                  <c:v>78.947289214267698</c:v>
                </c:pt>
                <c:pt idx="4">
                  <c:v>71.568580200123151</c:v>
                </c:pt>
                <c:pt idx="5">
                  <c:v>63.842648540002585</c:v>
                </c:pt>
                <c:pt idx="6">
                  <c:v>63.607415391856968</c:v>
                </c:pt>
                <c:pt idx="7">
                  <c:v>83.985118872076058</c:v>
                </c:pt>
              </c:numCache>
            </c:numRef>
          </c:xVal>
          <c:yVal>
            <c:numRef>
              <c:f>'Yearly Avgs'!$D$2:$D$9</c:f>
              <c:numCache>
                <c:formatCode>General</c:formatCode>
                <c:ptCount val="8"/>
                <c:pt idx="1">
                  <c:v>85938.183118517016</c:v>
                </c:pt>
                <c:pt idx="2">
                  <c:v>84741.076602765912</c:v>
                </c:pt>
                <c:pt idx="3">
                  <c:v>83293.298425240195</c:v>
                </c:pt>
                <c:pt idx="4">
                  <c:v>83263.691010321825</c:v>
                </c:pt>
                <c:pt idx="5">
                  <c:v>83045.649681277762</c:v>
                </c:pt>
                <c:pt idx="6">
                  <c:v>81552.469722594149</c:v>
                </c:pt>
                <c:pt idx="7">
                  <c:v>80671.508601682901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3-4E1A-8115-F64AE12D0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62680"/>
        <c:axId val="443463008"/>
      </c:scatterChart>
      <c:valAx>
        <c:axId val="44346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63008"/>
        <c:crosses val="autoZero"/>
        <c:crossBetween val="midCat"/>
      </c:valAx>
      <c:valAx>
        <c:axId val="4434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6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3</xdr:row>
      <xdr:rowOff>72390</xdr:rowOff>
    </xdr:from>
    <xdr:to>
      <xdr:col>15</xdr:col>
      <xdr:colOff>426720</xdr:colOff>
      <xdr:row>18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3</xdr:row>
      <xdr:rowOff>49530</xdr:rowOff>
    </xdr:from>
    <xdr:to>
      <xdr:col>23</xdr:col>
      <xdr:colOff>236220</xdr:colOff>
      <xdr:row>18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3"/>
  <sheetViews>
    <sheetView tabSelected="1" topLeftCell="AA1" workbookViewId="0">
      <pane ySplit="1" topLeftCell="A595" activePane="bottomLeft" state="frozen"/>
      <selection activeCell="AC1" sqref="AC1"/>
      <selection pane="bottomLeft" activeCell="AN614" sqref="AN614"/>
    </sheetView>
  </sheetViews>
  <sheetFormatPr defaultRowHeight="14.5" x14ac:dyDescent="0.35"/>
  <cols>
    <col min="2" max="2" width="11.1796875" customWidth="1"/>
  </cols>
  <sheetData>
    <row r="1" spans="1:46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495</v>
      </c>
      <c r="AN1" t="s">
        <v>496</v>
      </c>
      <c r="AO1" t="s">
        <v>503</v>
      </c>
      <c r="AP1" t="s">
        <v>504</v>
      </c>
      <c r="AQ1" t="s">
        <v>508</v>
      </c>
      <c r="AR1" t="s">
        <v>505</v>
      </c>
      <c r="AS1" t="s">
        <v>506</v>
      </c>
      <c r="AT1" t="s">
        <v>507</v>
      </c>
    </row>
    <row r="2" spans="1:46" x14ac:dyDescent="0.35">
      <c r="A2">
        <v>0</v>
      </c>
      <c r="B2" s="1">
        <v>40555</v>
      </c>
      <c r="C2" t="s">
        <v>36</v>
      </c>
      <c r="D2">
        <v>169.49484936091901</v>
      </c>
      <c r="E2">
        <v>194.65286206826099</v>
      </c>
      <c r="F2">
        <v>210.304277280734</v>
      </c>
      <c r="G2">
        <v>206.07318388745301</v>
      </c>
      <c r="H2">
        <v>211.302002642057</v>
      </c>
      <c r="I2">
        <v>188.36918473855599</v>
      </c>
      <c r="J2">
        <v>196.527455181178</v>
      </c>
      <c r="K2">
        <v>225.09536759410199</v>
      </c>
      <c r="L2">
        <v>233.22295216574</v>
      </c>
      <c r="M2">
        <v>224.385144732583</v>
      </c>
      <c r="N2">
        <v>201.44549799569501</v>
      </c>
      <c r="O2">
        <v>219.20125571508399</v>
      </c>
      <c r="P2">
        <v>218.960461849518</v>
      </c>
      <c r="Q2">
        <v>233.15212645832301</v>
      </c>
      <c r="R2">
        <v>204.45365112263099</v>
      </c>
      <c r="S2">
        <v>222.59277638653001</v>
      </c>
      <c r="T2">
        <v>230.90984477217401</v>
      </c>
      <c r="U2">
        <v>242.54656320716001</v>
      </c>
      <c r="V2">
        <v>250.62456009455099</v>
      </c>
      <c r="W2">
        <v>237.63494313507101</v>
      </c>
      <c r="X2">
        <v>237.105357878343</v>
      </c>
      <c r="Y2">
        <v>242.49709592660699</v>
      </c>
      <c r="Z2">
        <v>242.68051561311199</v>
      </c>
      <c r="AA2">
        <v>258.99822938008703</v>
      </c>
      <c r="AB2">
        <v>263.316887709718</v>
      </c>
      <c r="AC2">
        <v>234.72087091789001</v>
      </c>
      <c r="AD2">
        <v>219.58903968483801</v>
      </c>
      <c r="AE2">
        <v>208.99076662958501</v>
      </c>
      <c r="AF2">
        <v>209.22707371713099</v>
      </c>
      <c r="AG2">
        <v>224.52494112071901</v>
      </c>
      <c r="AH2">
        <v>228.06981302360199</v>
      </c>
      <c r="AI2">
        <v>216.297313734661</v>
      </c>
      <c r="AJ2">
        <v>220.79544577583599</v>
      </c>
      <c r="AK2">
        <v>220.59977329803499</v>
      </c>
      <c r="AL2">
        <v>212.750989160225</v>
      </c>
      <c r="AM2">
        <f>AVERAGE(D2:AL2)</f>
        <v>221.74608782739168</v>
      </c>
      <c r="AN2">
        <f t="shared" ref="AN2:AN65" si="0">AM2-($AM$537-$AW$537)</f>
        <v>131.72447904843551</v>
      </c>
      <c r="AO2">
        <f t="shared" ref="AO2:AO65" si="1">AN2-$AN$611</f>
        <v>134.36865288012399</v>
      </c>
      <c r="AP2">
        <v>90.400446158501893</v>
      </c>
    </row>
    <row r="3" spans="1:46" x14ac:dyDescent="0.35">
      <c r="A3">
        <v>1</v>
      </c>
      <c r="B3" s="1">
        <v>40563</v>
      </c>
      <c r="C3" t="s">
        <v>37</v>
      </c>
      <c r="I3">
        <v>160.45207237891799</v>
      </c>
      <c r="J3">
        <v>170.26185111096899</v>
      </c>
      <c r="K3">
        <v>169.89828424039499</v>
      </c>
      <c r="L3">
        <v>181.17136601608701</v>
      </c>
      <c r="M3">
        <v>171.075163931345</v>
      </c>
      <c r="N3">
        <v>156.42031125255099</v>
      </c>
      <c r="O3">
        <v>154.563443443258</v>
      </c>
      <c r="P3">
        <v>178.82980688445201</v>
      </c>
      <c r="Q3">
        <v>191.727451322966</v>
      </c>
      <c r="R3">
        <v>170.992119475631</v>
      </c>
      <c r="S3">
        <v>181.966830014339</v>
      </c>
      <c r="T3">
        <v>197.48153296523901</v>
      </c>
      <c r="U3">
        <v>207.95937839086</v>
      </c>
      <c r="V3">
        <v>186.37462883350599</v>
      </c>
      <c r="W3">
        <v>183.34406764473999</v>
      </c>
      <c r="X3">
        <v>178.80927595800301</v>
      </c>
      <c r="Y3">
        <v>185.788136784789</v>
      </c>
      <c r="AC3">
        <v>183.71040433445799</v>
      </c>
      <c r="AD3">
        <v>187.39006527769001</v>
      </c>
      <c r="AE3">
        <v>174.10929581726401</v>
      </c>
      <c r="AF3">
        <v>165.06710459474601</v>
      </c>
      <c r="AG3">
        <v>165.170510417939</v>
      </c>
      <c r="AH3">
        <v>169.63656874080499</v>
      </c>
      <c r="AI3">
        <v>163.99312877779099</v>
      </c>
      <c r="AJ3">
        <v>167.57063460165301</v>
      </c>
      <c r="AM3">
        <f t="shared" ref="AM3:AM66" si="2">AVERAGE(D3:AL3)</f>
        <v>176.15053732841577</v>
      </c>
      <c r="AN3">
        <f t="shared" si="0"/>
        <v>86.128928549459602</v>
      </c>
      <c r="AO3">
        <f t="shared" si="1"/>
        <v>88.773102381148092</v>
      </c>
      <c r="AP3">
        <v>90.263011125812</v>
      </c>
    </row>
    <row r="4" spans="1:46" x14ac:dyDescent="0.35">
      <c r="A4">
        <v>2</v>
      </c>
      <c r="B4" s="1">
        <v>40563</v>
      </c>
      <c r="C4" t="s">
        <v>38</v>
      </c>
      <c r="I4">
        <v>155.264673829738</v>
      </c>
      <c r="J4">
        <v>163.49787613211001</v>
      </c>
      <c r="K4">
        <v>164.04095507661401</v>
      </c>
      <c r="L4">
        <v>174.15976757516</v>
      </c>
      <c r="M4">
        <v>163.388016130252</v>
      </c>
      <c r="N4">
        <v>148.91668535819099</v>
      </c>
      <c r="O4">
        <v>145.60029300591799</v>
      </c>
      <c r="P4">
        <v>173.94604511975899</v>
      </c>
      <c r="Q4">
        <v>186.86922124277501</v>
      </c>
      <c r="R4">
        <v>159.87437298671099</v>
      </c>
      <c r="S4">
        <v>176.528476962555</v>
      </c>
      <c r="T4">
        <v>189.261709768679</v>
      </c>
      <c r="U4">
        <v>198.560048647787</v>
      </c>
      <c r="V4">
        <v>182.08170859058299</v>
      </c>
      <c r="W4">
        <v>173.857089426047</v>
      </c>
      <c r="X4">
        <v>174.49129594568899</v>
      </c>
      <c r="Y4">
        <v>177.57903956066701</v>
      </c>
      <c r="AC4">
        <v>176.077677306802</v>
      </c>
      <c r="AD4">
        <v>179.372104446853</v>
      </c>
      <c r="AE4">
        <v>164.26718597895899</v>
      </c>
      <c r="AF4">
        <v>157.96744988735</v>
      </c>
      <c r="AG4">
        <v>158.03556464867</v>
      </c>
      <c r="AH4">
        <v>165.10748819908599</v>
      </c>
      <c r="AI4">
        <v>157.133629531259</v>
      </c>
      <c r="AJ4">
        <v>161.03405246974901</v>
      </c>
      <c r="AM4">
        <f t="shared" si="2"/>
        <v>169.07649711311851</v>
      </c>
      <c r="AN4">
        <f t="shared" si="0"/>
        <v>79.054888334162342</v>
      </c>
      <c r="AO4">
        <f t="shared" si="1"/>
        <v>81.699062165850833</v>
      </c>
      <c r="AP4">
        <v>89.896828417331307</v>
      </c>
    </row>
    <row r="5" spans="1:46" x14ac:dyDescent="0.35">
      <c r="A5">
        <v>3</v>
      </c>
      <c r="B5" s="1">
        <v>40594</v>
      </c>
      <c r="C5" t="s">
        <v>39</v>
      </c>
      <c r="Y5">
        <v>181.36598900727901</v>
      </c>
      <c r="Z5">
        <v>180.50501347301801</v>
      </c>
      <c r="AA5">
        <v>190.177516024125</v>
      </c>
      <c r="AB5">
        <v>205.11388322298501</v>
      </c>
      <c r="AC5">
        <v>193.27512952443499</v>
      </c>
      <c r="AD5">
        <v>194.761505250266</v>
      </c>
      <c r="AE5">
        <v>186.35446172562101</v>
      </c>
      <c r="AF5">
        <v>184.19279859017999</v>
      </c>
      <c r="AG5">
        <v>196.01124736585999</v>
      </c>
      <c r="AH5">
        <v>196.17889682130399</v>
      </c>
      <c r="AI5">
        <v>173.236017953106</v>
      </c>
      <c r="AJ5">
        <v>180.97392282599699</v>
      </c>
      <c r="AK5">
        <v>176.69967661306899</v>
      </c>
      <c r="AL5">
        <v>183.490339311789</v>
      </c>
      <c r="AM5">
        <f t="shared" si="2"/>
        <v>187.30974269350241</v>
      </c>
      <c r="AN5">
        <f t="shared" si="0"/>
        <v>97.28813391454625</v>
      </c>
      <c r="AO5">
        <f t="shared" si="1"/>
        <v>99.932307746234741</v>
      </c>
      <c r="AP5">
        <v>90.469408383178902</v>
      </c>
    </row>
    <row r="6" spans="1:46" x14ac:dyDescent="0.35">
      <c r="A6">
        <v>4</v>
      </c>
      <c r="B6" s="1">
        <v>40603</v>
      </c>
      <c r="C6" t="s">
        <v>40</v>
      </c>
      <c r="D6">
        <v>123.659681698382</v>
      </c>
      <c r="E6">
        <v>146.97879510518899</v>
      </c>
      <c r="F6">
        <v>166.970753801379</v>
      </c>
      <c r="G6">
        <v>170.248903140105</v>
      </c>
      <c r="H6">
        <v>169.174234515151</v>
      </c>
      <c r="I6">
        <v>160.69558354203599</v>
      </c>
      <c r="J6">
        <v>170.92361368487499</v>
      </c>
      <c r="K6">
        <v>183.63204088754699</v>
      </c>
      <c r="L6">
        <v>189.72329500321101</v>
      </c>
      <c r="M6">
        <v>181.67042702987899</v>
      </c>
      <c r="N6">
        <v>163.31236707719401</v>
      </c>
      <c r="O6">
        <v>167.361349138983</v>
      </c>
      <c r="P6">
        <v>185.56440743654801</v>
      </c>
      <c r="Q6">
        <v>197.47034068232699</v>
      </c>
      <c r="R6">
        <v>179.10465134415199</v>
      </c>
      <c r="S6">
        <v>189.56493905429201</v>
      </c>
      <c r="T6">
        <v>205.18207788201801</v>
      </c>
      <c r="U6">
        <v>218.834649745353</v>
      </c>
      <c r="V6">
        <v>208.17723269027201</v>
      </c>
      <c r="W6">
        <v>204.63787817260501</v>
      </c>
      <c r="X6">
        <v>191.20229043109899</v>
      </c>
      <c r="Y6">
        <v>199.38544824981301</v>
      </c>
      <c r="Z6">
        <v>197.399621538509</v>
      </c>
      <c r="AA6">
        <v>207.720822324967</v>
      </c>
      <c r="AB6">
        <v>227.05773047501299</v>
      </c>
      <c r="AC6">
        <v>203.061801865924</v>
      </c>
      <c r="AD6">
        <v>206.981600783646</v>
      </c>
      <c r="AE6">
        <v>187.54222061717101</v>
      </c>
      <c r="AF6">
        <v>186.28442359781801</v>
      </c>
      <c r="AG6">
        <v>201.02904557044599</v>
      </c>
      <c r="AH6">
        <v>202.326352588574</v>
      </c>
      <c r="AI6">
        <v>196.68416360050699</v>
      </c>
      <c r="AJ6">
        <v>186.22453592264</v>
      </c>
      <c r="AK6">
        <v>194.78011590336399</v>
      </c>
      <c r="AL6">
        <v>181.04863963748301</v>
      </c>
      <c r="AM6">
        <f t="shared" si="2"/>
        <v>187.18902956395638</v>
      </c>
      <c r="AN6">
        <f t="shared" si="0"/>
        <v>97.167420785000218</v>
      </c>
      <c r="AO6">
        <f t="shared" si="1"/>
        <v>99.811594616688708</v>
      </c>
      <c r="AP6">
        <v>91.297498840013105</v>
      </c>
    </row>
    <row r="7" spans="1:46" x14ac:dyDescent="0.35">
      <c r="A7">
        <v>5</v>
      </c>
      <c r="B7" s="1">
        <v>40603</v>
      </c>
      <c r="C7" t="s">
        <v>41</v>
      </c>
      <c r="D7">
        <v>118.03996296166299</v>
      </c>
      <c r="E7">
        <v>139.06372834942999</v>
      </c>
      <c r="F7">
        <v>162.36034793815301</v>
      </c>
      <c r="G7">
        <v>164.584158235952</v>
      </c>
      <c r="H7">
        <v>162.90588041357699</v>
      </c>
      <c r="I7">
        <v>153.93838194876199</v>
      </c>
      <c r="J7">
        <v>163.04593729595999</v>
      </c>
      <c r="K7">
        <v>177.25512981838699</v>
      </c>
      <c r="L7">
        <v>183.64454815552401</v>
      </c>
      <c r="M7">
        <v>174.675364175607</v>
      </c>
      <c r="N7">
        <v>159.74163221305</v>
      </c>
      <c r="O7">
        <v>161.73557409038699</v>
      </c>
      <c r="P7">
        <v>180.016154880356</v>
      </c>
      <c r="Q7">
        <v>190.96772556003799</v>
      </c>
      <c r="R7">
        <v>175.41953225150399</v>
      </c>
      <c r="S7">
        <v>185.16198620830599</v>
      </c>
      <c r="T7">
        <v>197.136180533214</v>
      </c>
      <c r="U7">
        <v>211.22735330954501</v>
      </c>
      <c r="V7">
        <v>199.06911351746399</v>
      </c>
      <c r="W7">
        <v>196.98102926360701</v>
      </c>
      <c r="X7">
        <v>184.532845575012</v>
      </c>
      <c r="Y7">
        <v>189.94126694993599</v>
      </c>
      <c r="Z7">
        <v>191.49552257050101</v>
      </c>
      <c r="AA7">
        <v>203.06085301620701</v>
      </c>
      <c r="AB7">
        <v>220.243646311455</v>
      </c>
      <c r="AC7">
        <v>194.21733588592201</v>
      </c>
      <c r="AD7">
        <v>200.09784512110701</v>
      </c>
      <c r="AE7">
        <v>176.384614164558</v>
      </c>
      <c r="AF7">
        <v>181.052346427874</v>
      </c>
      <c r="AG7">
        <v>193.61626393934301</v>
      </c>
      <c r="AH7">
        <v>194.31216812623899</v>
      </c>
      <c r="AI7">
        <v>185.39250538463</v>
      </c>
      <c r="AJ7">
        <v>182.27002952151901</v>
      </c>
      <c r="AK7">
        <v>187.33866027287399</v>
      </c>
      <c r="AL7">
        <v>175.74741301144499</v>
      </c>
      <c r="AM7">
        <f t="shared" si="2"/>
        <v>180.47637249711735</v>
      </c>
      <c r="AN7">
        <f t="shared" si="0"/>
        <v>90.454763718161189</v>
      </c>
      <c r="AO7">
        <f t="shared" si="1"/>
        <v>93.09893754984968</v>
      </c>
      <c r="AP7">
        <v>91.168041704185299</v>
      </c>
    </row>
    <row r="8" spans="1:46" x14ac:dyDescent="0.35">
      <c r="A8">
        <v>6</v>
      </c>
      <c r="B8" s="1">
        <v>40610</v>
      </c>
      <c r="C8" t="s">
        <v>42</v>
      </c>
      <c r="D8">
        <v>109.75075393632601</v>
      </c>
      <c r="E8">
        <v>129.01992816386499</v>
      </c>
      <c r="F8">
        <v>148.362508335407</v>
      </c>
      <c r="G8">
        <v>151.22534907711599</v>
      </c>
      <c r="H8">
        <v>147.34730777594999</v>
      </c>
      <c r="I8">
        <v>136.27091855990699</v>
      </c>
      <c r="J8">
        <v>149.07629714904999</v>
      </c>
      <c r="K8">
        <v>154.71698721959399</v>
      </c>
      <c r="L8">
        <v>160.955270108646</v>
      </c>
      <c r="M8">
        <v>160.75448821993399</v>
      </c>
      <c r="N8">
        <v>144.96610686792201</v>
      </c>
      <c r="O8">
        <v>151.61473675732401</v>
      </c>
      <c r="P8">
        <v>154.979032465888</v>
      </c>
      <c r="Q8">
        <v>168.13124041653001</v>
      </c>
      <c r="R8">
        <v>151.414872517627</v>
      </c>
      <c r="S8">
        <v>163.66325662207501</v>
      </c>
      <c r="T8">
        <v>174.313000856168</v>
      </c>
      <c r="U8">
        <v>185.56850876946399</v>
      </c>
      <c r="V8">
        <v>176.78709320385599</v>
      </c>
      <c r="W8">
        <v>184.459054118864</v>
      </c>
      <c r="X8">
        <v>174.79981257259601</v>
      </c>
      <c r="Y8">
        <v>178.16368558785101</v>
      </c>
      <c r="Z8">
        <v>173.1488668888</v>
      </c>
      <c r="AA8">
        <v>192.47918669574599</v>
      </c>
      <c r="AB8">
        <v>200.72085927491099</v>
      </c>
      <c r="AC8">
        <v>175.54032172694801</v>
      </c>
      <c r="AD8">
        <v>172.620191961458</v>
      </c>
      <c r="AE8">
        <v>169.48168739621801</v>
      </c>
      <c r="AF8">
        <v>159.48411323662799</v>
      </c>
      <c r="AG8">
        <v>166.35783460989001</v>
      </c>
      <c r="AH8">
        <v>185.33201126815001</v>
      </c>
      <c r="AI8">
        <v>172.92225679393999</v>
      </c>
      <c r="AJ8">
        <v>176.516880915369</v>
      </c>
      <c r="AK8">
        <v>166.30742958102999</v>
      </c>
      <c r="AL8">
        <v>171.877236071981</v>
      </c>
      <c r="AM8">
        <f t="shared" si="2"/>
        <v>163.97511673494373</v>
      </c>
      <c r="AN8">
        <f t="shared" si="0"/>
        <v>73.953507955987561</v>
      </c>
      <c r="AO8">
        <f t="shared" si="1"/>
        <v>76.597681787676052</v>
      </c>
      <c r="AP8">
        <v>89.884084427939698</v>
      </c>
    </row>
    <row r="9" spans="1:46" x14ac:dyDescent="0.35">
      <c r="A9">
        <v>7</v>
      </c>
      <c r="B9" s="1">
        <v>40619</v>
      </c>
      <c r="C9" t="s">
        <v>43</v>
      </c>
      <c r="D9">
        <v>116.46517881737699</v>
      </c>
      <c r="E9">
        <v>146.56825935555401</v>
      </c>
      <c r="F9">
        <v>163.666047710501</v>
      </c>
      <c r="G9">
        <v>167.85626045819299</v>
      </c>
      <c r="H9">
        <v>169.88835719622099</v>
      </c>
      <c r="I9">
        <v>159.61756446354499</v>
      </c>
      <c r="J9">
        <v>174.55167689297701</v>
      </c>
      <c r="K9">
        <v>181.96017827191699</v>
      </c>
      <c r="L9">
        <v>190.231849669279</v>
      </c>
      <c r="M9">
        <v>179.926035909646</v>
      </c>
      <c r="N9">
        <v>163.25671537590401</v>
      </c>
      <c r="O9">
        <v>162.21652547382499</v>
      </c>
      <c r="P9">
        <v>182.629837328164</v>
      </c>
      <c r="Q9">
        <v>200.38446129871599</v>
      </c>
      <c r="R9">
        <v>180.50829296552999</v>
      </c>
      <c r="S9">
        <v>191.30270147505399</v>
      </c>
      <c r="T9">
        <v>209.85634823954999</v>
      </c>
      <c r="U9">
        <v>213.69771167421001</v>
      </c>
      <c r="V9">
        <v>200.64788420241999</v>
      </c>
      <c r="W9">
        <v>198.69995308097</v>
      </c>
      <c r="X9">
        <v>187.717341848942</v>
      </c>
      <c r="Y9">
        <v>195.274094856153</v>
      </c>
      <c r="Z9">
        <v>198.63213416037601</v>
      </c>
      <c r="AA9">
        <v>215.18586774347801</v>
      </c>
      <c r="AB9">
        <v>230.17769799731701</v>
      </c>
      <c r="AC9">
        <v>208.88885203756701</v>
      </c>
      <c r="AD9">
        <v>214.27835684208401</v>
      </c>
      <c r="AE9">
        <v>193.86440472760799</v>
      </c>
      <c r="AF9">
        <v>185.60330072274499</v>
      </c>
      <c r="AG9">
        <v>189.611859927551</v>
      </c>
      <c r="AH9">
        <v>196.755422653126</v>
      </c>
      <c r="AI9">
        <v>192.12666754028999</v>
      </c>
      <c r="AJ9">
        <v>187.74822662602801</v>
      </c>
      <c r="AK9">
        <v>186.502266261361</v>
      </c>
      <c r="AL9">
        <v>184.36744704271001</v>
      </c>
      <c r="AM9">
        <f t="shared" si="2"/>
        <v>186.3047365956254</v>
      </c>
      <c r="AN9">
        <f t="shared" si="0"/>
        <v>96.283127816669236</v>
      </c>
      <c r="AO9">
        <f t="shared" si="1"/>
        <v>98.927301648357727</v>
      </c>
      <c r="AP9">
        <v>88.406721923953299</v>
      </c>
    </row>
    <row r="10" spans="1:46" x14ac:dyDescent="0.35">
      <c r="A10">
        <v>8</v>
      </c>
      <c r="B10" s="1">
        <v>40619</v>
      </c>
      <c r="C10" t="s">
        <v>44</v>
      </c>
      <c r="D10">
        <v>101.43565171586501</v>
      </c>
      <c r="E10">
        <v>132.99364249690899</v>
      </c>
      <c r="F10">
        <v>150.444306956015</v>
      </c>
      <c r="G10">
        <v>157.71254384309901</v>
      </c>
      <c r="H10">
        <v>155.997865024314</v>
      </c>
      <c r="I10">
        <v>148.47209648657301</v>
      </c>
      <c r="J10">
        <v>160.15714854282399</v>
      </c>
      <c r="K10">
        <v>168.73955542692201</v>
      </c>
      <c r="L10">
        <v>178.392131566355</v>
      </c>
      <c r="M10">
        <v>166.68441696635301</v>
      </c>
      <c r="N10">
        <v>151.44214555979599</v>
      </c>
      <c r="O10">
        <v>148.45504748183899</v>
      </c>
      <c r="P10">
        <v>170.83946096897901</v>
      </c>
      <c r="Q10">
        <v>185.87024720270901</v>
      </c>
      <c r="R10">
        <v>170.64492333658899</v>
      </c>
      <c r="S10">
        <v>175.72574844745799</v>
      </c>
      <c r="T10">
        <v>196.938718888631</v>
      </c>
      <c r="U10">
        <v>200.25546421274501</v>
      </c>
      <c r="V10">
        <v>186.43801912201201</v>
      </c>
      <c r="W10">
        <v>182.682797508557</v>
      </c>
      <c r="X10">
        <v>174.4427094975</v>
      </c>
      <c r="Y10">
        <v>180.976906239014</v>
      </c>
      <c r="Z10">
        <v>182.42539588263</v>
      </c>
      <c r="AA10">
        <v>202.92770235802701</v>
      </c>
      <c r="AB10">
        <v>216.21190366328801</v>
      </c>
      <c r="AC10">
        <v>193.541739580187</v>
      </c>
      <c r="AD10">
        <v>199.948104070878</v>
      </c>
      <c r="AE10">
        <v>180.71328919621899</v>
      </c>
      <c r="AF10">
        <v>171.948873385875</v>
      </c>
      <c r="AG10">
        <v>174.553441270588</v>
      </c>
      <c r="AH10">
        <v>182.946998265144</v>
      </c>
      <c r="AI10">
        <v>180.85133200608101</v>
      </c>
      <c r="AJ10">
        <v>175.790870932242</v>
      </c>
      <c r="AK10">
        <v>170.88377082225199</v>
      </c>
      <c r="AL10">
        <v>171.364908122511</v>
      </c>
      <c r="AM10">
        <f t="shared" si="2"/>
        <v>172.85285362991377</v>
      </c>
      <c r="AN10">
        <f t="shared" si="0"/>
        <v>82.831244850957603</v>
      </c>
      <c r="AO10">
        <f t="shared" si="1"/>
        <v>85.475418682646094</v>
      </c>
      <c r="AP10">
        <v>86.918967957236305</v>
      </c>
    </row>
    <row r="11" spans="1:46" x14ac:dyDescent="0.35">
      <c r="A11">
        <v>9</v>
      </c>
      <c r="B11" s="1">
        <v>40627</v>
      </c>
      <c r="C11" t="s">
        <v>45</v>
      </c>
      <c r="D11">
        <v>93.626665351332207</v>
      </c>
      <c r="E11">
        <v>117.413125033314</v>
      </c>
      <c r="I11">
        <v>140.21047283237999</v>
      </c>
      <c r="J11">
        <v>144.10848923174501</v>
      </c>
      <c r="K11">
        <v>163.61482409123099</v>
      </c>
      <c r="L11">
        <v>172.795136337911</v>
      </c>
      <c r="M11">
        <v>151.463374523157</v>
      </c>
      <c r="N11">
        <v>139.14302099339301</v>
      </c>
      <c r="O11">
        <v>132.77231270258801</v>
      </c>
      <c r="R11">
        <v>153.714112187457</v>
      </c>
      <c r="S11">
        <v>154.90013004544099</v>
      </c>
      <c r="T11">
        <v>170.96540000322599</v>
      </c>
      <c r="U11">
        <v>179.26991643756699</v>
      </c>
      <c r="V11">
        <v>168.708896013882</v>
      </c>
      <c r="W11">
        <v>165.34054335347099</v>
      </c>
      <c r="X11">
        <v>152.232500899949</v>
      </c>
      <c r="Y11">
        <v>156.61109262558401</v>
      </c>
      <c r="Z11">
        <v>149.78962413398199</v>
      </c>
      <c r="AD11">
        <v>174.95479081699199</v>
      </c>
      <c r="AE11">
        <v>159.42376988733</v>
      </c>
      <c r="AF11">
        <v>162.777080762129</v>
      </c>
      <c r="AG11">
        <v>165.850343120432</v>
      </c>
      <c r="AH11">
        <v>161.49055410073399</v>
      </c>
      <c r="AI11">
        <v>162.20404064981699</v>
      </c>
      <c r="AJ11">
        <v>156.84367565483299</v>
      </c>
      <c r="AK11">
        <v>149.76131769731501</v>
      </c>
      <c r="AM11">
        <f t="shared" si="2"/>
        <v>153.84558498027661</v>
      </c>
      <c r="AN11">
        <f t="shared" si="0"/>
        <v>63.823976201320448</v>
      </c>
      <c r="AO11">
        <f t="shared" si="1"/>
        <v>66.468150033008939</v>
      </c>
      <c r="AP11">
        <v>86.741874073472403</v>
      </c>
    </row>
    <row r="12" spans="1:46" x14ac:dyDescent="0.35">
      <c r="A12">
        <v>10</v>
      </c>
      <c r="B12" s="1">
        <v>40627</v>
      </c>
      <c r="C12" t="s">
        <v>46</v>
      </c>
      <c r="D12">
        <v>86.1493525759454</v>
      </c>
      <c r="E12">
        <v>103.844120955251</v>
      </c>
      <c r="I12">
        <v>128.69406980606601</v>
      </c>
      <c r="J12">
        <v>134.26892164155001</v>
      </c>
      <c r="K12">
        <v>147.27154079346801</v>
      </c>
      <c r="L12">
        <v>163.00830689241499</v>
      </c>
      <c r="M12">
        <v>137.43523332997299</v>
      </c>
      <c r="N12">
        <v>127.896788259126</v>
      </c>
      <c r="O12">
        <v>122.794010357936</v>
      </c>
      <c r="R12">
        <v>141.516582288119</v>
      </c>
      <c r="S12">
        <v>146.63000494752399</v>
      </c>
      <c r="T12">
        <v>159.65884749649399</v>
      </c>
      <c r="U12">
        <v>168.48604958821201</v>
      </c>
      <c r="V12">
        <v>156.895997087122</v>
      </c>
      <c r="W12">
        <v>155.14335015495701</v>
      </c>
      <c r="X12">
        <v>140.17470473825301</v>
      </c>
      <c r="Y12">
        <v>144.902489541443</v>
      </c>
      <c r="Z12">
        <v>137.254818094992</v>
      </c>
      <c r="AA12">
        <v>159.26740486964599</v>
      </c>
      <c r="AD12">
        <v>165.99653730484599</v>
      </c>
      <c r="AE12">
        <v>151.15245365743399</v>
      </c>
      <c r="AF12">
        <v>149.712270743961</v>
      </c>
      <c r="AG12">
        <v>152.50965104389601</v>
      </c>
      <c r="AH12">
        <v>150.73435123130599</v>
      </c>
      <c r="AI12">
        <v>147.70024986219099</v>
      </c>
      <c r="AJ12">
        <v>144.54329391146999</v>
      </c>
      <c r="AK12">
        <v>143.50790788861201</v>
      </c>
      <c r="AL12">
        <v>139.67632081999901</v>
      </c>
      <c r="AM12">
        <f t="shared" si="2"/>
        <v>143.10091535293597</v>
      </c>
      <c r="AN12">
        <f t="shared" si="0"/>
        <v>53.079306573979807</v>
      </c>
      <c r="AO12">
        <f t="shared" si="1"/>
        <v>55.723480405668298</v>
      </c>
      <c r="AP12">
        <v>86.344777841797395</v>
      </c>
    </row>
    <row r="13" spans="1:46" x14ac:dyDescent="0.35">
      <c r="A13">
        <v>11</v>
      </c>
      <c r="B13" s="1">
        <v>40642</v>
      </c>
      <c r="C13" t="s">
        <v>47</v>
      </c>
      <c r="D13">
        <v>85.630244951672594</v>
      </c>
      <c r="E13">
        <v>113.222535672917</v>
      </c>
      <c r="F13">
        <v>123.461444291456</v>
      </c>
      <c r="G13">
        <v>130.00437763638999</v>
      </c>
      <c r="H13">
        <v>135.92912680257299</v>
      </c>
      <c r="I13">
        <v>130.75706122286601</v>
      </c>
      <c r="J13">
        <v>140.87908482932701</v>
      </c>
      <c r="K13">
        <v>141.46981577833901</v>
      </c>
      <c r="L13">
        <v>154.168399793296</v>
      </c>
      <c r="M13">
        <v>139.564420728654</v>
      </c>
      <c r="N13">
        <v>125.14904555360501</v>
      </c>
      <c r="O13">
        <v>129.01691622878701</v>
      </c>
      <c r="P13">
        <v>148.00633504651401</v>
      </c>
      <c r="Q13">
        <v>161.796125425149</v>
      </c>
      <c r="R13">
        <v>149.23203118863299</v>
      </c>
      <c r="S13">
        <v>154.92452844751901</v>
      </c>
      <c r="T13">
        <v>169.88312754811099</v>
      </c>
      <c r="U13">
        <v>174.62678329011399</v>
      </c>
      <c r="V13">
        <v>163.50066859213001</v>
      </c>
      <c r="W13">
        <v>157.470903839393</v>
      </c>
      <c r="X13">
        <v>147.09151703147</v>
      </c>
      <c r="Y13">
        <v>151.804187838817</v>
      </c>
      <c r="Z13">
        <v>155.547193941589</v>
      </c>
      <c r="AA13">
        <v>169.32299967213601</v>
      </c>
      <c r="AB13">
        <v>186.89662508344799</v>
      </c>
      <c r="AC13">
        <v>163.198632042154</v>
      </c>
      <c r="AD13">
        <v>177.63009697986899</v>
      </c>
      <c r="AE13">
        <v>158.60814543142499</v>
      </c>
      <c r="AF13">
        <v>148.73977619214301</v>
      </c>
      <c r="AG13">
        <v>149.91524590139201</v>
      </c>
      <c r="AH13">
        <v>155.187563713706</v>
      </c>
      <c r="AI13">
        <v>155.95278132647601</v>
      </c>
      <c r="AJ13">
        <v>156.62176950695601</v>
      </c>
      <c r="AK13">
        <v>152.84426647966399</v>
      </c>
      <c r="AL13">
        <v>153.28871129792699</v>
      </c>
      <c r="AM13">
        <f t="shared" si="2"/>
        <v>148.89549969447481</v>
      </c>
      <c r="AN13">
        <f t="shared" si="0"/>
        <v>58.873890915518643</v>
      </c>
      <c r="AO13">
        <f t="shared" si="1"/>
        <v>61.518064747207134</v>
      </c>
      <c r="AP13">
        <v>85.926033184965803</v>
      </c>
    </row>
    <row r="14" spans="1:46" x14ac:dyDescent="0.35">
      <c r="A14">
        <v>12</v>
      </c>
      <c r="B14" s="1">
        <v>40650</v>
      </c>
      <c r="C14" t="s">
        <v>48</v>
      </c>
      <c r="E14">
        <v>100.38674914974401</v>
      </c>
      <c r="F14">
        <v>124.21761187147</v>
      </c>
      <c r="G14">
        <v>124.08761277945</v>
      </c>
      <c r="H14">
        <v>132.70980537947599</v>
      </c>
      <c r="I14">
        <v>138.16901492948901</v>
      </c>
      <c r="P14">
        <v>142.809499587224</v>
      </c>
      <c r="Q14">
        <v>159.48333739002001</v>
      </c>
      <c r="R14">
        <v>139.920470121421</v>
      </c>
      <c r="S14">
        <v>151.20596038403099</v>
      </c>
      <c r="T14">
        <v>159.03343928750601</v>
      </c>
      <c r="Z14">
        <v>136.058618970102</v>
      </c>
      <c r="AA14">
        <v>153.33049853578899</v>
      </c>
      <c r="AB14">
        <v>157.914074469843</v>
      </c>
      <c r="AC14">
        <v>152.08623091343</v>
      </c>
      <c r="AD14">
        <v>152.42190382797301</v>
      </c>
      <c r="AE14">
        <v>140.485069868984</v>
      </c>
      <c r="AK14">
        <v>136.889473126718</v>
      </c>
      <c r="AL14">
        <v>123.318513314806</v>
      </c>
      <c r="AM14">
        <f t="shared" si="2"/>
        <v>140.25154910597087</v>
      </c>
      <c r="AN14">
        <f t="shared" si="0"/>
        <v>50.229940327014702</v>
      </c>
      <c r="AO14">
        <f t="shared" si="1"/>
        <v>52.874114158703193</v>
      </c>
      <c r="AP14">
        <v>85.787578082449301</v>
      </c>
    </row>
    <row r="15" spans="1:46" x14ac:dyDescent="0.35">
      <c r="A15">
        <v>13</v>
      </c>
      <c r="B15" s="1">
        <v>40675</v>
      </c>
      <c r="C15" t="s">
        <v>49</v>
      </c>
      <c r="F15">
        <v>136.737610648984</v>
      </c>
      <c r="G15">
        <v>135.43650890689801</v>
      </c>
      <c r="H15">
        <v>132.78430234605</v>
      </c>
      <c r="I15">
        <v>120.22495772187099</v>
      </c>
      <c r="J15">
        <v>134.83252784752</v>
      </c>
      <c r="K15">
        <v>141.13609513721701</v>
      </c>
      <c r="L15">
        <v>154.57287465406901</v>
      </c>
      <c r="P15">
        <v>146.757024883795</v>
      </c>
      <c r="Q15">
        <v>158.01096495379801</v>
      </c>
      <c r="R15">
        <v>135.40223702626901</v>
      </c>
      <c r="S15">
        <v>138.92103901236999</v>
      </c>
      <c r="T15">
        <v>157.53901417011801</v>
      </c>
      <c r="U15">
        <v>168.93831046962001</v>
      </c>
      <c r="V15">
        <v>160.18639977223199</v>
      </c>
      <c r="W15">
        <v>167.71685638903801</v>
      </c>
      <c r="AA15">
        <v>168.774511924877</v>
      </c>
      <c r="AB15">
        <v>192.02263127285599</v>
      </c>
      <c r="AF15">
        <v>138.75790208901699</v>
      </c>
      <c r="AG15">
        <v>149.78614080082301</v>
      </c>
      <c r="AM15">
        <f t="shared" si="2"/>
        <v>149.39673210670645</v>
      </c>
      <c r="AN15">
        <f t="shared" si="0"/>
        <v>59.375123327750288</v>
      </c>
      <c r="AO15">
        <f t="shared" si="1"/>
        <v>62.019297159438779</v>
      </c>
      <c r="AP15">
        <v>85.233057992007602</v>
      </c>
    </row>
    <row r="16" spans="1:46" x14ac:dyDescent="0.35">
      <c r="A16">
        <v>14</v>
      </c>
      <c r="B16" s="1">
        <v>40675</v>
      </c>
      <c r="C16" t="s">
        <v>50</v>
      </c>
      <c r="F16">
        <v>135.25726987202401</v>
      </c>
      <c r="G16">
        <v>134.489052913823</v>
      </c>
      <c r="H16">
        <v>132.89760600543599</v>
      </c>
      <c r="I16">
        <v>119.95342722604001</v>
      </c>
      <c r="J16">
        <v>133.20515507334201</v>
      </c>
      <c r="K16">
        <v>140.68109439048899</v>
      </c>
      <c r="L16">
        <v>155.12168322841299</v>
      </c>
      <c r="P16">
        <v>146.24613281442299</v>
      </c>
      <c r="Q16">
        <v>157.78097909556101</v>
      </c>
      <c r="R16">
        <v>134.82482883315399</v>
      </c>
      <c r="S16">
        <v>138.73042160347299</v>
      </c>
      <c r="T16">
        <v>155.89816436817401</v>
      </c>
      <c r="U16">
        <v>168.334922723538</v>
      </c>
      <c r="V16">
        <v>158.26344678433099</v>
      </c>
      <c r="W16">
        <v>164.83230911853499</v>
      </c>
      <c r="AA16">
        <v>169.27274169947401</v>
      </c>
      <c r="AB16">
        <v>191.694229953769</v>
      </c>
      <c r="AC16">
        <v>162.327709975869</v>
      </c>
      <c r="AD16">
        <v>168.38940163014101</v>
      </c>
      <c r="AE16">
        <v>154.08669378301599</v>
      </c>
      <c r="AF16">
        <v>138.513722439666</v>
      </c>
      <c r="AG16">
        <v>149.68134554031101</v>
      </c>
      <c r="AM16">
        <f t="shared" si="2"/>
        <v>150.47646995786371</v>
      </c>
      <c r="AN16">
        <f t="shared" si="0"/>
        <v>60.454861178907549</v>
      </c>
      <c r="AO16">
        <f t="shared" si="1"/>
        <v>63.09903501059604</v>
      </c>
      <c r="AP16">
        <v>85.175664305925494</v>
      </c>
    </row>
    <row r="17" spans="1:42" x14ac:dyDescent="0.35">
      <c r="A17">
        <v>15</v>
      </c>
      <c r="B17" s="1">
        <v>40690</v>
      </c>
      <c r="C17" t="s">
        <v>51</v>
      </c>
      <c r="D17">
        <v>102.21780996754499</v>
      </c>
      <c r="E17">
        <v>126.30769332761101</v>
      </c>
      <c r="F17">
        <v>144.97569799814801</v>
      </c>
      <c r="G17">
        <v>153.777616104808</v>
      </c>
      <c r="H17">
        <v>152.25622234297501</v>
      </c>
      <c r="I17">
        <v>147.030651615826</v>
      </c>
      <c r="J17">
        <v>152.595142975154</v>
      </c>
      <c r="K17">
        <v>166.83992158457801</v>
      </c>
      <c r="L17">
        <v>176.093190125614</v>
      </c>
      <c r="M17">
        <v>169.74548548473899</v>
      </c>
      <c r="N17">
        <v>153.37911538585001</v>
      </c>
      <c r="O17">
        <v>153.667035072647</v>
      </c>
      <c r="P17">
        <v>168.37450136563601</v>
      </c>
      <c r="Q17">
        <v>186.20868927246599</v>
      </c>
      <c r="R17">
        <v>164.05573366864601</v>
      </c>
      <c r="S17">
        <v>176.585325406294</v>
      </c>
      <c r="T17">
        <v>181.39632005860199</v>
      </c>
      <c r="U17">
        <v>191.671247687586</v>
      </c>
      <c r="V17">
        <v>181.61441314726801</v>
      </c>
      <c r="W17">
        <v>184.32354781569799</v>
      </c>
      <c r="X17">
        <v>173.88054487511201</v>
      </c>
      <c r="Y17">
        <v>173.11088545897701</v>
      </c>
      <c r="Z17">
        <v>168.875515304902</v>
      </c>
      <c r="AA17">
        <v>188.67472987530601</v>
      </c>
      <c r="AB17">
        <v>207.802727031757</v>
      </c>
      <c r="AC17">
        <v>190.86988008802001</v>
      </c>
      <c r="AD17">
        <v>196.452129385755</v>
      </c>
      <c r="AE17">
        <v>183.83641349541901</v>
      </c>
      <c r="AF17">
        <v>172.767101230778</v>
      </c>
      <c r="AG17">
        <v>172.31563517267799</v>
      </c>
      <c r="AH17">
        <v>175.93219686057699</v>
      </c>
      <c r="AI17">
        <v>169.8486259531</v>
      </c>
      <c r="AJ17">
        <v>171.68985698055201</v>
      </c>
      <c r="AK17">
        <v>177.67452531578701</v>
      </c>
      <c r="AL17">
        <v>162.238300942481</v>
      </c>
      <c r="AM17">
        <f t="shared" si="2"/>
        <v>169.11669795368266</v>
      </c>
      <c r="AN17">
        <f t="shared" si="0"/>
        <v>79.095089174726496</v>
      </c>
      <c r="AO17">
        <f t="shared" si="1"/>
        <v>81.739263006414987</v>
      </c>
      <c r="AP17">
        <v>84.621872149275404</v>
      </c>
    </row>
    <row r="18" spans="1:42" x14ac:dyDescent="0.35">
      <c r="A18">
        <v>16</v>
      </c>
      <c r="B18" s="1">
        <v>40707</v>
      </c>
      <c r="C18" t="s">
        <v>49</v>
      </c>
      <c r="AC18">
        <v>220.82790844394199</v>
      </c>
      <c r="AD18">
        <v>224.92259442143001</v>
      </c>
      <c r="AE18">
        <v>212.97986600453899</v>
      </c>
      <c r="AF18">
        <v>202.752490761893</v>
      </c>
      <c r="AG18">
        <v>206.70886553505301</v>
      </c>
      <c r="AL18">
        <v>197.32047063692599</v>
      </c>
      <c r="AM18">
        <f t="shared" si="2"/>
        <v>210.91869930063049</v>
      </c>
      <c r="AN18">
        <f t="shared" si="0"/>
        <v>120.89709052167433</v>
      </c>
      <c r="AO18">
        <f t="shared" si="1"/>
        <v>123.54126435336282</v>
      </c>
      <c r="AP18">
        <v>84.549940422044997</v>
      </c>
    </row>
    <row r="19" spans="1:42" x14ac:dyDescent="0.35">
      <c r="A19">
        <v>17</v>
      </c>
      <c r="B19" s="1">
        <v>40738</v>
      </c>
      <c r="C19" t="s">
        <v>52</v>
      </c>
      <c r="K19">
        <v>173.283119782733</v>
      </c>
      <c r="L19">
        <v>184.31117616332301</v>
      </c>
      <c r="M19">
        <v>170.427900056265</v>
      </c>
      <c r="N19">
        <v>160.39382353840099</v>
      </c>
      <c r="O19">
        <v>165.31589811229401</v>
      </c>
      <c r="R19">
        <v>176.383854964676</v>
      </c>
      <c r="S19">
        <v>181.41283431201501</v>
      </c>
      <c r="T19">
        <v>200.167107160819</v>
      </c>
      <c r="U19">
        <v>206.34312481536199</v>
      </c>
      <c r="AD19">
        <v>204.72092854753399</v>
      </c>
      <c r="AE19">
        <v>199.19717080787501</v>
      </c>
      <c r="AF19">
        <v>191.531474101161</v>
      </c>
      <c r="AG19">
        <v>194.24841483634501</v>
      </c>
      <c r="AH19">
        <v>197.88346610397801</v>
      </c>
      <c r="AM19">
        <f t="shared" si="2"/>
        <v>186.11573523591295</v>
      </c>
      <c r="AN19">
        <f t="shared" si="0"/>
        <v>96.094126456956786</v>
      </c>
      <c r="AO19">
        <f t="shared" si="1"/>
        <v>98.738300288645277</v>
      </c>
      <c r="AP19">
        <v>84.551001488755006</v>
      </c>
    </row>
    <row r="20" spans="1:42" x14ac:dyDescent="0.35">
      <c r="A20">
        <v>18</v>
      </c>
      <c r="B20" s="1">
        <v>40739</v>
      </c>
      <c r="C20" t="s">
        <v>53</v>
      </c>
      <c r="D20">
        <v>136.191508239363</v>
      </c>
      <c r="E20">
        <v>158.495876334239</v>
      </c>
      <c r="I20">
        <v>167.383753319525</v>
      </c>
      <c r="J20">
        <v>185.596689657517</v>
      </c>
      <c r="K20">
        <v>190.28357528567301</v>
      </c>
      <c r="L20">
        <v>202.22859134043699</v>
      </c>
      <c r="M20">
        <v>181.895577552974</v>
      </c>
      <c r="N20">
        <v>173.24922863643701</v>
      </c>
      <c r="O20">
        <v>168.03499703223801</v>
      </c>
      <c r="R20">
        <v>178.28815991879</v>
      </c>
      <c r="S20">
        <v>192.196949901723</v>
      </c>
      <c r="T20">
        <v>204.61568742354501</v>
      </c>
      <c r="U20">
        <v>215.243721747416</v>
      </c>
      <c r="V20">
        <v>215.05054199184301</v>
      </c>
      <c r="W20">
        <v>202.74302039045099</v>
      </c>
      <c r="X20">
        <v>186.74046598755001</v>
      </c>
      <c r="Y20">
        <v>183.55959629159199</v>
      </c>
      <c r="Z20">
        <v>186.625582414002</v>
      </c>
      <c r="AD20">
        <v>210.76743303766801</v>
      </c>
      <c r="AE20">
        <v>203.77535780835899</v>
      </c>
      <c r="AF20">
        <v>185.40239116233201</v>
      </c>
      <c r="AG20">
        <v>196.324080103803</v>
      </c>
      <c r="AH20">
        <v>189.90167712475099</v>
      </c>
      <c r="AI20">
        <v>185.58139088403499</v>
      </c>
      <c r="AJ20">
        <v>180.02937327945</v>
      </c>
      <c r="AK20">
        <v>187.16671948202301</v>
      </c>
      <c r="AM20">
        <f t="shared" si="2"/>
        <v>187.20661332106675</v>
      </c>
      <c r="AN20">
        <f t="shared" si="0"/>
        <v>97.18500454211059</v>
      </c>
      <c r="AO20">
        <f t="shared" si="1"/>
        <v>99.829178373799081</v>
      </c>
      <c r="AP20">
        <v>84.398453400061399</v>
      </c>
    </row>
    <row r="21" spans="1:42" x14ac:dyDescent="0.35">
      <c r="A21">
        <v>19</v>
      </c>
      <c r="B21" s="1">
        <v>40739</v>
      </c>
      <c r="C21" t="s">
        <v>54</v>
      </c>
      <c r="D21">
        <v>135.20090095045401</v>
      </c>
      <c r="E21">
        <v>157.96271654659699</v>
      </c>
      <c r="I21">
        <v>166.38502815217799</v>
      </c>
      <c r="J21">
        <v>184.045892390007</v>
      </c>
      <c r="K21">
        <v>187.52695362125101</v>
      </c>
      <c r="L21">
        <v>196.632117500487</v>
      </c>
      <c r="M21">
        <v>180.63745179392299</v>
      </c>
      <c r="N21">
        <v>171.09754004181801</v>
      </c>
      <c r="O21">
        <v>166.782520230648</v>
      </c>
      <c r="R21">
        <v>175.361747826211</v>
      </c>
      <c r="S21">
        <v>189.55486181917999</v>
      </c>
      <c r="T21">
        <v>206.70519705181499</v>
      </c>
      <c r="U21">
        <v>214.07170285211799</v>
      </c>
      <c r="V21">
        <v>211.782591484477</v>
      </c>
      <c r="W21">
        <v>207.58437969544201</v>
      </c>
      <c r="X21">
        <v>183.28427626319899</v>
      </c>
      <c r="Y21">
        <v>182.48398741009399</v>
      </c>
      <c r="Z21">
        <v>185.24859434798</v>
      </c>
      <c r="AD21">
        <v>210.20060083308601</v>
      </c>
      <c r="AE21">
        <v>198.14409011098601</v>
      </c>
      <c r="AF21">
        <v>183.20536945741699</v>
      </c>
      <c r="AG21">
        <v>193.29946994552901</v>
      </c>
      <c r="AH21">
        <v>187.93773499441701</v>
      </c>
      <c r="AI21">
        <v>184.62362358678701</v>
      </c>
      <c r="AJ21">
        <v>178.57221604837801</v>
      </c>
      <c r="AK21">
        <v>186.06683834726101</v>
      </c>
      <c r="AM21">
        <f t="shared" si="2"/>
        <v>185.55378474237463</v>
      </c>
      <c r="AN21">
        <f t="shared" si="0"/>
        <v>95.532175963418467</v>
      </c>
      <c r="AO21">
        <f t="shared" si="1"/>
        <v>98.176349795106958</v>
      </c>
      <c r="AP21">
        <v>84.309333034436804</v>
      </c>
    </row>
    <row r="22" spans="1:42" x14ac:dyDescent="0.35">
      <c r="A22">
        <v>20</v>
      </c>
      <c r="B22" s="1">
        <v>40746</v>
      </c>
      <c r="C22" t="s">
        <v>55</v>
      </c>
      <c r="S22">
        <v>171.74981260014999</v>
      </c>
      <c r="T22">
        <v>181.92350337867001</v>
      </c>
      <c r="U22">
        <v>207.99107254093701</v>
      </c>
      <c r="V22">
        <v>182.50119881047999</v>
      </c>
      <c r="W22">
        <v>189.37894240973</v>
      </c>
      <c r="X22">
        <v>180.81728680364799</v>
      </c>
      <c r="AM22">
        <f t="shared" si="2"/>
        <v>185.72696942393586</v>
      </c>
      <c r="AN22">
        <f t="shared" si="0"/>
        <v>95.705360644979692</v>
      </c>
      <c r="AO22">
        <f t="shared" si="1"/>
        <v>98.349534476668182</v>
      </c>
      <c r="AP22">
        <v>83.717139548523605</v>
      </c>
    </row>
    <row r="23" spans="1:42" x14ac:dyDescent="0.35">
      <c r="A23">
        <v>21</v>
      </c>
      <c r="B23" s="1">
        <v>40747</v>
      </c>
      <c r="C23" t="s">
        <v>56</v>
      </c>
      <c r="AF23">
        <v>202.71481033302899</v>
      </c>
      <c r="AG23">
        <v>213.77140949332801</v>
      </c>
      <c r="AM23">
        <f t="shared" si="2"/>
        <v>208.2431099131785</v>
      </c>
      <c r="AN23">
        <f t="shared" si="0"/>
        <v>118.22150113422234</v>
      </c>
      <c r="AO23">
        <f t="shared" si="1"/>
        <v>120.86567496591083</v>
      </c>
      <c r="AP23">
        <v>83.582856887453403</v>
      </c>
    </row>
    <row r="24" spans="1:42" x14ac:dyDescent="0.35">
      <c r="A24">
        <v>22</v>
      </c>
      <c r="B24" s="1">
        <v>40754</v>
      </c>
      <c r="C24" t="s">
        <v>57</v>
      </c>
      <c r="R24">
        <v>170.28686694251701</v>
      </c>
      <c r="S24">
        <v>178.08238111404299</v>
      </c>
      <c r="T24">
        <v>198.03029561526799</v>
      </c>
      <c r="U24">
        <v>212.16669276138299</v>
      </c>
      <c r="V24">
        <v>197.93262847223301</v>
      </c>
      <c r="W24">
        <v>187.54719306845899</v>
      </c>
      <c r="X24">
        <v>184.586135151919</v>
      </c>
      <c r="AE24">
        <v>175.41306819896499</v>
      </c>
      <c r="AF24">
        <v>178.838848380359</v>
      </c>
      <c r="AG24">
        <v>173.03923779323401</v>
      </c>
      <c r="AH24">
        <v>190.90427331876299</v>
      </c>
      <c r="AI24">
        <v>187.63031782474599</v>
      </c>
      <c r="AJ24">
        <v>185.91837032888199</v>
      </c>
      <c r="AK24">
        <v>187.229815157101</v>
      </c>
      <c r="AL24">
        <v>182.23365353143299</v>
      </c>
      <c r="AM24">
        <f t="shared" si="2"/>
        <v>185.98931851062028</v>
      </c>
      <c r="AN24">
        <f t="shared" si="0"/>
        <v>95.967709731664115</v>
      </c>
      <c r="AO24">
        <f t="shared" si="1"/>
        <v>98.611883563352606</v>
      </c>
      <c r="AP24">
        <v>83.190851456100106</v>
      </c>
    </row>
    <row r="25" spans="1:42" x14ac:dyDescent="0.35">
      <c r="A25">
        <v>23</v>
      </c>
      <c r="B25" s="1">
        <v>40755</v>
      </c>
      <c r="C25" t="s">
        <v>58</v>
      </c>
      <c r="G25">
        <v>183.76350294845901</v>
      </c>
      <c r="H25">
        <v>176.36526652796601</v>
      </c>
      <c r="I25">
        <v>178.263261533519</v>
      </c>
      <c r="J25">
        <v>182.57821726742401</v>
      </c>
      <c r="K25">
        <v>191.79889816295099</v>
      </c>
      <c r="L25">
        <v>197.883823813015</v>
      </c>
      <c r="M25">
        <v>195.64085105529099</v>
      </c>
      <c r="N25">
        <v>175.68981822599201</v>
      </c>
      <c r="P25">
        <v>191.16713846145299</v>
      </c>
      <c r="Q25">
        <v>205.226012408489</v>
      </c>
      <c r="R25">
        <v>189.93118859932699</v>
      </c>
      <c r="S25">
        <v>193.27120786849599</v>
      </c>
      <c r="T25">
        <v>205.699972373061</v>
      </c>
      <c r="U25">
        <v>224.402988565719</v>
      </c>
      <c r="V25">
        <v>215.55922505427901</v>
      </c>
      <c r="W25">
        <v>207.696214408754</v>
      </c>
      <c r="X25">
        <v>191.86978033992901</v>
      </c>
      <c r="AB25">
        <v>238.00269478417101</v>
      </c>
      <c r="AC25">
        <v>219.43188002747701</v>
      </c>
      <c r="AD25">
        <v>224.62622185667499</v>
      </c>
      <c r="AE25">
        <v>218.11724545209901</v>
      </c>
      <c r="AF25">
        <v>199.89861747056</v>
      </c>
      <c r="AG25">
        <v>203.88179430215499</v>
      </c>
      <c r="AH25">
        <v>207.905943775411</v>
      </c>
      <c r="AI25">
        <v>206.76726608163199</v>
      </c>
      <c r="AM25">
        <f t="shared" si="2"/>
        <v>201.01756125457214</v>
      </c>
      <c r="AN25">
        <f t="shared" si="0"/>
        <v>110.99595247561598</v>
      </c>
      <c r="AO25">
        <f t="shared" si="1"/>
        <v>113.64012630730447</v>
      </c>
      <c r="AP25">
        <v>82.7722579172477</v>
      </c>
    </row>
    <row r="26" spans="1:42" x14ac:dyDescent="0.35">
      <c r="A26">
        <v>24</v>
      </c>
      <c r="B26" s="1">
        <v>40755</v>
      </c>
      <c r="C26" t="s">
        <v>59</v>
      </c>
      <c r="G26">
        <v>177.10992546094101</v>
      </c>
      <c r="H26">
        <v>169.138560925414</v>
      </c>
      <c r="I26">
        <v>168.97907601638499</v>
      </c>
      <c r="J26">
        <v>172.935271370788</v>
      </c>
      <c r="K26">
        <v>185.66767554782101</v>
      </c>
      <c r="L26">
        <v>192.551975669976</v>
      </c>
      <c r="M26">
        <v>183.32570710559099</v>
      </c>
      <c r="N26">
        <v>164.67388145076799</v>
      </c>
      <c r="P26">
        <v>185.322810165422</v>
      </c>
      <c r="Q26">
        <v>197.452475517534</v>
      </c>
      <c r="R26">
        <v>183.96654623503201</v>
      </c>
      <c r="S26">
        <v>188.495185491629</v>
      </c>
      <c r="T26">
        <v>203.24894801650001</v>
      </c>
      <c r="U26">
        <v>216.21289823894799</v>
      </c>
      <c r="V26">
        <v>208.660463127734</v>
      </c>
      <c r="W26">
        <v>203.797568142323</v>
      </c>
      <c r="X26">
        <v>187.57653024033101</v>
      </c>
      <c r="AB26">
        <v>228.91098869137801</v>
      </c>
      <c r="AC26">
        <v>206.131992490432</v>
      </c>
      <c r="AD26">
        <v>224.640510726722</v>
      </c>
      <c r="AE26">
        <v>210.89111628014101</v>
      </c>
      <c r="AF26">
        <v>191.18724254184099</v>
      </c>
      <c r="AG26">
        <v>192.75752271662699</v>
      </c>
      <c r="AH26">
        <v>201.11597619174799</v>
      </c>
      <c r="AI26">
        <v>193.01947178927099</v>
      </c>
      <c r="AM26">
        <f t="shared" si="2"/>
        <v>193.51081280605186</v>
      </c>
      <c r="AN26">
        <f t="shared" si="0"/>
        <v>103.4892040270957</v>
      </c>
      <c r="AO26">
        <f t="shared" si="1"/>
        <v>106.13337785878419</v>
      </c>
      <c r="AP26">
        <v>82.290615132661401</v>
      </c>
    </row>
    <row r="27" spans="1:42" x14ac:dyDescent="0.35">
      <c r="A27">
        <v>25</v>
      </c>
      <c r="B27" s="1">
        <v>40763</v>
      </c>
      <c r="C27" t="s">
        <v>60</v>
      </c>
      <c r="D27">
        <v>116.588543886618</v>
      </c>
      <c r="E27">
        <v>147.66818797262101</v>
      </c>
      <c r="F27">
        <v>155.29942045621399</v>
      </c>
      <c r="AH27">
        <v>196.98089058506</v>
      </c>
      <c r="AI27">
        <v>194.09145310960801</v>
      </c>
      <c r="AJ27">
        <v>192.85666521757801</v>
      </c>
      <c r="AK27">
        <v>202.993020751318</v>
      </c>
      <c r="AL27">
        <v>187.15838006764301</v>
      </c>
      <c r="AM27">
        <f t="shared" si="2"/>
        <v>174.20457025583249</v>
      </c>
      <c r="AN27">
        <f t="shared" si="0"/>
        <v>84.182961476876329</v>
      </c>
      <c r="AO27">
        <f t="shared" si="1"/>
        <v>86.82713530856482</v>
      </c>
      <c r="AP27">
        <v>82.488608568150894</v>
      </c>
    </row>
    <row r="28" spans="1:42" x14ac:dyDescent="0.35">
      <c r="A28">
        <v>26</v>
      </c>
      <c r="B28" s="1">
        <v>40763</v>
      </c>
      <c r="C28" t="s">
        <v>61</v>
      </c>
      <c r="D28">
        <v>111.971046168179</v>
      </c>
      <c r="E28">
        <v>137.67768487590399</v>
      </c>
      <c r="AH28">
        <v>188.25620880636299</v>
      </c>
      <c r="AI28">
        <v>180.86097641740301</v>
      </c>
      <c r="AJ28">
        <v>184.245014880925</v>
      </c>
      <c r="AK28">
        <v>189.88605846153001</v>
      </c>
      <c r="AL28">
        <v>181.377600998395</v>
      </c>
      <c r="AM28">
        <f t="shared" si="2"/>
        <v>167.75351294409984</v>
      </c>
      <c r="AN28">
        <f t="shared" si="0"/>
        <v>77.731904165143675</v>
      </c>
      <c r="AO28">
        <f t="shared" si="1"/>
        <v>80.376077996832166</v>
      </c>
      <c r="AP28">
        <v>81.206588299138701</v>
      </c>
    </row>
    <row r="29" spans="1:42" x14ac:dyDescent="0.35">
      <c r="A29">
        <v>27</v>
      </c>
      <c r="B29" s="1">
        <v>40778</v>
      </c>
      <c r="C29" t="s">
        <v>62</v>
      </c>
      <c r="I29">
        <v>170.310316511953</v>
      </c>
      <c r="J29">
        <v>179.96249084988901</v>
      </c>
      <c r="K29">
        <v>183.92173702368899</v>
      </c>
      <c r="L29">
        <v>202.010366501791</v>
      </c>
      <c r="M29">
        <v>182.27347254221601</v>
      </c>
      <c r="N29">
        <v>172.34982301310001</v>
      </c>
      <c r="P29">
        <v>178.05048001650999</v>
      </c>
      <c r="Q29">
        <v>194.53376985750401</v>
      </c>
      <c r="R29">
        <v>178.77629817279799</v>
      </c>
      <c r="S29">
        <v>188.26433832551999</v>
      </c>
      <c r="T29">
        <v>207.61850856681801</v>
      </c>
      <c r="U29">
        <v>215.92408996357</v>
      </c>
      <c r="V29">
        <v>202.65644667948399</v>
      </c>
      <c r="W29">
        <v>203.801900227581</v>
      </c>
      <c r="X29">
        <v>183.496813989836</v>
      </c>
      <c r="AC29">
        <v>202.46302485492001</v>
      </c>
      <c r="AD29">
        <v>222.31677517809899</v>
      </c>
      <c r="AE29">
        <v>195.917222512108</v>
      </c>
      <c r="AF29">
        <v>192.73825823192399</v>
      </c>
      <c r="AG29">
        <v>196.49510604016101</v>
      </c>
      <c r="AH29">
        <v>198.811904431627</v>
      </c>
      <c r="AI29">
        <v>200.049909492225</v>
      </c>
      <c r="AM29">
        <f t="shared" si="2"/>
        <v>193.30650240833285</v>
      </c>
      <c r="AN29">
        <f t="shared" si="0"/>
        <v>103.28489362937668</v>
      </c>
      <c r="AO29">
        <f t="shared" si="1"/>
        <v>105.92906746106517</v>
      </c>
      <c r="AP29">
        <v>80.946935830949201</v>
      </c>
    </row>
    <row r="30" spans="1:42" x14ac:dyDescent="0.35">
      <c r="A30">
        <v>28</v>
      </c>
      <c r="B30" s="1">
        <v>40779</v>
      </c>
      <c r="C30" t="s">
        <v>63</v>
      </c>
      <c r="D30">
        <v>140.35266978157</v>
      </c>
      <c r="E30">
        <v>162.745543244777</v>
      </c>
      <c r="F30">
        <v>174.83248117784299</v>
      </c>
      <c r="G30">
        <v>183.06363814513301</v>
      </c>
      <c r="H30">
        <v>171.8081434728</v>
      </c>
      <c r="I30">
        <v>177.83315010568199</v>
      </c>
      <c r="J30">
        <v>187.461222220232</v>
      </c>
      <c r="K30">
        <v>193.18382426037201</v>
      </c>
      <c r="L30">
        <v>205.63783679727101</v>
      </c>
      <c r="M30">
        <v>191.65260675054901</v>
      </c>
      <c r="N30">
        <v>175.97801146897501</v>
      </c>
      <c r="O30">
        <v>177.620356718398</v>
      </c>
      <c r="P30">
        <v>193.96351355089999</v>
      </c>
      <c r="Q30">
        <v>204.693793324262</v>
      </c>
      <c r="R30">
        <v>192.15151745520299</v>
      </c>
      <c r="S30">
        <v>203.36434958113199</v>
      </c>
      <c r="T30">
        <v>215.64743054118901</v>
      </c>
      <c r="U30">
        <v>224.72925689106799</v>
      </c>
      <c r="V30">
        <v>213.21202279196001</v>
      </c>
      <c r="W30">
        <v>216.38267910343399</v>
      </c>
      <c r="X30">
        <v>204.70084033171401</v>
      </c>
      <c r="Y30">
        <v>211.029964162661</v>
      </c>
      <c r="Z30">
        <v>201.06381219118401</v>
      </c>
      <c r="AA30">
        <v>214.83857639536501</v>
      </c>
      <c r="AB30">
        <v>235.05486585651801</v>
      </c>
      <c r="AC30">
        <v>221.121776196121</v>
      </c>
      <c r="AD30">
        <v>236.76571981760199</v>
      </c>
      <c r="AE30">
        <v>224.89898934495801</v>
      </c>
      <c r="AF30">
        <v>214.730239569845</v>
      </c>
      <c r="AG30">
        <v>211.787988971423</v>
      </c>
      <c r="AH30">
        <v>224.374587671814</v>
      </c>
      <c r="AI30">
        <v>218.96628084786599</v>
      </c>
      <c r="AJ30">
        <v>216.121983955443</v>
      </c>
      <c r="AK30">
        <v>218.30278191544201</v>
      </c>
      <c r="AL30">
        <v>205.07887564161001</v>
      </c>
      <c r="AM30">
        <f t="shared" si="2"/>
        <v>201.86146657863762</v>
      </c>
      <c r="AN30">
        <f t="shared" si="0"/>
        <v>111.83985779968145</v>
      </c>
      <c r="AO30">
        <f t="shared" si="1"/>
        <v>114.48403163136994</v>
      </c>
      <c r="AP30">
        <v>80.523351852365195</v>
      </c>
    </row>
    <row r="31" spans="1:42" x14ac:dyDescent="0.35">
      <c r="A31">
        <v>29</v>
      </c>
      <c r="B31" s="1">
        <v>40779</v>
      </c>
      <c r="C31" t="s">
        <v>64</v>
      </c>
      <c r="D31">
        <v>119.771269629887</v>
      </c>
      <c r="E31">
        <v>135.428175700282</v>
      </c>
      <c r="F31">
        <v>153.83842036213099</v>
      </c>
      <c r="G31">
        <v>156.56105280886101</v>
      </c>
      <c r="H31">
        <v>150.274624173061</v>
      </c>
      <c r="I31">
        <v>154.991389354284</v>
      </c>
      <c r="J31">
        <v>163.54665748041799</v>
      </c>
      <c r="K31">
        <v>171.98746392798901</v>
      </c>
      <c r="L31">
        <v>180.729630228335</v>
      </c>
      <c r="M31">
        <v>170.28859702766201</v>
      </c>
      <c r="N31">
        <v>154.490411446389</v>
      </c>
      <c r="O31">
        <v>159.49029594908001</v>
      </c>
      <c r="P31">
        <v>167.28437307872099</v>
      </c>
      <c r="T31">
        <v>195.08782596666001</v>
      </c>
      <c r="U31">
        <v>202.20264071415701</v>
      </c>
      <c r="V31">
        <v>186.68310064793999</v>
      </c>
      <c r="W31">
        <v>193.66842410976301</v>
      </c>
      <c r="X31">
        <v>182.56016906127601</v>
      </c>
      <c r="Y31">
        <v>182.11671516136201</v>
      </c>
      <c r="Z31">
        <v>179.697271132628</v>
      </c>
      <c r="AA31">
        <v>189.50484466072601</v>
      </c>
      <c r="AB31">
        <v>210.693892943686</v>
      </c>
      <c r="AC31">
        <v>199.24763961868601</v>
      </c>
      <c r="AD31">
        <v>210.93624887785799</v>
      </c>
      <c r="AE31">
        <v>198.699358749364</v>
      </c>
      <c r="AM31">
        <f t="shared" si="2"/>
        <v>174.79121971244828</v>
      </c>
      <c r="AN31">
        <f t="shared" si="0"/>
        <v>84.769610933492118</v>
      </c>
      <c r="AO31">
        <f t="shared" si="1"/>
        <v>87.413784765180608</v>
      </c>
      <c r="AP31">
        <v>79.544032551006197</v>
      </c>
    </row>
    <row r="32" spans="1:42" x14ac:dyDescent="0.35">
      <c r="A32">
        <v>30</v>
      </c>
      <c r="B32" s="1">
        <v>40786</v>
      </c>
      <c r="C32" t="s">
        <v>65</v>
      </c>
      <c r="D32">
        <v>71.577801835802603</v>
      </c>
      <c r="E32">
        <v>106.07964363721899</v>
      </c>
      <c r="F32">
        <v>117.763100815294</v>
      </c>
      <c r="G32">
        <v>122.280005809614</v>
      </c>
      <c r="H32">
        <v>121.632086948062</v>
      </c>
      <c r="I32">
        <v>121.669351965204</v>
      </c>
      <c r="J32">
        <v>132.06464401554999</v>
      </c>
      <c r="K32">
        <v>145.49013884804901</v>
      </c>
      <c r="L32">
        <v>150.61623987167999</v>
      </c>
      <c r="M32">
        <v>140.35368913374401</v>
      </c>
      <c r="N32">
        <v>119.325436491999</v>
      </c>
      <c r="O32">
        <v>127.174397732822</v>
      </c>
      <c r="P32">
        <v>131.46031766442599</v>
      </c>
      <c r="Q32">
        <v>143.44583983020101</v>
      </c>
      <c r="R32">
        <v>127.50268113126</v>
      </c>
      <c r="S32">
        <v>143.35089420575699</v>
      </c>
      <c r="T32">
        <v>159.500460202662</v>
      </c>
      <c r="U32">
        <v>163.58374919361799</v>
      </c>
      <c r="V32">
        <v>157.58062291769301</v>
      </c>
      <c r="W32">
        <v>145.105258115233</v>
      </c>
      <c r="X32">
        <v>135.81306728103399</v>
      </c>
      <c r="Y32">
        <v>143.38789754464099</v>
      </c>
      <c r="Z32">
        <v>134.64320071413101</v>
      </c>
      <c r="AA32">
        <v>150.490846757376</v>
      </c>
      <c r="AB32">
        <v>163.93574789817799</v>
      </c>
      <c r="AC32">
        <v>148.04756824114401</v>
      </c>
      <c r="AD32">
        <v>154.50508356234801</v>
      </c>
      <c r="AE32">
        <v>155.249114897384</v>
      </c>
      <c r="AF32">
        <v>139.12604830960899</v>
      </c>
      <c r="AG32">
        <v>145.502880445838</v>
      </c>
      <c r="AH32">
        <v>146.53019479094399</v>
      </c>
      <c r="AI32">
        <v>148.18645689215299</v>
      </c>
      <c r="AJ32">
        <v>152.661751857121</v>
      </c>
      <c r="AK32">
        <v>149.18445778780099</v>
      </c>
      <c r="AL32">
        <v>141.17736072872299</v>
      </c>
      <c r="AM32">
        <f t="shared" si="2"/>
        <v>138.74280108783753</v>
      </c>
      <c r="AN32">
        <f t="shared" si="0"/>
        <v>48.721192308881371</v>
      </c>
      <c r="AO32">
        <f t="shared" si="1"/>
        <v>51.365366140569861</v>
      </c>
      <c r="AP32">
        <v>78.796933288747596</v>
      </c>
    </row>
    <row r="33" spans="1:42" x14ac:dyDescent="0.35">
      <c r="A33">
        <v>31</v>
      </c>
      <c r="B33" s="1">
        <v>40787</v>
      </c>
      <c r="C33" t="s">
        <v>66</v>
      </c>
      <c r="H33">
        <v>122.22873454927399</v>
      </c>
      <c r="I33">
        <v>120.476995987433</v>
      </c>
      <c r="J33">
        <v>130.011373177308</v>
      </c>
      <c r="K33">
        <v>132.71992262747801</v>
      </c>
      <c r="L33">
        <v>141.44205807016101</v>
      </c>
      <c r="M33">
        <v>133.02554774135399</v>
      </c>
      <c r="N33">
        <v>112.834640994878</v>
      </c>
      <c r="O33">
        <v>113.884831433356</v>
      </c>
      <c r="P33">
        <v>125.839478131078</v>
      </c>
      <c r="Q33">
        <v>145.08361531857901</v>
      </c>
      <c r="R33">
        <v>119.955621808792</v>
      </c>
      <c r="S33">
        <v>125.91594815244299</v>
      </c>
      <c r="T33">
        <v>144.599369781066</v>
      </c>
      <c r="U33">
        <v>150.04659095755801</v>
      </c>
      <c r="V33">
        <v>138.64008259273601</v>
      </c>
      <c r="W33">
        <v>130.488921478702</v>
      </c>
      <c r="X33">
        <v>119.06074807686301</v>
      </c>
      <c r="Y33">
        <v>119.452943071391</v>
      </c>
      <c r="AC33">
        <v>139.09555636248601</v>
      </c>
      <c r="AD33">
        <v>150.190883808688</v>
      </c>
      <c r="AE33">
        <v>136.90689665387501</v>
      </c>
      <c r="AF33">
        <v>120.010830751394</v>
      </c>
      <c r="AG33">
        <v>125.310985604737</v>
      </c>
      <c r="AH33">
        <v>129.12219142021999</v>
      </c>
      <c r="AI33">
        <v>123.600829956422</v>
      </c>
      <c r="AJ33">
        <v>129.68830193047401</v>
      </c>
      <c r="AM33">
        <f t="shared" si="2"/>
        <v>129.98591924764409</v>
      </c>
      <c r="AN33">
        <f t="shared" si="0"/>
        <v>39.964310468687927</v>
      </c>
      <c r="AO33">
        <f t="shared" si="1"/>
        <v>42.608484300376418</v>
      </c>
      <c r="AP33">
        <v>78.311727150948897</v>
      </c>
    </row>
    <row r="34" spans="1:42" x14ac:dyDescent="0.35">
      <c r="A34">
        <v>32</v>
      </c>
      <c r="B34" s="1">
        <v>40787</v>
      </c>
      <c r="C34" t="s">
        <v>67</v>
      </c>
      <c r="H34">
        <v>120.310243175937</v>
      </c>
      <c r="I34">
        <v>118.54515148088799</v>
      </c>
      <c r="J34">
        <v>125.905547711572</v>
      </c>
      <c r="K34">
        <v>130.77200442437001</v>
      </c>
      <c r="L34">
        <v>138.73152401282999</v>
      </c>
      <c r="M34">
        <v>130.077640109876</v>
      </c>
      <c r="N34">
        <v>110.52453924185301</v>
      </c>
      <c r="O34">
        <v>109.28915036132901</v>
      </c>
      <c r="P34">
        <v>120.02571823788401</v>
      </c>
      <c r="Q34">
        <v>141.77501323462999</v>
      </c>
      <c r="R34">
        <v>116.270888389368</v>
      </c>
      <c r="S34">
        <v>121.56058072275999</v>
      </c>
      <c r="T34">
        <v>141.55453209627299</v>
      </c>
      <c r="U34">
        <v>147.344836180828</v>
      </c>
      <c r="V34">
        <v>135.05359216015799</v>
      </c>
      <c r="W34">
        <v>127.519542510661</v>
      </c>
      <c r="X34">
        <v>115.874506988916</v>
      </c>
      <c r="Y34">
        <v>113.10019909992199</v>
      </c>
      <c r="AC34">
        <v>135.36649047389099</v>
      </c>
      <c r="AD34">
        <v>146.95985941436601</v>
      </c>
      <c r="AE34">
        <v>133.992993427729</v>
      </c>
      <c r="AF34">
        <v>115.861401709351</v>
      </c>
      <c r="AG34">
        <v>122.06955076230599</v>
      </c>
      <c r="AH34">
        <v>127.340058833992</v>
      </c>
      <c r="AI34">
        <v>122.93555124924499</v>
      </c>
      <c r="AJ34">
        <v>125.134059197607</v>
      </c>
      <c r="AM34">
        <f t="shared" si="2"/>
        <v>126.6882759695593</v>
      </c>
      <c r="AN34">
        <f t="shared" si="0"/>
        <v>36.666667190603135</v>
      </c>
      <c r="AO34">
        <f t="shared" si="1"/>
        <v>39.310841022291626</v>
      </c>
      <c r="AP34">
        <v>78.532177039542404</v>
      </c>
    </row>
    <row r="35" spans="1:42" x14ac:dyDescent="0.35">
      <c r="A35">
        <v>33</v>
      </c>
      <c r="B35" s="1">
        <v>40795</v>
      </c>
      <c r="C35" t="s">
        <v>68</v>
      </c>
      <c r="D35">
        <v>100.21950202322699</v>
      </c>
      <c r="E35">
        <v>121.151585318418</v>
      </c>
      <c r="F35">
        <v>141.778362324971</v>
      </c>
      <c r="G35">
        <v>142.389840235148</v>
      </c>
      <c r="H35">
        <v>142.293203708135</v>
      </c>
      <c r="I35">
        <v>142.92637076747499</v>
      </c>
      <c r="J35">
        <v>154.555054643099</v>
      </c>
      <c r="K35">
        <v>162.58798577677001</v>
      </c>
      <c r="L35">
        <v>178.73229099499301</v>
      </c>
      <c r="M35">
        <v>168.32224978249499</v>
      </c>
      <c r="N35">
        <v>150.674258134403</v>
      </c>
      <c r="O35">
        <v>153.857063323559</v>
      </c>
      <c r="P35">
        <v>162.486812179076</v>
      </c>
      <c r="Q35">
        <v>173.316472191038</v>
      </c>
      <c r="R35">
        <v>154.34763303403901</v>
      </c>
      <c r="S35">
        <v>163.69180073625401</v>
      </c>
      <c r="T35">
        <v>181.04044207045601</v>
      </c>
      <c r="U35">
        <v>194.73379646798</v>
      </c>
      <c r="V35">
        <v>180.519659219375</v>
      </c>
      <c r="W35">
        <v>176.91015006696199</v>
      </c>
      <c r="X35">
        <v>169.229973328028</v>
      </c>
      <c r="Y35">
        <v>178.32783034652999</v>
      </c>
      <c r="Z35">
        <v>173.625888149659</v>
      </c>
      <c r="AA35">
        <v>182.09252239646801</v>
      </c>
      <c r="AB35">
        <v>204.02511060868201</v>
      </c>
      <c r="AC35">
        <v>189.65375531566099</v>
      </c>
      <c r="AD35">
        <v>191.70869823836</v>
      </c>
      <c r="AE35">
        <v>180.36456745883299</v>
      </c>
      <c r="AF35">
        <v>171.849235136056</v>
      </c>
      <c r="AG35">
        <v>177.47906832357799</v>
      </c>
      <c r="AH35">
        <v>193.72091871869901</v>
      </c>
      <c r="AI35">
        <v>183.43022492971801</v>
      </c>
      <c r="AJ35">
        <v>185.78302939088999</v>
      </c>
      <c r="AK35">
        <v>186.305744517525</v>
      </c>
      <c r="AL35">
        <v>175.501280122102</v>
      </c>
      <c r="AM35">
        <f t="shared" si="2"/>
        <v>168.27521085653325</v>
      </c>
      <c r="AN35">
        <f t="shared" si="0"/>
        <v>78.253602077577085</v>
      </c>
      <c r="AO35">
        <f t="shared" si="1"/>
        <v>80.897775909265576</v>
      </c>
      <c r="AP35">
        <v>78.222119378907806</v>
      </c>
    </row>
    <row r="36" spans="1:42" x14ac:dyDescent="0.35">
      <c r="A36">
        <v>34</v>
      </c>
      <c r="B36" s="1">
        <v>40795</v>
      </c>
      <c r="C36" t="s">
        <v>69</v>
      </c>
      <c r="D36">
        <v>90.568832239000997</v>
      </c>
      <c r="E36">
        <v>115.591410887916</v>
      </c>
      <c r="F36">
        <v>133.44129381744401</v>
      </c>
      <c r="G36">
        <v>136.17811977478499</v>
      </c>
      <c r="H36">
        <v>135.169707223415</v>
      </c>
      <c r="I36">
        <v>134.11688012203899</v>
      </c>
      <c r="J36">
        <v>147.60790447154699</v>
      </c>
      <c r="K36">
        <v>153.09156130964399</v>
      </c>
      <c r="L36">
        <v>170.41039816676101</v>
      </c>
      <c r="M36">
        <v>161.98359787451599</v>
      </c>
      <c r="N36">
        <v>140.16618769244101</v>
      </c>
      <c r="O36">
        <v>145.51719877863999</v>
      </c>
      <c r="P36">
        <v>154.238528588126</v>
      </c>
      <c r="Q36">
        <v>166.56211764344499</v>
      </c>
      <c r="R36">
        <v>144.27893613949001</v>
      </c>
      <c r="S36">
        <v>155.96369998527399</v>
      </c>
      <c r="T36">
        <v>174.58266984281201</v>
      </c>
      <c r="U36">
        <v>184.6103738038</v>
      </c>
      <c r="V36">
        <v>175.744714275408</v>
      </c>
      <c r="W36">
        <v>170.30424364737601</v>
      </c>
      <c r="X36">
        <v>158.71020142603501</v>
      </c>
      <c r="Y36">
        <v>171.77786979825299</v>
      </c>
      <c r="Z36">
        <v>166.63904947450899</v>
      </c>
      <c r="AA36">
        <v>173.32651948784701</v>
      </c>
      <c r="AB36">
        <v>193.885290713697</v>
      </c>
      <c r="AC36">
        <v>182.691809003896</v>
      </c>
      <c r="AD36">
        <v>183.36736437264699</v>
      </c>
      <c r="AE36">
        <v>174.867528016694</v>
      </c>
      <c r="AF36">
        <v>162.887418939219</v>
      </c>
      <c r="AG36">
        <v>171.118722677927</v>
      </c>
      <c r="AH36">
        <v>182.49600153054499</v>
      </c>
      <c r="AI36">
        <v>175.24406491725199</v>
      </c>
      <c r="AJ36">
        <v>177.63924830104901</v>
      </c>
      <c r="AK36">
        <v>177.94576674697799</v>
      </c>
      <c r="AL36">
        <v>165.00770023350401</v>
      </c>
      <c r="AM36">
        <f t="shared" si="2"/>
        <v>160.22094091211235</v>
      </c>
      <c r="AN36">
        <f t="shared" si="0"/>
        <v>70.19933213315619</v>
      </c>
      <c r="AO36">
        <f t="shared" si="1"/>
        <v>72.843505964844681</v>
      </c>
      <c r="AP36">
        <v>78.164094135673395</v>
      </c>
    </row>
    <row r="37" spans="1:42" x14ac:dyDescent="0.35">
      <c r="A37">
        <v>35</v>
      </c>
      <c r="B37" s="1">
        <v>40802</v>
      </c>
      <c r="C37" t="s">
        <v>70</v>
      </c>
      <c r="D37">
        <v>84.649113447921593</v>
      </c>
      <c r="E37">
        <v>116.170030035446</v>
      </c>
      <c r="F37">
        <v>131.081426181495</v>
      </c>
      <c r="G37">
        <v>132.563378660892</v>
      </c>
      <c r="H37">
        <v>128.25099264562101</v>
      </c>
      <c r="I37">
        <v>122.653360902297</v>
      </c>
      <c r="J37">
        <v>144.621317040847</v>
      </c>
      <c r="K37">
        <v>164.60473115699699</v>
      </c>
      <c r="L37">
        <v>173.028743076599</v>
      </c>
      <c r="M37">
        <v>159.15710174242801</v>
      </c>
      <c r="N37">
        <v>148.48330738593299</v>
      </c>
      <c r="O37">
        <v>139.03152965352501</v>
      </c>
      <c r="P37">
        <v>151.869579911806</v>
      </c>
      <c r="Q37">
        <v>159.736711221212</v>
      </c>
      <c r="R37">
        <v>135.50277877399199</v>
      </c>
      <c r="S37">
        <v>147.96376002603199</v>
      </c>
      <c r="T37">
        <v>161.24202925881599</v>
      </c>
      <c r="U37">
        <v>186.45344369904899</v>
      </c>
      <c r="V37">
        <v>180.27867987583801</v>
      </c>
      <c r="W37">
        <v>170.507950464191</v>
      </c>
      <c r="X37">
        <v>161.10959571668599</v>
      </c>
      <c r="Y37">
        <v>172.95484665798401</v>
      </c>
      <c r="Z37">
        <v>170.76519807371099</v>
      </c>
      <c r="AA37">
        <v>172.44911555741501</v>
      </c>
      <c r="AB37">
        <v>179.45926568840699</v>
      </c>
      <c r="AC37">
        <v>170.98923480532699</v>
      </c>
      <c r="AD37">
        <v>189.58905032066801</v>
      </c>
      <c r="AE37">
        <v>164.098657370182</v>
      </c>
      <c r="AF37">
        <v>164.06432016123799</v>
      </c>
      <c r="AG37">
        <v>185.40285901793999</v>
      </c>
      <c r="AH37">
        <v>190.455683109483</v>
      </c>
      <c r="AI37">
        <v>167.46642272592501</v>
      </c>
      <c r="AJ37">
        <v>177.27877081722301</v>
      </c>
      <c r="AK37">
        <v>186.660757323469</v>
      </c>
      <c r="AL37">
        <v>162.065437502892</v>
      </c>
      <c r="AM37">
        <f t="shared" si="2"/>
        <v>158.64740514312822</v>
      </c>
      <c r="AN37">
        <f t="shared" si="0"/>
        <v>68.625796364172061</v>
      </c>
      <c r="AO37">
        <f t="shared" si="1"/>
        <v>71.269970195860552</v>
      </c>
      <c r="AP37">
        <v>77.657761545559396</v>
      </c>
    </row>
    <row r="38" spans="1:42" x14ac:dyDescent="0.35">
      <c r="A38">
        <v>36</v>
      </c>
      <c r="B38" s="1">
        <v>40826</v>
      </c>
      <c r="C38" t="s">
        <v>71</v>
      </c>
      <c r="D38">
        <v>123.287081483202</v>
      </c>
      <c r="E38">
        <v>146.39771492654</v>
      </c>
      <c r="F38">
        <v>169.357035524596</v>
      </c>
      <c r="G38">
        <v>160.66679620505801</v>
      </c>
      <c r="H38">
        <v>163.48550145562399</v>
      </c>
      <c r="L38">
        <v>184.116976562042</v>
      </c>
      <c r="M38">
        <v>170.294049306537</v>
      </c>
      <c r="N38">
        <v>155.94865248340301</v>
      </c>
      <c r="O38">
        <v>154.24401757979399</v>
      </c>
      <c r="W38">
        <v>171.464701104499</v>
      </c>
      <c r="X38">
        <v>164.69271472763899</v>
      </c>
      <c r="Y38">
        <v>175.41683010741201</v>
      </c>
      <c r="Z38">
        <v>169.53029600839201</v>
      </c>
      <c r="AA38">
        <v>185.03650089307499</v>
      </c>
      <c r="AB38">
        <v>207.706640185541</v>
      </c>
      <c r="AG38">
        <v>167.13940213242699</v>
      </c>
      <c r="AH38">
        <v>171.41529869252599</v>
      </c>
      <c r="AI38">
        <v>165.58273287035101</v>
      </c>
      <c r="AJ38">
        <v>172.38040178154901</v>
      </c>
      <c r="AK38">
        <v>178.82859574193</v>
      </c>
      <c r="AL38">
        <v>174.80127634945899</v>
      </c>
      <c r="AM38">
        <f t="shared" si="2"/>
        <v>168.18062933912361</v>
      </c>
      <c r="AN38">
        <f t="shared" si="0"/>
        <v>78.159020560167448</v>
      </c>
      <c r="AO38">
        <f t="shared" si="1"/>
        <v>80.803194391855939</v>
      </c>
      <c r="AP38">
        <v>78.005073184311399</v>
      </c>
    </row>
    <row r="39" spans="1:42" x14ac:dyDescent="0.35">
      <c r="A39">
        <v>37</v>
      </c>
      <c r="B39" s="1">
        <v>40858</v>
      </c>
      <c r="C39" t="s">
        <v>72</v>
      </c>
      <c r="E39">
        <v>127.539744653919</v>
      </c>
      <c r="F39">
        <v>140.97260860011301</v>
      </c>
      <c r="G39">
        <v>138.66146032540999</v>
      </c>
      <c r="H39">
        <v>137.03083307380001</v>
      </c>
      <c r="I39">
        <v>133.45410516400099</v>
      </c>
      <c r="P39">
        <v>142.82848261948101</v>
      </c>
      <c r="Q39">
        <v>158.33255745945399</v>
      </c>
      <c r="R39">
        <v>139.786508891897</v>
      </c>
      <c r="S39">
        <v>154.1946056514</v>
      </c>
      <c r="T39">
        <v>168.70756869283699</v>
      </c>
      <c r="Z39">
        <v>154.54329104626299</v>
      </c>
      <c r="AA39">
        <v>174.67035234435701</v>
      </c>
      <c r="AB39">
        <v>170.26587790496501</v>
      </c>
      <c r="AC39">
        <v>151.60643435832699</v>
      </c>
      <c r="AD39">
        <v>168.41280531600199</v>
      </c>
      <c r="AE39">
        <v>156.640671979449</v>
      </c>
      <c r="AK39">
        <v>164.959010971266</v>
      </c>
      <c r="AL39">
        <v>155.071573619845</v>
      </c>
      <c r="AM39">
        <f t="shared" si="2"/>
        <v>152.09324959293255</v>
      </c>
      <c r="AN39">
        <f t="shared" si="0"/>
        <v>62.071640813976387</v>
      </c>
      <c r="AO39">
        <f t="shared" si="1"/>
        <v>64.715814645664878</v>
      </c>
      <c r="AP39">
        <v>78.064915869778403</v>
      </c>
    </row>
    <row r="40" spans="1:42" x14ac:dyDescent="0.35">
      <c r="A40">
        <v>38</v>
      </c>
      <c r="B40" s="1">
        <v>40859</v>
      </c>
      <c r="C40" t="s">
        <v>73</v>
      </c>
      <c r="D40">
        <v>108.48687183009601</v>
      </c>
      <c r="E40">
        <v>139.12006436364001</v>
      </c>
      <c r="F40">
        <v>141.49406859376799</v>
      </c>
      <c r="G40">
        <v>147.02789442744901</v>
      </c>
      <c r="H40">
        <v>133.718933041654</v>
      </c>
      <c r="I40">
        <v>141.18854212967699</v>
      </c>
      <c r="J40">
        <v>153.573131008991</v>
      </c>
      <c r="K40">
        <v>162.37375708116301</v>
      </c>
      <c r="L40">
        <v>175.30392069577599</v>
      </c>
      <c r="M40">
        <v>157.41928202242499</v>
      </c>
      <c r="N40">
        <v>144.49929634542801</v>
      </c>
      <c r="O40">
        <v>150.20241546366501</v>
      </c>
      <c r="P40">
        <v>161.30588241323301</v>
      </c>
      <c r="Q40">
        <v>180.446408258498</v>
      </c>
      <c r="R40">
        <v>163.485211885659</v>
      </c>
      <c r="S40">
        <v>170.01307610391399</v>
      </c>
      <c r="T40">
        <v>186.77424077741301</v>
      </c>
      <c r="U40">
        <v>194.10268127478099</v>
      </c>
      <c r="V40">
        <v>177.64820306591801</v>
      </c>
      <c r="W40">
        <v>184.37140168091901</v>
      </c>
      <c r="X40">
        <v>179.08313390676099</v>
      </c>
      <c r="Y40">
        <v>176.35879901298199</v>
      </c>
      <c r="Z40">
        <v>167.96902881053899</v>
      </c>
      <c r="AA40">
        <v>194.656612052214</v>
      </c>
      <c r="AB40">
        <v>212.54967072670999</v>
      </c>
      <c r="AC40">
        <v>184.41969086453099</v>
      </c>
      <c r="AD40">
        <v>203.59814806242801</v>
      </c>
      <c r="AE40">
        <v>189.12534190864099</v>
      </c>
      <c r="AF40">
        <v>180.99296765314</v>
      </c>
      <c r="AG40">
        <v>188.05015823851801</v>
      </c>
      <c r="AH40">
        <v>188.93526431513101</v>
      </c>
      <c r="AI40">
        <v>186.54431281332501</v>
      </c>
      <c r="AJ40">
        <v>181.02999924036499</v>
      </c>
      <c r="AK40">
        <v>176.337479928915</v>
      </c>
      <c r="AL40">
        <v>180.81898137435701</v>
      </c>
      <c r="AM40">
        <f t="shared" si="2"/>
        <v>170.3721391820749</v>
      </c>
      <c r="AN40">
        <f t="shared" si="0"/>
        <v>80.350530403118739</v>
      </c>
      <c r="AO40">
        <f t="shared" si="1"/>
        <v>82.99470423480723</v>
      </c>
      <c r="AP40">
        <v>78.346395880166597</v>
      </c>
    </row>
    <row r="41" spans="1:42" x14ac:dyDescent="0.35">
      <c r="A41">
        <v>39</v>
      </c>
      <c r="B41" s="1">
        <v>40859</v>
      </c>
      <c r="C41" t="s">
        <v>74</v>
      </c>
      <c r="D41">
        <v>86.127806760249698</v>
      </c>
      <c r="E41">
        <v>118.02904521616701</v>
      </c>
      <c r="F41">
        <v>122.199060137424</v>
      </c>
      <c r="G41">
        <v>125.28932020990401</v>
      </c>
      <c r="H41">
        <v>119.87848674515</v>
      </c>
      <c r="I41">
        <v>118.50442864566401</v>
      </c>
      <c r="J41">
        <v>134.290332410204</v>
      </c>
      <c r="K41">
        <v>140.23406722374401</v>
      </c>
      <c r="L41">
        <v>152.88449157879501</v>
      </c>
      <c r="M41">
        <v>139.67044943205801</v>
      </c>
      <c r="N41">
        <v>126.414185386406</v>
      </c>
      <c r="O41">
        <v>130.28739388225799</v>
      </c>
      <c r="P41">
        <v>140.40981178661201</v>
      </c>
      <c r="Q41">
        <v>160.25290214351099</v>
      </c>
      <c r="R41">
        <v>143.76419480934601</v>
      </c>
      <c r="S41">
        <v>150.06512878643301</v>
      </c>
      <c r="T41">
        <v>169.17415467021701</v>
      </c>
      <c r="U41">
        <v>176.34425269282301</v>
      </c>
      <c r="V41">
        <v>156.26506651718</v>
      </c>
      <c r="W41">
        <v>166.87636270634101</v>
      </c>
      <c r="X41">
        <v>156.46969554056</v>
      </c>
      <c r="Y41">
        <v>156.68899177763601</v>
      </c>
      <c r="Z41">
        <v>154.19632261603101</v>
      </c>
      <c r="AA41">
        <v>172.785638190561</v>
      </c>
      <c r="AB41">
        <v>191.97777789393601</v>
      </c>
      <c r="AC41">
        <v>162.741400335386</v>
      </c>
      <c r="AD41">
        <v>184.83646321112801</v>
      </c>
      <c r="AE41">
        <v>172.825254981234</v>
      </c>
      <c r="AF41">
        <v>158.857144139014</v>
      </c>
      <c r="AG41">
        <v>168.22445401218701</v>
      </c>
      <c r="AH41">
        <v>168.20654590434</v>
      </c>
      <c r="AI41">
        <v>165.31340359620501</v>
      </c>
      <c r="AJ41">
        <v>158.32299955212099</v>
      </c>
      <c r="AK41">
        <v>152.36952993240499</v>
      </c>
      <c r="AL41">
        <v>163.27289112835101</v>
      </c>
      <c r="AM41">
        <f t="shared" si="2"/>
        <v>150.40141298718802</v>
      </c>
      <c r="AN41">
        <f t="shared" si="0"/>
        <v>60.37980420823186</v>
      </c>
      <c r="AO41">
        <f t="shared" si="1"/>
        <v>63.023978039920351</v>
      </c>
      <c r="AP41">
        <v>78.507294502374606</v>
      </c>
    </row>
    <row r="42" spans="1:42" x14ac:dyDescent="0.35">
      <c r="A42">
        <v>40</v>
      </c>
      <c r="B42" s="1">
        <v>40867</v>
      </c>
      <c r="C42" t="s">
        <v>75</v>
      </c>
      <c r="D42">
        <v>118.676167030022</v>
      </c>
      <c r="E42">
        <v>139.02503677814499</v>
      </c>
      <c r="F42">
        <v>157.15009619496701</v>
      </c>
      <c r="G42">
        <v>155.83301120678999</v>
      </c>
      <c r="M42">
        <v>172.27273875763899</v>
      </c>
      <c r="N42">
        <v>153.98000057502799</v>
      </c>
      <c r="O42">
        <v>147.171527168604</v>
      </c>
      <c r="T42">
        <v>180.909376457316</v>
      </c>
      <c r="U42">
        <v>191.976764276003</v>
      </c>
      <c r="V42">
        <v>184.81734646608299</v>
      </c>
      <c r="W42">
        <v>180.070117655454</v>
      </c>
      <c r="X42">
        <v>172.14711768518899</v>
      </c>
      <c r="Y42">
        <v>171.01345583599499</v>
      </c>
      <c r="Z42">
        <v>169.02260170317101</v>
      </c>
      <c r="AA42">
        <v>182.230118280917</v>
      </c>
      <c r="AB42">
        <v>205.839334668048</v>
      </c>
      <c r="AF42">
        <v>173.15769474748501</v>
      </c>
      <c r="AG42">
        <v>173.587162781666</v>
      </c>
      <c r="AH42">
        <v>179.06926889910201</v>
      </c>
      <c r="AI42">
        <v>169.420996036623</v>
      </c>
      <c r="AJ42">
        <v>171.89190633786501</v>
      </c>
      <c r="AK42">
        <v>171.973058080676</v>
      </c>
      <c r="AL42">
        <v>166.917546819466</v>
      </c>
      <c r="AM42">
        <f t="shared" si="2"/>
        <v>169.05010628009799</v>
      </c>
      <c r="AN42">
        <f t="shared" si="0"/>
        <v>79.028497501141828</v>
      </c>
      <c r="AO42">
        <f t="shared" si="1"/>
        <v>81.672671332830319</v>
      </c>
      <c r="AP42">
        <v>78.202265409374405</v>
      </c>
    </row>
    <row r="43" spans="1:42" x14ac:dyDescent="0.35">
      <c r="A43">
        <v>41</v>
      </c>
      <c r="B43" s="1">
        <v>40867</v>
      </c>
      <c r="C43" t="s">
        <v>76</v>
      </c>
      <c r="D43">
        <v>121.114441617089</v>
      </c>
      <c r="E43">
        <v>143.11906368893099</v>
      </c>
      <c r="F43">
        <v>159.99056937881801</v>
      </c>
      <c r="G43">
        <v>159.98356143917499</v>
      </c>
      <c r="J43">
        <v>164.96042725122899</v>
      </c>
      <c r="K43">
        <v>174.451786980202</v>
      </c>
      <c r="L43">
        <v>182.045660321778</v>
      </c>
      <c r="M43">
        <v>176.00872716575799</v>
      </c>
      <c r="N43">
        <v>156.773325429278</v>
      </c>
      <c r="O43">
        <v>150.56379905467099</v>
      </c>
      <c r="T43">
        <v>181.84208811268999</v>
      </c>
      <c r="U43">
        <v>193.96508052964401</v>
      </c>
      <c r="V43">
        <v>186.88761507826499</v>
      </c>
      <c r="W43">
        <v>182.641976129791</v>
      </c>
      <c r="X43">
        <v>174.78532940314</v>
      </c>
      <c r="Y43">
        <v>173.14794783504399</v>
      </c>
      <c r="Z43">
        <v>171.757007494313</v>
      </c>
      <c r="AA43">
        <v>184.171214924894</v>
      </c>
      <c r="AB43">
        <v>209.09669045253301</v>
      </c>
      <c r="AF43">
        <v>176.22258744389001</v>
      </c>
      <c r="AG43">
        <v>174.734097496027</v>
      </c>
      <c r="AH43">
        <v>182.68549130141301</v>
      </c>
      <c r="AI43">
        <v>172.21907039193999</v>
      </c>
      <c r="AJ43">
        <v>173.91035211420299</v>
      </c>
      <c r="AK43">
        <v>174.35679847665699</v>
      </c>
      <c r="AL43">
        <v>169.83573493806199</v>
      </c>
      <c r="AM43">
        <f t="shared" si="2"/>
        <v>171.9719401711321</v>
      </c>
      <c r="AN43">
        <f t="shared" si="0"/>
        <v>81.95033139217594</v>
      </c>
      <c r="AO43">
        <f t="shared" si="1"/>
        <v>84.594505223864431</v>
      </c>
      <c r="AP43">
        <v>77.493537625334497</v>
      </c>
    </row>
    <row r="44" spans="1:42" x14ac:dyDescent="0.35">
      <c r="A44">
        <v>42</v>
      </c>
      <c r="B44" s="1">
        <v>40890</v>
      </c>
      <c r="C44" t="s">
        <v>77</v>
      </c>
      <c r="I44">
        <v>137.02937547646999</v>
      </c>
      <c r="J44">
        <v>146.72002101902899</v>
      </c>
      <c r="K44">
        <v>158.218491312335</v>
      </c>
      <c r="L44">
        <v>169.267489843466</v>
      </c>
      <c r="M44">
        <v>164.208617267325</v>
      </c>
      <c r="N44">
        <v>140.80712178514199</v>
      </c>
      <c r="Q44">
        <v>159.29498866937399</v>
      </c>
      <c r="R44">
        <v>140.649759673988</v>
      </c>
      <c r="S44">
        <v>152.28483573564</v>
      </c>
      <c r="T44">
        <v>168.984477008798</v>
      </c>
      <c r="U44">
        <v>188.44003421452399</v>
      </c>
      <c r="V44">
        <v>181.59872430324799</v>
      </c>
      <c r="W44">
        <v>180.11567423674401</v>
      </c>
      <c r="X44">
        <v>165.95898771386999</v>
      </c>
      <c r="AC44">
        <v>172.02063877697199</v>
      </c>
      <c r="AD44">
        <v>181.42533808380099</v>
      </c>
      <c r="AE44">
        <v>175.62243456336901</v>
      </c>
      <c r="AF44">
        <v>163.07526179808301</v>
      </c>
      <c r="AG44">
        <v>174.43511219691001</v>
      </c>
      <c r="AH44">
        <v>181.27617200888099</v>
      </c>
      <c r="AI44">
        <v>171.312685378194</v>
      </c>
      <c r="AM44">
        <f t="shared" si="2"/>
        <v>165.36886862219825</v>
      </c>
      <c r="AN44">
        <f t="shared" si="0"/>
        <v>75.347259843242085</v>
      </c>
      <c r="AO44">
        <f t="shared" si="1"/>
        <v>77.991433674930576</v>
      </c>
      <c r="AP44">
        <v>76.339528296627506</v>
      </c>
    </row>
    <row r="45" spans="1:42" x14ac:dyDescent="0.35">
      <c r="A45">
        <v>43</v>
      </c>
      <c r="B45" s="1">
        <v>40915</v>
      </c>
      <c r="C45" t="s">
        <v>76</v>
      </c>
      <c r="D45">
        <v>116.79020049353301</v>
      </c>
      <c r="E45">
        <v>134.86584761043801</v>
      </c>
      <c r="F45">
        <v>150.86764133755099</v>
      </c>
      <c r="G45">
        <v>157.273668575225</v>
      </c>
      <c r="H45">
        <v>149.13272206047799</v>
      </c>
      <c r="I45">
        <v>135.55291908851299</v>
      </c>
      <c r="O45">
        <v>149.07672469638101</v>
      </c>
      <c r="P45">
        <v>159.71495723090899</v>
      </c>
      <c r="Q45">
        <v>169.20548437285501</v>
      </c>
      <c r="R45">
        <v>153.210614932769</v>
      </c>
      <c r="S45">
        <v>163.37997498705101</v>
      </c>
      <c r="T45">
        <v>179.47647471848299</v>
      </c>
      <c r="Y45">
        <v>180.198851173663</v>
      </c>
      <c r="Z45">
        <v>171.476148668859</v>
      </c>
      <c r="AA45">
        <v>189.58700112723801</v>
      </c>
      <c r="AB45">
        <v>208.411535591779</v>
      </c>
      <c r="AC45">
        <v>185.20913203485901</v>
      </c>
      <c r="AD45">
        <v>191.99839216886099</v>
      </c>
      <c r="AE45">
        <v>180.04974044578799</v>
      </c>
      <c r="AI45">
        <v>184.53747580726599</v>
      </c>
      <c r="AJ45">
        <v>184.58973088235399</v>
      </c>
      <c r="AK45">
        <v>186.66097678092399</v>
      </c>
      <c r="AL45">
        <v>179.389407190691</v>
      </c>
      <c r="AM45">
        <f t="shared" si="2"/>
        <v>167.85459225984641</v>
      </c>
      <c r="AN45">
        <f t="shared" si="0"/>
        <v>77.832983480890249</v>
      </c>
      <c r="AO45">
        <f t="shared" si="1"/>
        <v>80.47715731257874</v>
      </c>
      <c r="AP45">
        <v>75.999429426803601</v>
      </c>
    </row>
    <row r="46" spans="1:42" x14ac:dyDescent="0.35">
      <c r="A46">
        <v>44</v>
      </c>
      <c r="B46" s="1">
        <v>40922</v>
      </c>
      <c r="C46" t="s">
        <v>78</v>
      </c>
      <c r="D46">
        <v>89.301768191183299</v>
      </c>
      <c r="E46">
        <v>118.886658794205</v>
      </c>
      <c r="F46">
        <v>132.822439581411</v>
      </c>
      <c r="G46">
        <v>133.000247790625</v>
      </c>
      <c r="H46">
        <v>133.18790864897801</v>
      </c>
      <c r="M46">
        <v>140.27199008759999</v>
      </c>
      <c r="N46">
        <v>119.659729254024</v>
      </c>
      <c r="O46">
        <v>121.34824329951</v>
      </c>
      <c r="P46">
        <v>142.15800046330199</v>
      </c>
      <c r="Q46">
        <v>158.489168925737</v>
      </c>
      <c r="X46">
        <v>141.40762842241799</v>
      </c>
      <c r="Y46">
        <v>147.647105470035</v>
      </c>
      <c r="Z46">
        <v>150.71590781203801</v>
      </c>
      <c r="AA46">
        <v>166.47801107514201</v>
      </c>
      <c r="AB46">
        <v>187.853730134372</v>
      </c>
      <c r="AC46">
        <v>171.34251895768</v>
      </c>
      <c r="AH46">
        <v>160.08815516755499</v>
      </c>
      <c r="AI46">
        <v>152.85073550007499</v>
      </c>
      <c r="AJ46">
        <v>156.32493821441199</v>
      </c>
      <c r="AK46">
        <v>162.338959228942</v>
      </c>
      <c r="AL46">
        <v>159.625438408533</v>
      </c>
      <c r="AM46">
        <f t="shared" si="2"/>
        <v>145.0380611156084</v>
      </c>
      <c r="AN46">
        <f t="shared" si="0"/>
        <v>55.016452336652236</v>
      </c>
      <c r="AO46">
        <f t="shared" si="1"/>
        <v>57.660626168340727</v>
      </c>
      <c r="AP46">
        <v>75.498278839361504</v>
      </c>
    </row>
    <row r="47" spans="1:42" x14ac:dyDescent="0.35">
      <c r="A47">
        <v>45</v>
      </c>
      <c r="B47" s="1">
        <v>40938</v>
      </c>
      <c r="C47" t="s">
        <v>79</v>
      </c>
      <c r="D47">
        <v>109.836468809102</v>
      </c>
      <c r="E47">
        <v>136.28040018775201</v>
      </c>
      <c r="F47">
        <v>153.23068020974901</v>
      </c>
      <c r="J47">
        <v>162.32660423547799</v>
      </c>
      <c r="K47">
        <v>163.347500668458</v>
      </c>
      <c r="L47">
        <v>175.00272651346901</v>
      </c>
      <c r="M47">
        <v>162.16816590179201</v>
      </c>
      <c r="N47">
        <v>138.362825182661</v>
      </c>
      <c r="O47">
        <v>145.31591993113</v>
      </c>
      <c r="T47">
        <v>176.43413281209899</v>
      </c>
      <c r="U47">
        <v>185.15412933131199</v>
      </c>
      <c r="V47">
        <v>179.79114457820299</v>
      </c>
      <c r="W47">
        <v>175.06607878450299</v>
      </c>
      <c r="X47">
        <v>169.48205834726201</v>
      </c>
      <c r="Y47">
        <v>167.68151285854901</v>
      </c>
      <c r="Z47">
        <v>161.60118371293299</v>
      </c>
      <c r="AA47">
        <v>176.947693065761</v>
      </c>
      <c r="AF47">
        <v>175.48803590654001</v>
      </c>
      <c r="AG47">
        <v>170.354766453389</v>
      </c>
      <c r="AH47">
        <v>189.05105927967</v>
      </c>
      <c r="AI47">
        <v>169.913603790038</v>
      </c>
      <c r="AJ47">
        <v>170.00364474918501</v>
      </c>
      <c r="AK47">
        <v>170.538852620364</v>
      </c>
      <c r="AL47">
        <v>174.64254214810899</v>
      </c>
      <c r="AM47">
        <f t="shared" si="2"/>
        <v>164.91757208656284</v>
      </c>
      <c r="AN47">
        <f t="shared" si="0"/>
        <v>74.895963307606678</v>
      </c>
      <c r="AO47">
        <f t="shared" si="1"/>
        <v>77.540137139295169</v>
      </c>
      <c r="AP47">
        <v>75.302611478668496</v>
      </c>
    </row>
    <row r="48" spans="1:42" x14ac:dyDescent="0.35">
      <c r="A48">
        <v>46</v>
      </c>
      <c r="B48" s="1">
        <v>40979</v>
      </c>
      <c r="C48" t="s">
        <v>80</v>
      </c>
      <c r="D48">
        <v>105.29035635991799</v>
      </c>
      <c r="E48">
        <v>128.938776271622</v>
      </c>
      <c r="I48">
        <v>127.22200502486</v>
      </c>
      <c r="J48">
        <v>150.01408328561001</v>
      </c>
      <c r="K48">
        <v>151.64990173387801</v>
      </c>
      <c r="L48">
        <v>158.61389923501801</v>
      </c>
      <c r="M48">
        <v>146.12546619428301</v>
      </c>
      <c r="N48">
        <v>139.94278779846999</v>
      </c>
      <c r="O48">
        <v>130.822493418329</v>
      </c>
      <c r="R48">
        <v>136.12158629509699</v>
      </c>
      <c r="S48">
        <v>145.717889846791</v>
      </c>
      <c r="T48">
        <v>162.95745054784999</v>
      </c>
      <c r="U48">
        <v>170.18906292424501</v>
      </c>
      <c r="V48">
        <v>165.18635424517799</v>
      </c>
      <c r="W48">
        <v>156.185567033198</v>
      </c>
      <c r="X48">
        <v>148.35894628052401</v>
      </c>
      <c r="Y48">
        <v>154.92541244693999</v>
      </c>
      <c r="Z48">
        <v>150.63079807561499</v>
      </c>
      <c r="AD48">
        <v>177.76736622124</v>
      </c>
      <c r="AE48">
        <v>169.63611756340899</v>
      </c>
      <c r="AF48">
        <v>164.46276678361099</v>
      </c>
      <c r="AG48">
        <v>167.55946179748199</v>
      </c>
      <c r="AH48">
        <v>167.43763738900799</v>
      </c>
      <c r="AI48">
        <v>164.49598360327499</v>
      </c>
      <c r="AJ48">
        <v>163.44691448241599</v>
      </c>
      <c r="AK48">
        <v>162.23786573113901</v>
      </c>
      <c r="AM48">
        <f t="shared" si="2"/>
        <v>152.53603656111562</v>
      </c>
      <c r="AN48">
        <f t="shared" si="0"/>
        <v>62.514427782159459</v>
      </c>
      <c r="AO48">
        <f t="shared" si="1"/>
        <v>65.158601613847949</v>
      </c>
      <c r="AP48">
        <v>74.745205083353099</v>
      </c>
    </row>
    <row r="49" spans="1:42" x14ac:dyDescent="0.35">
      <c r="A49">
        <v>47</v>
      </c>
      <c r="B49" s="1">
        <v>40979</v>
      </c>
      <c r="C49" t="s">
        <v>81</v>
      </c>
      <c r="D49">
        <v>103.73564325514801</v>
      </c>
      <c r="E49">
        <v>125.555611329762</v>
      </c>
      <c r="I49">
        <v>125.822284721938</v>
      </c>
      <c r="J49">
        <v>148.16237570059499</v>
      </c>
      <c r="K49">
        <v>151.36140086390199</v>
      </c>
      <c r="L49">
        <v>155.255355280792</v>
      </c>
      <c r="M49">
        <v>144.17708640533101</v>
      </c>
      <c r="N49">
        <v>135.632477366231</v>
      </c>
      <c r="O49">
        <v>129.80207089113199</v>
      </c>
      <c r="R49">
        <v>134.48745249975099</v>
      </c>
      <c r="S49">
        <v>143.750533023873</v>
      </c>
      <c r="T49">
        <v>160.610034579516</v>
      </c>
      <c r="U49">
        <v>167.86996487894899</v>
      </c>
      <c r="V49">
        <v>162.73579645077501</v>
      </c>
      <c r="W49">
        <v>156.38101435913299</v>
      </c>
      <c r="X49">
        <v>146.35501269273999</v>
      </c>
      <c r="Y49">
        <v>151.702089662595</v>
      </c>
      <c r="Z49">
        <v>147.95702442013399</v>
      </c>
      <c r="AD49">
        <v>175.21603652111099</v>
      </c>
      <c r="AE49">
        <v>167.976888593111</v>
      </c>
      <c r="AF49">
        <v>162.488002930362</v>
      </c>
      <c r="AG49">
        <v>166.15902861145801</v>
      </c>
      <c r="AH49">
        <v>167.06147331946599</v>
      </c>
      <c r="AI49">
        <v>163.13676544947299</v>
      </c>
      <c r="AJ49">
        <v>162.93832177342199</v>
      </c>
      <c r="AK49">
        <v>156.04096441912699</v>
      </c>
      <c r="AM49">
        <f t="shared" si="2"/>
        <v>150.47579653845489</v>
      </c>
      <c r="AN49">
        <f t="shared" si="0"/>
        <v>60.454187759498723</v>
      </c>
      <c r="AO49">
        <f t="shared" si="1"/>
        <v>63.098361591187214</v>
      </c>
      <c r="AP49">
        <v>73.484699580233894</v>
      </c>
    </row>
    <row r="50" spans="1:42" x14ac:dyDescent="0.35">
      <c r="A50">
        <v>48</v>
      </c>
      <c r="B50" s="1">
        <v>40995</v>
      </c>
      <c r="C50" t="s">
        <v>82</v>
      </c>
      <c r="D50">
        <v>94.564131799539794</v>
      </c>
      <c r="E50">
        <v>122.51341800255</v>
      </c>
      <c r="F50">
        <v>134.172609220878</v>
      </c>
      <c r="G50">
        <v>134.74665013486199</v>
      </c>
      <c r="H50">
        <v>132.846528356015</v>
      </c>
      <c r="J50">
        <v>131.87247761269199</v>
      </c>
      <c r="K50">
        <v>150.741080309056</v>
      </c>
      <c r="L50">
        <v>152.96242109260001</v>
      </c>
      <c r="M50">
        <v>146.47152248741801</v>
      </c>
      <c r="N50">
        <v>126.13429178411199</v>
      </c>
      <c r="O50">
        <v>128.967253105353</v>
      </c>
      <c r="P50">
        <v>131.91910969490499</v>
      </c>
      <c r="U50">
        <v>163.07962332297501</v>
      </c>
      <c r="V50">
        <v>152.98246127218101</v>
      </c>
      <c r="W50">
        <v>153.827099311274</v>
      </c>
      <c r="X50">
        <v>143.84303503326399</v>
      </c>
      <c r="Y50">
        <v>152.29700849212</v>
      </c>
      <c r="Z50">
        <v>150.61171752393801</v>
      </c>
      <c r="AA50">
        <v>155.62132042286899</v>
      </c>
      <c r="AB50">
        <v>179.19614973774699</v>
      </c>
      <c r="AC50">
        <v>157.573399123879</v>
      </c>
      <c r="AF50">
        <v>157.391262904401</v>
      </c>
      <c r="AG50">
        <v>164.80391081497601</v>
      </c>
      <c r="AH50">
        <v>164.89212713843801</v>
      </c>
      <c r="AI50">
        <v>166.97945675157499</v>
      </c>
      <c r="AJ50">
        <v>155.83195048283699</v>
      </c>
      <c r="AK50">
        <v>153.250187323967</v>
      </c>
      <c r="AL50">
        <v>143.28529649764801</v>
      </c>
      <c r="AM50">
        <f t="shared" si="2"/>
        <v>146.54919641978819</v>
      </c>
      <c r="AN50">
        <f t="shared" si="0"/>
        <v>56.527587640832024</v>
      </c>
      <c r="AO50">
        <f t="shared" si="1"/>
        <v>59.171761472520515</v>
      </c>
      <c r="AP50">
        <v>72.280400385676799</v>
      </c>
    </row>
    <row r="51" spans="1:42" x14ac:dyDescent="0.35">
      <c r="A51">
        <v>49</v>
      </c>
      <c r="B51" s="1">
        <v>41002</v>
      </c>
      <c r="C51" t="s">
        <v>83</v>
      </c>
      <c r="D51">
        <v>136.24796330487999</v>
      </c>
      <c r="E51">
        <v>158.57309593510001</v>
      </c>
      <c r="F51">
        <v>176.710114137348</v>
      </c>
      <c r="J51">
        <v>165.58297248480901</v>
      </c>
      <c r="K51">
        <v>174.91036219457101</v>
      </c>
      <c r="L51">
        <v>181.68922376272599</v>
      </c>
      <c r="M51">
        <v>170.43511922953999</v>
      </c>
      <c r="N51">
        <v>157.63954279378601</v>
      </c>
      <c r="O51">
        <v>163.545911066228</v>
      </c>
      <c r="T51">
        <v>185.62769567304599</v>
      </c>
      <c r="U51">
        <v>191.48700944717601</v>
      </c>
      <c r="V51">
        <v>189.134026372384</v>
      </c>
      <c r="W51">
        <v>175.34240117053699</v>
      </c>
      <c r="X51">
        <v>180.84751159266401</v>
      </c>
      <c r="Y51">
        <v>190.669541140788</v>
      </c>
      <c r="Z51">
        <v>187.733893536924</v>
      </c>
      <c r="AF51">
        <v>187.022307903436</v>
      </c>
      <c r="AG51">
        <v>189.12836271651</v>
      </c>
      <c r="AH51">
        <v>201.24850725542399</v>
      </c>
      <c r="AI51">
        <v>195.858540854354</v>
      </c>
      <c r="AJ51">
        <v>198.00149069233601</v>
      </c>
      <c r="AK51">
        <v>193.05428753229199</v>
      </c>
      <c r="AM51">
        <f t="shared" si="2"/>
        <v>179.56772185440266</v>
      </c>
      <c r="AN51">
        <f t="shared" si="0"/>
        <v>89.546113075446499</v>
      </c>
      <c r="AO51">
        <f t="shared" si="1"/>
        <v>92.19028690713499</v>
      </c>
      <c r="AP51">
        <v>70.3218344340562</v>
      </c>
    </row>
    <row r="52" spans="1:42" x14ac:dyDescent="0.35">
      <c r="A52">
        <v>50</v>
      </c>
      <c r="B52" s="1">
        <v>41011</v>
      </c>
      <c r="C52" t="s">
        <v>84</v>
      </c>
      <c r="E52">
        <v>129.70575153585401</v>
      </c>
      <c r="F52">
        <v>142.67924520201601</v>
      </c>
      <c r="G52">
        <v>141.95896794119301</v>
      </c>
      <c r="H52">
        <v>145.47669943899399</v>
      </c>
      <c r="I52">
        <v>121.832411063514</v>
      </c>
      <c r="J52">
        <v>138.99682505132199</v>
      </c>
      <c r="K52">
        <v>141.88807410323199</v>
      </c>
      <c r="L52">
        <v>150.974485631562</v>
      </c>
      <c r="P52">
        <v>144.045660825819</v>
      </c>
      <c r="Q52">
        <v>162.51551516256399</v>
      </c>
      <c r="R52">
        <v>139.237303008938</v>
      </c>
      <c r="S52">
        <v>148.93561197059699</v>
      </c>
      <c r="T52">
        <v>167.06378940292299</v>
      </c>
      <c r="U52">
        <v>182.02453424585499</v>
      </c>
      <c r="V52">
        <v>174.566441860704</v>
      </c>
      <c r="W52">
        <v>163.645993544021</v>
      </c>
      <c r="AA52">
        <v>171.17926567977901</v>
      </c>
      <c r="AB52">
        <v>191.89941485418399</v>
      </c>
      <c r="AC52">
        <v>172.372626698299</v>
      </c>
      <c r="AD52">
        <v>184.70164279041299</v>
      </c>
      <c r="AE52">
        <v>174.85321427304001</v>
      </c>
      <c r="AF52">
        <v>168.25869517377899</v>
      </c>
      <c r="AG52">
        <v>167.02454120733699</v>
      </c>
      <c r="AM52">
        <f t="shared" si="2"/>
        <v>157.64507437677995</v>
      </c>
      <c r="AN52">
        <f t="shared" si="0"/>
        <v>67.623465597823781</v>
      </c>
      <c r="AO52">
        <f t="shared" si="1"/>
        <v>70.267639429512272</v>
      </c>
      <c r="AP52">
        <v>68.660276806416505</v>
      </c>
    </row>
    <row r="53" spans="1:42" x14ac:dyDescent="0.35">
      <c r="A53">
        <v>51</v>
      </c>
      <c r="B53" s="1">
        <v>41011</v>
      </c>
      <c r="C53" t="s">
        <v>85</v>
      </c>
      <c r="E53">
        <v>139.122117148527</v>
      </c>
      <c r="F53">
        <v>147.001219724457</v>
      </c>
      <c r="G53">
        <v>152.97232532325199</v>
      </c>
      <c r="H53">
        <v>153.54757878011699</v>
      </c>
      <c r="I53">
        <v>128.05786644605001</v>
      </c>
      <c r="J53">
        <v>145.76646574267099</v>
      </c>
      <c r="K53">
        <v>148.360601819761</v>
      </c>
      <c r="L53">
        <v>158.37626285370001</v>
      </c>
      <c r="P53">
        <v>151.45133082988201</v>
      </c>
      <c r="Q53">
        <v>169.28112351281499</v>
      </c>
      <c r="R53">
        <v>142.858499748252</v>
      </c>
      <c r="S53">
        <v>148.74463294023801</v>
      </c>
      <c r="T53">
        <v>172.87072805220501</v>
      </c>
      <c r="U53">
        <v>183.12238398882801</v>
      </c>
      <c r="V53">
        <v>176.63467978354601</v>
      </c>
      <c r="W53">
        <v>169.00876744965501</v>
      </c>
      <c r="AA53">
        <v>182.281965399726</v>
      </c>
      <c r="AB53">
        <v>193.98326669667301</v>
      </c>
      <c r="AC53">
        <v>179.67185567483401</v>
      </c>
      <c r="AD53">
        <v>187.310025309217</v>
      </c>
      <c r="AE53">
        <v>178.447634270588</v>
      </c>
      <c r="AF53">
        <v>171.12925261204001</v>
      </c>
      <c r="AG53">
        <v>172.86143602859499</v>
      </c>
      <c r="AM53">
        <f t="shared" si="2"/>
        <v>163.16791391894043</v>
      </c>
      <c r="AN53">
        <f t="shared" si="0"/>
        <v>73.146305139984264</v>
      </c>
      <c r="AO53">
        <f t="shared" si="1"/>
        <v>75.790478971672755</v>
      </c>
      <c r="AP53">
        <v>67.243857525181994</v>
      </c>
    </row>
    <row r="54" spans="1:42" x14ac:dyDescent="0.35">
      <c r="A54">
        <v>52</v>
      </c>
      <c r="B54" s="1">
        <v>41066</v>
      </c>
      <c r="C54" t="s">
        <v>86</v>
      </c>
      <c r="I54">
        <v>104.619832443484</v>
      </c>
      <c r="J54">
        <v>127.79598555903</v>
      </c>
      <c r="K54">
        <v>139.271371299956</v>
      </c>
      <c r="L54">
        <v>147.123088829202</v>
      </c>
      <c r="M54">
        <v>139.33824734720699</v>
      </c>
      <c r="N54">
        <v>125.01055093882201</v>
      </c>
      <c r="Q54">
        <v>141.608926092166</v>
      </c>
      <c r="R54">
        <v>127.215976180136</v>
      </c>
      <c r="S54">
        <v>131.75683102158601</v>
      </c>
      <c r="T54">
        <v>152.74343525729699</v>
      </c>
      <c r="U54">
        <v>170.42132737189999</v>
      </c>
      <c r="V54">
        <v>161.712556242365</v>
      </c>
      <c r="W54">
        <v>168.846505824822</v>
      </c>
      <c r="X54">
        <v>151.13198957464601</v>
      </c>
      <c r="AC54">
        <v>150.87630893006701</v>
      </c>
      <c r="AD54">
        <v>162.21306127674799</v>
      </c>
      <c r="AE54">
        <v>150.932930291546</v>
      </c>
      <c r="AF54">
        <v>157.91114485799301</v>
      </c>
      <c r="AG54">
        <v>164.31844627805401</v>
      </c>
      <c r="AH54">
        <v>166.01298730702899</v>
      </c>
      <c r="AI54">
        <v>164.98175893816</v>
      </c>
      <c r="AM54">
        <f t="shared" si="2"/>
        <v>147.89729818391507</v>
      </c>
      <c r="AN54">
        <f t="shared" si="0"/>
        <v>57.875689404958905</v>
      </c>
      <c r="AO54">
        <f t="shared" si="1"/>
        <v>60.519863236647396</v>
      </c>
      <c r="AP54">
        <v>66.463207358436307</v>
      </c>
    </row>
    <row r="55" spans="1:42" x14ac:dyDescent="0.35">
      <c r="A55">
        <v>53</v>
      </c>
      <c r="B55" s="1">
        <v>41075</v>
      </c>
      <c r="C55" t="s">
        <v>87</v>
      </c>
      <c r="D55">
        <v>107.07964595227</v>
      </c>
      <c r="E55">
        <v>127.39368743134401</v>
      </c>
      <c r="F55">
        <v>136.230488503408</v>
      </c>
      <c r="G55">
        <v>136.546437666993</v>
      </c>
      <c r="H55">
        <v>134.295677821277</v>
      </c>
      <c r="L55">
        <v>163.46288888186601</v>
      </c>
      <c r="M55">
        <v>152.46934023021501</v>
      </c>
      <c r="N55">
        <v>133.522874507376</v>
      </c>
      <c r="O55">
        <v>137.64124323742701</v>
      </c>
      <c r="P55">
        <v>139.47684254994499</v>
      </c>
      <c r="Q55">
        <v>153.662427098943</v>
      </c>
      <c r="AM55">
        <f t="shared" si="2"/>
        <v>138.34377762555127</v>
      </c>
      <c r="AN55">
        <f t="shared" si="0"/>
        <v>48.322168846595105</v>
      </c>
      <c r="AO55">
        <f t="shared" si="1"/>
        <v>50.966342678283596</v>
      </c>
      <c r="AP55">
        <v>65.265874188380096</v>
      </c>
    </row>
    <row r="56" spans="1:42" x14ac:dyDescent="0.35">
      <c r="A56">
        <v>54</v>
      </c>
      <c r="B56" s="1">
        <v>41075</v>
      </c>
      <c r="C56" t="s">
        <v>88</v>
      </c>
      <c r="D56">
        <v>99.769115666424597</v>
      </c>
      <c r="E56">
        <v>121.44882617917099</v>
      </c>
      <c r="F56">
        <v>132.442330934886</v>
      </c>
      <c r="G56">
        <v>131.03276907766701</v>
      </c>
      <c r="H56">
        <v>129.98696762257001</v>
      </c>
      <c r="L56">
        <v>155.89177014972299</v>
      </c>
      <c r="M56">
        <v>145.844507408678</v>
      </c>
      <c r="N56">
        <v>128.775034045529</v>
      </c>
      <c r="O56">
        <v>131.06150920936599</v>
      </c>
      <c r="P56">
        <v>134.06805206088799</v>
      </c>
      <c r="Q56">
        <v>148.12394273277499</v>
      </c>
      <c r="W56">
        <v>163.61459747807001</v>
      </c>
      <c r="X56">
        <v>153.959499452476</v>
      </c>
      <c r="Y56">
        <v>161.712985264282</v>
      </c>
      <c r="Z56">
        <v>153.10515580504901</v>
      </c>
      <c r="AA56">
        <v>164.18046390978401</v>
      </c>
      <c r="AB56">
        <v>187.89931848822599</v>
      </c>
      <c r="AC56">
        <v>170.49803906925101</v>
      </c>
      <c r="AH56">
        <v>172.01546724651899</v>
      </c>
      <c r="AI56">
        <v>163.935882745328</v>
      </c>
      <c r="AJ56">
        <v>170.29175729957399</v>
      </c>
      <c r="AK56">
        <v>168.72923803741099</v>
      </c>
      <c r="AL56">
        <v>157.79629849004499</v>
      </c>
      <c r="AM56">
        <f t="shared" si="2"/>
        <v>149.83406645103011</v>
      </c>
      <c r="AN56">
        <f t="shared" si="0"/>
        <v>59.812457672073947</v>
      </c>
      <c r="AO56">
        <f t="shared" si="1"/>
        <v>62.456631503762438</v>
      </c>
      <c r="AP56">
        <v>63.908476556945097</v>
      </c>
    </row>
    <row r="57" spans="1:42" x14ac:dyDescent="0.35">
      <c r="A57">
        <v>55</v>
      </c>
      <c r="B57" s="1">
        <v>41082</v>
      </c>
      <c r="C57" t="s">
        <v>89</v>
      </c>
      <c r="P57">
        <v>147.907329082904</v>
      </c>
      <c r="Q57">
        <v>164.52480213145299</v>
      </c>
      <c r="AM57">
        <f t="shared" si="2"/>
        <v>156.21606560717851</v>
      </c>
      <c r="AN57">
        <f t="shared" si="0"/>
        <v>66.194456828222343</v>
      </c>
      <c r="AO57">
        <f t="shared" si="1"/>
        <v>68.838630659910834</v>
      </c>
      <c r="AP57">
        <v>62.921188711287499</v>
      </c>
    </row>
    <row r="58" spans="1:42" x14ac:dyDescent="0.35">
      <c r="A58">
        <v>56</v>
      </c>
      <c r="B58" s="1">
        <v>41091</v>
      </c>
      <c r="C58" t="s">
        <v>90</v>
      </c>
      <c r="D58">
        <v>129.47239312263599</v>
      </c>
      <c r="E58">
        <v>151.12993752019401</v>
      </c>
      <c r="F58">
        <v>172.50710921837199</v>
      </c>
      <c r="G58">
        <v>169.48094410067199</v>
      </c>
      <c r="H58">
        <v>161.87820553471701</v>
      </c>
      <c r="I58">
        <v>154.552139221077</v>
      </c>
      <c r="J58">
        <v>168.82361514373201</v>
      </c>
      <c r="K58">
        <v>172.09965793344401</v>
      </c>
      <c r="P58">
        <v>169.84360381011601</v>
      </c>
      <c r="Q58">
        <v>182.352388287206</v>
      </c>
      <c r="R58">
        <v>164.31721538859799</v>
      </c>
      <c r="S58">
        <v>172.937173226179</v>
      </c>
      <c r="T58">
        <v>188.925651195923</v>
      </c>
      <c r="U58">
        <v>190.73638681186699</v>
      </c>
      <c r="V58">
        <v>188.19086019272399</v>
      </c>
      <c r="AB58">
        <v>210.54720217215501</v>
      </c>
      <c r="AC58">
        <v>194.55678993497801</v>
      </c>
      <c r="AK58">
        <v>198.11610009379001</v>
      </c>
      <c r="AL58">
        <v>184.487239219418</v>
      </c>
      <c r="AM58">
        <f t="shared" si="2"/>
        <v>174.99761116462093</v>
      </c>
      <c r="AN58">
        <f t="shared" si="0"/>
        <v>84.976002385664771</v>
      </c>
      <c r="AO58">
        <f t="shared" si="1"/>
        <v>87.620176217353261</v>
      </c>
      <c r="AP58">
        <v>62.9630792602116</v>
      </c>
    </row>
    <row r="59" spans="1:42" x14ac:dyDescent="0.35">
      <c r="A59">
        <v>57</v>
      </c>
      <c r="B59" s="1">
        <v>41091</v>
      </c>
      <c r="C59" t="s">
        <v>91</v>
      </c>
      <c r="D59">
        <v>121.669506784796</v>
      </c>
      <c r="E59">
        <v>143.294738787505</v>
      </c>
      <c r="F59">
        <v>163.09978681026101</v>
      </c>
      <c r="G59">
        <v>162.492918629586</v>
      </c>
      <c r="H59">
        <v>153.920674692212</v>
      </c>
      <c r="I59">
        <v>143.71151351738001</v>
      </c>
      <c r="J59">
        <v>156.61301624656599</v>
      </c>
      <c r="K59">
        <v>159.609458733438</v>
      </c>
      <c r="P59">
        <v>171.30835039765699</v>
      </c>
      <c r="Q59">
        <v>167.80288535694999</v>
      </c>
      <c r="R59">
        <v>158.79506836108601</v>
      </c>
      <c r="S59">
        <v>159.777069762759</v>
      </c>
      <c r="T59">
        <v>180.920844592501</v>
      </c>
      <c r="U59">
        <v>186.91301447415699</v>
      </c>
      <c r="V59">
        <v>183.81743819018101</v>
      </c>
      <c r="Z59">
        <v>178.26403311972601</v>
      </c>
      <c r="AA59">
        <v>192.28309891537401</v>
      </c>
      <c r="AB59">
        <v>207.46934389270601</v>
      </c>
      <c r="AC59">
        <v>189.88299976804001</v>
      </c>
      <c r="AD59">
        <v>191.71043149401399</v>
      </c>
      <c r="AE59">
        <v>187.36879654060201</v>
      </c>
      <c r="AF59">
        <v>171.55465189498199</v>
      </c>
      <c r="AK59">
        <v>187.81655934739101</v>
      </c>
      <c r="AL59">
        <v>179.14828522365801</v>
      </c>
      <c r="AM59">
        <f t="shared" si="2"/>
        <v>170.80185356389697</v>
      </c>
      <c r="AN59">
        <f t="shared" si="0"/>
        <v>80.780244784940805</v>
      </c>
      <c r="AO59">
        <f t="shared" si="1"/>
        <v>83.424418616629296</v>
      </c>
      <c r="AP59">
        <v>63.131583896674599</v>
      </c>
    </row>
    <row r="60" spans="1:42" x14ac:dyDescent="0.35">
      <c r="A60">
        <v>58</v>
      </c>
      <c r="B60" s="1">
        <v>41107</v>
      </c>
      <c r="C60" t="s">
        <v>92</v>
      </c>
      <c r="D60">
        <v>123.24723928989999</v>
      </c>
      <c r="E60">
        <v>144.662724325938</v>
      </c>
      <c r="F60">
        <v>167.783363405937</v>
      </c>
      <c r="G60">
        <v>152.89611610098001</v>
      </c>
      <c r="H60">
        <v>147.45527654110299</v>
      </c>
      <c r="K60">
        <v>162.81576735402501</v>
      </c>
      <c r="L60">
        <v>176.74908405699099</v>
      </c>
      <c r="M60">
        <v>169.88761962586401</v>
      </c>
      <c r="N60">
        <v>155.14053882708001</v>
      </c>
      <c r="O60">
        <v>153.926142701148</v>
      </c>
      <c r="P60">
        <v>155.702712603572</v>
      </c>
      <c r="U60">
        <v>197.48332357410601</v>
      </c>
      <c r="V60">
        <v>189.276378883831</v>
      </c>
      <c r="W60">
        <v>177.28081881260101</v>
      </c>
      <c r="X60">
        <v>169.88726298864299</v>
      </c>
      <c r="Y60">
        <v>170.93207233296499</v>
      </c>
      <c r="Z60">
        <v>165.78659058593001</v>
      </c>
      <c r="AA60">
        <v>184.261588284997</v>
      </c>
      <c r="AB60">
        <v>201.743206768454</v>
      </c>
      <c r="AF60">
        <v>178.24505543284999</v>
      </c>
      <c r="AG60">
        <v>172.69147153864901</v>
      </c>
      <c r="AH60">
        <v>186.51135972669999</v>
      </c>
      <c r="AI60">
        <v>179.30415508067799</v>
      </c>
      <c r="AJ60">
        <v>174.421870783976</v>
      </c>
      <c r="AK60">
        <v>184.863596730236</v>
      </c>
      <c r="AL60">
        <v>175.786041815852</v>
      </c>
      <c r="AM60">
        <f t="shared" si="2"/>
        <v>169.95159146819253</v>
      </c>
      <c r="AN60">
        <f t="shared" si="0"/>
        <v>79.929982689236368</v>
      </c>
      <c r="AO60">
        <f t="shared" si="1"/>
        <v>82.574156520924859</v>
      </c>
      <c r="AP60">
        <v>63.114277133764503</v>
      </c>
    </row>
    <row r="61" spans="1:42" x14ac:dyDescent="0.35">
      <c r="A61">
        <v>59</v>
      </c>
      <c r="B61" s="1">
        <v>41114</v>
      </c>
      <c r="C61" t="s">
        <v>93</v>
      </c>
      <c r="D61">
        <v>75.779761220548593</v>
      </c>
      <c r="E61">
        <v>98.1604091811259</v>
      </c>
      <c r="F61">
        <v>116.62491633872</v>
      </c>
      <c r="G61">
        <v>104.16149324944899</v>
      </c>
      <c r="H61">
        <v>118.00002694692201</v>
      </c>
      <c r="I61">
        <v>110.232499353241</v>
      </c>
      <c r="P61">
        <v>117.63362380159001</v>
      </c>
      <c r="Q61">
        <v>135.932481107001</v>
      </c>
      <c r="R61">
        <v>118.572868312398</v>
      </c>
      <c r="S61">
        <v>123.494436782663</v>
      </c>
      <c r="T61">
        <v>133.81253341956401</v>
      </c>
      <c r="Y61">
        <v>123.169082061545</v>
      </c>
      <c r="Z61">
        <v>124.539072423383</v>
      </c>
      <c r="AA61">
        <v>142.212340991161</v>
      </c>
      <c r="AB61">
        <v>164.78009209270101</v>
      </c>
      <c r="AC61">
        <v>156.826757483243</v>
      </c>
      <c r="AD61">
        <v>165.295728584796</v>
      </c>
      <c r="AE61">
        <v>150.62880923674501</v>
      </c>
      <c r="AJ61">
        <v>141.31647827016101</v>
      </c>
      <c r="AK61">
        <v>141.23637050564199</v>
      </c>
      <c r="AL61">
        <v>136.69828360355899</v>
      </c>
      <c r="AM61">
        <f t="shared" si="2"/>
        <v>128.52895547457896</v>
      </c>
      <c r="AN61">
        <f t="shared" si="0"/>
        <v>38.5073466956228</v>
      </c>
      <c r="AO61">
        <f t="shared" si="1"/>
        <v>41.151520527311291</v>
      </c>
      <c r="AP61">
        <v>62.385037661695698</v>
      </c>
    </row>
    <row r="62" spans="1:42" x14ac:dyDescent="0.35">
      <c r="A62">
        <v>60</v>
      </c>
      <c r="B62" s="1">
        <v>41123</v>
      </c>
      <c r="C62" t="s">
        <v>94</v>
      </c>
      <c r="G62">
        <v>138.54245327309599</v>
      </c>
      <c r="H62">
        <v>144.74166238229699</v>
      </c>
      <c r="I62">
        <v>127.816012628227</v>
      </c>
      <c r="J62">
        <v>136.389836169809</v>
      </c>
      <c r="K62">
        <v>146.29856962410901</v>
      </c>
      <c r="L62">
        <v>151.48325570482299</v>
      </c>
      <c r="M62">
        <v>141.284202081714</v>
      </c>
      <c r="P62">
        <v>144.991792961274</v>
      </c>
      <c r="Q62">
        <v>172.48102835487501</v>
      </c>
      <c r="R62">
        <v>145.67322043974599</v>
      </c>
      <c r="S62">
        <v>150.47291054026201</v>
      </c>
      <c r="T62">
        <v>165.31906958923301</v>
      </c>
      <c r="U62">
        <v>174.57841303913</v>
      </c>
      <c r="V62">
        <v>169.713981313088</v>
      </c>
      <c r="W62">
        <v>155.68389720959999</v>
      </c>
      <c r="AB62">
        <v>196.36191668781299</v>
      </c>
      <c r="AC62">
        <v>187.22879027456699</v>
      </c>
      <c r="AD62">
        <v>192.833961260932</v>
      </c>
      <c r="AE62">
        <v>177.909658021653</v>
      </c>
      <c r="AF62">
        <v>166.92538277526899</v>
      </c>
      <c r="AG62">
        <v>169.96372075806599</v>
      </c>
      <c r="AH62">
        <v>173.569205302185</v>
      </c>
      <c r="AM62">
        <f t="shared" si="2"/>
        <v>160.4664972905349</v>
      </c>
      <c r="AN62">
        <f t="shared" si="0"/>
        <v>70.444888511578739</v>
      </c>
      <c r="AO62">
        <f t="shared" si="1"/>
        <v>73.08906234326723</v>
      </c>
      <c r="AP62">
        <v>62.065520612141903</v>
      </c>
    </row>
    <row r="63" spans="1:42" x14ac:dyDescent="0.35">
      <c r="A63">
        <v>61</v>
      </c>
      <c r="B63" s="1">
        <v>41123</v>
      </c>
      <c r="C63" t="s">
        <v>95</v>
      </c>
      <c r="G63">
        <v>131.74012285069699</v>
      </c>
      <c r="H63">
        <v>132.36241705102501</v>
      </c>
      <c r="I63">
        <v>116.37612397313799</v>
      </c>
      <c r="J63">
        <v>131.49262746582801</v>
      </c>
      <c r="K63">
        <v>137.059634084631</v>
      </c>
      <c r="L63">
        <v>141.66232769446501</v>
      </c>
      <c r="M63">
        <v>136.73257834188999</v>
      </c>
      <c r="P63">
        <v>139.43200985849199</v>
      </c>
      <c r="Q63">
        <v>159.939169203635</v>
      </c>
      <c r="R63">
        <v>139.070844277475</v>
      </c>
      <c r="S63">
        <v>146.082395699758</v>
      </c>
      <c r="T63">
        <v>158.93956635151099</v>
      </c>
      <c r="U63">
        <v>167.60893639553299</v>
      </c>
      <c r="V63">
        <v>154.439630209244</v>
      </c>
      <c r="W63">
        <v>145.92550901068799</v>
      </c>
      <c r="AB63">
        <v>188.78660443135001</v>
      </c>
      <c r="AC63">
        <v>174.53346168686801</v>
      </c>
      <c r="AD63">
        <v>184.86839336110401</v>
      </c>
      <c r="AE63">
        <v>169.68404562678001</v>
      </c>
      <c r="AF63">
        <v>154.242446323835</v>
      </c>
      <c r="AG63">
        <v>166.42393028107401</v>
      </c>
      <c r="AH63">
        <v>164.12517311303799</v>
      </c>
      <c r="AM63">
        <f t="shared" si="2"/>
        <v>151.88763396782088</v>
      </c>
      <c r="AN63">
        <f t="shared" si="0"/>
        <v>61.866025188864711</v>
      </c>
      <c r="AO63">
        <f t="shared" si="1"/>
        <v>64.510199020553202</v>
      </c>
      <c r="AP63">
        <v>63.272822250866703</v>
      </c>
    </row>
    <row r="64" spans="1:42" x14ac:dyDescent="0.35">
      <c r="A64">
        <v>62</v>
      </c>
      <c r="B64" s="1">
        <v>41130</v>
      </c>
      <c r="C64" t="s">
        <v>96</v>
      </c>
      <c r="E64">
        <v>116.227966793126</v>
      </c>
      <c r="F64">
        <v>136.54106104226099</v>
      </c>
      <c r="G64">
        <v>134.457957796865</v>
      </c>
      <c r="H64">
        <v>133.53309436927199</v>
      </c>
      <c r="I64">
        <v>128.107890675916</v>
      </c>
      <c r="J64">
        <v>136.86635263008199</v>
      </c>
      <c r="P64">
        <v>149.10599490299899</v>
      </c>
      <c r="Q64">
        <v>155.88331677262599</v>
      </c>
      <c r="R64">
        <v>148.33282394798101</v>
      </c>
      <c r="S64">
        <v>148.58580631648101</v>
      </c>
      <c r="T64">
        <v>172.525150584107</v>
      </c>
      <c r="Z64">
        <v>153.02658940185799</v>
      </c>
      <c r="AA64">
        <v>166.24880273530599</v>
      </c>
      <c r="AB64">
        <v>176.08529177687299</v>
      </c>
      <c r="AC64">
        <v>181.927567457279</v>
      </c>
      <c r="AD64">
        <v>191.54698209284601</v>
      </c>
      <c r="AE64">
        <v>178.47713564372299</v>
      </c>
      <c r="AK64">
        <v>165.07990923569099</v>
      </c>
      <c r="AL64">
        <v>159.62574870698899</v>
      </c>
      <c r="AM64">
        <f t="shared" si="2"/>
        <v>154.32554962538322</v>
      </c>
      <c r="AN64">
        <f t="shared" si="0"/>
        <v>64.303940846427054</v>
      </c>
      <c r="AO64">
        <f t="shared" si="1"/>
        <v>66.948114678115545</v>
      </c>
      <c r="AP64">
        <v>64.211019351681799</v>
      </c>
    </row>
    <row r="65" spans="1:42" x14ac:dyDescent="0.35">
      <c r="A65">
        <v>63</v>
      </c>
      <c r="B65" s="1">
        <v>41162</v>
      </c>
      <c r="C65" t="s">
        <v>97</v>
      </c>
      <c r="D65">
        <v>103.81685005907801</v>
      </c>
      <c r="E65">
        <v>134.53532055874001</v>
      </c>
      <c r="F65">
        <v>152.411763077036</v>
      </c>
      <c r="G65">
        <v>155.1231371168</v>
      </c>
      <c r="H65">
        <v>145.44902106940799</v>
      </c>
      <c r="L65">
        <v>167.90624646080701</v>
      </c>
      <c r="M65">
        <v>144.40391631608</v>
      </c>
      <c r="N65">
        <v>134.774456673174</v>
      </c>
      <c r="O65">
        <v>125.034482003904</v>
      </c>
      <c r="P65">
        <v>145.00338301487699</v>
      </c>
      <c r="W65">
        <v>165.41480975749101</v>
      </c>
      <c r="X65">
        <v>153.821953651141</v>
      </c>
      <c r="Y65">
        <v>160.908886624628</v>
      </c>
      <c r="Z65">
        <v>162.97173375962601</v>
      </c>
      <c r="AA65">
        <v>189.57320482224901</v>
      </c>
      <c r="AB65">
        <v>201.243527577766</v>
      </c>
      <c r="AH65">
        <v>166.56607306380701</v>
      </c>
      <c r="AI65">
        <v>170.09713624343999</v>
      </c>
      <c r="AJ65">
        <v>164.248824079168</v>
      </c>
      <c r="AK65">
        <v>180.70089989202901</v>
      </c>
      <c r="AL65">
        <v>182.26930173797501</v>
      </c>
      <c r="AM65">
        <f t="shared" si="2"/>
        <v>157.44166321710591</v>
      </c>
      <c r="AN65">
        <f t="shared" si="0"/>
        <v>67.420054438149748</v>
      </c>
      <c r="AO65">
        <f t="shared" si="1"/>
        <v>70.064228269838239</v>
      </c>
      <c r="AP65">
        <v>65.702134538739998</v>
      </c>
    </row>
    <row r="66" spans="1:42" x14ac:dyDescent="0.35">
      <c r="A66">
        <v>64</v>
      </c>
      <c r="B66" s="1">
        <v>41171</v>
      </c>
      <c r="C66" t="s">
        <v>98</v>
      </c>
      <c r="E66">
        <v>104.87713616555401</v>
      </c>
      <c r="F66">
        <v>109.519009162006</v>
      </c>
      <c r="G66">
        <v>113.39438900047</v>
      </c>
      <c r="H66">
        <v>125.21499169082</v>
      </c>
      <c r="I66">
        <v>109.073602470183</v>
      </c>
      <c r="J66">
        <v>116.303354199189</v>
      </c>
      <c r="K66">
        <v>121.846144874061</v>
      </c>
      <c r="P66">
        <v>126.356453688749</v>
      </c>
      <c r="Q66">
        <v>126.777324266658</v>
      </c>
      <c r="R66">
        <v>113.503759763196</v>
      </c>
      <c r="S66">
        <v>126.041220424114</v>
      </c>
      <c r="T66">
        <v>137.473840868145</v>
      </c>
      <c r="U66">
        <v>146.08552311769699</v>
      </c>
      <c r="V66">
        <v>140.69643383755999</v>
      </c>
      <c r="Z66">
        <v>151.14908066301999</v>
      </c>
      <c r="AA66">
        <v>150.82743917229601</v>
      </c>
      <c r="AB66">
        <v>166.77628855210801</v>
      </c>
      <c r="AC66">
        <v>152.125875423536</v>
      </c>
      <c r="AD66">
        <v>158.81543078913199</v>
      </c>
      <c r="AE66">
        <v>147.567272251475</v>
      </c>
      <c r="AF66">
        <v>143.78343317961199</v>
      </c>
      <c r="AG66">
        <v>147.25495282144701</v>
      </c>
      <c r="AK66">
        <v>159.604430144764</v>
      </c>
      <c r="AL66">
        <v>150.332980862764</v>
      </c>
      <c r="AM66">
        <f t="shared" si="2"/>
        <v>135.22501530785652</v>
      </c>
      <c r="AN66">
        <f t="shared" ref="AN66:AN129" si="3">AM66-($AM$537-$AW$537)</f>
        <v>45.203406528900359</v>
      </c>
      <c r="AO66">
        <f t="shared" ref="AO66:AO129" si="4">AN66-$AN$611</f>
        <v>47.84758036058885</v>
      </c>
      <c r="AP66">
        <v>67.739171541739296</v>
      </c>
    </row>
    <row r="67" spans="1:42" x14ac:dyDescent="0.35">
      <c r="A67">
        <v>65</v>
      </c>
      <c r="B67" s="1">
        <v>41171</v>
      </c>
      <c r="C67" t="s">
        <v>99</v>
      </c>
      <c r="E67">
        <v>104.55258632308799</v>
      </c>
      <c r="F67">
        <v>108.404368677064</v>
      </c>
      <c r="G67">
        <v>112.15529083078199</v>
      </c>
      <c r="H67">
        <v>123.175456787858</v>
      </c>
      <c r="I67">
        <v>106.93562672269201</v>
      </c>
      <c r="J67">
        <v>114.670286575663</v>
      </c>
      <c r="K67">
        <v>120.48470285529601</v>
      </c>
      <c r="P67">
        <v>124.86461785409701</v>
      </c>
      <c r="Q67">
        <v>125.449046818089</v>
      </c>
      <c r="R67">
        <v>111.311018671787</v>
      </c>
      <c r="S67">
        <v>124.091138762024</v>
      </c>
      <c r="T67">
        <v>134.73569631448899</v>
      </c>
      <c r="U67">
        <v>144.49773243147499</v>
      </c>
      <c r="V67">
        <v>139.28580654843699</v>
      </c>
      <c r="Z67">
        <v>149.738980312991</v>
      </c>
      <c r="AA67">
        <v>149.33690768326801</v>
      </c>
      <c r="AB67">
        <v>165.08102779658401</v>
      </c>
      <c r="AC67">
        <v>150.25573665724701</v>
      </c>
      <c r="AD67">
        <v>157.07186218961701</v>
      </c>
      <c r="AE67">
        <v>146.813292263449</v>
      </c>
      <c r="AF67">
        <v>142.87531408331699</v>
      </c>
      <c r="AG67">
        <v>145.002346444719</v>
      </c>
      <c r="AK67">
        <v>158.54879762299799</v>
      </c>
      <c r="AL67">
        <v>148.98976881343799</v>
      </c>
      <c r="AM67">
        <f t="shared" ref="AM67:AM130" si="5">AVERAGE(D67:AL67)</f>
        <v>133.6803087516862</v>
      </c>
      <c r="AN67">
        <f t="shared" si="3"/>
        <v>43.658699972730034</v>
      </c>
      <c r="AO67">
        <f t="shared" si="4"/>
        <v>46.302873804418525</v>
      </c>
      <c r="AP67">
        <v>69.109449466892798</v>
      </c>
    </row>
    <row r="68" spans="1:42" x14ac:dyDescent="0.35">
      <c r="A68">
        <v>66</v>
      </c>
      <c r="B68" s="1">
        <v>41178</v>
      </c>
      <c r="C68" t="s">
        <v>100</v>
      </c>
      <c r="D68">
        <v>110.669514984465</v>
      </c>
      <c r="E68">
        <v>122.87116428186199</v>
      </c>
      <c r="I68">
        <v>127.191811112878</v>
      </c>
      <c r="J68">
        <v>136.54591015570799</v>
      </c>
      <c r="K68">
        <v>145.81119108649099</v>
      </c>
      <c r="L68">
        <v>155.50669471828999</v>
      </c>
      <c r="M68">
        <v>147.484302244605</v>
      </c>
      <c r="N68">
        <v>136.52414026327</v>
      </c>
      <c r="O68">
        <v>130.73914698414501</v>
      </c>
      <c r="S68">
        <v>147.269038482214</v>
      </c>
      <c r="T68">
        <v>162.814636705422</v>
      </c>
      <c r="U68">
        <v>174.54061233429201</v>
      </c>
      <c r="V68">
        <v>160.32427614056499</v>
      </c>
      <c r="W68">
        <v>162.20308759628699</v>
      </c>
      <c r="X68">
        <v>151.099941514703</v>
      </c>
      <c r="Y68">
        <v>160.51336668354</v>
      </c>
      <c r="Z68">
        <v>153.677441442272</v>
      </c>
      <c r="AE68">
        <v>163.665880527528</v>
      </c>
      <c r="AF68">
        <v>155.58630417192001</v>
      </c>
      <c r="AG68">
        <v>164.43792467539899</v>
      </c>
      <c r="AH68">
        <v>176.29995120173899</v>
      </c>
      <c r="AI68">
        <v>172.86570584990699</v>
      </c>
      <c r="AJ68">
        <v>176.645425256218</v>
      </c>
      <c r="AK68">
        <v>181.95012035294801</v>
      </c>
      <c r="AM68">
        <f t="shared" si="5"/>
        <v>153.21823286527783</v>
      </c>
      <c r="AN68">
        <f t="shared" si="3"/>
        <v>63.196624086321663</v>
      </c>
      <c r="AO68">
        <f t="shared" si="4"/>
        <v>65.840797918010153</v>
      </c>
      <c r="AP68">
        <v>70.293159006970001</v>
      </c>
    </row>
    <row r="69" spans="1:42" x14ac:dyDescent="0.35">
      <c r="A69">
        <v>67</v>
      </c>
      <c r="B69" s="1">
        <v>41187</v>
      </c>
      <c r="C69" t="s">
        <v>101</v>
      </c>
      <c r="D69">
        <v>110.975915894699</v>
      </c>
      <c r="E69">
        <v>131.06950352315801</v>
      </c>
      <c r="F69">
        <v>146.609555126526</v>
      </c>
      <c r="I69">
        <v>156.826287074796</v>
      </c>
      <c r="J69">
        <v>165.38183213610199</v>
      </c>
      <c r="K69">
        <v>173.570584081948</v>
      </c>
      <c r="L69">
        <v>180.44303099143301</v>
      </c>
      <c r="M69">
        <v>168.14902959205099</v>
      </c>
      <c r="N69">
        <v>138.563541267358</v>
      </c>
      <c r="O69">
        <v>145.24297251699701</v>
      </c>
      <c r="S69">
        <v>169.19558569287801</v>
      </c>
      <c r="T69">
        <v>175.805669595175</v>
      </c>
      <c r="U69">
        <v>193.61732431337501</v>
      </c>
      <c r="V69">
        <v>179.01378593820101</v>
      </c>
      <c r="W69">
        <v>177.08488414900299</v>
      </c>
      <c r="X69">
        <v>160.41526635054601</v>
      </c>
      <c r="Y69">
        <v>168.24656134196201</v>
      </c>
      <c r="Z69">
        <v>162.448816620739</v>
      </c>
      <c r="AA69">
        <v>171.920008451717</v>
      </c>
      <c r="AE69">
        <v>191.05459416398801</v>
      </c>
      <c r="AF69">
        <v>180.483647399978</v>
      </c>
      <c r="AG69">
        <v>190.59628313267399</v>
      </c>
      <c r="AH69">
        <v>196.584092260554</v>
      </c>
      <c r="AI69">
        <v>184.71331539250099</v>
      </c>
      <c r="AJ69">
        <v>180.01833030734099</v>
      </c>
      <c r="AK69">
        <v>187.54831001301901</v>
      </c>
      <c r="AL69">
        <v>180.41264977878899</v>
      </c>
      <c r="AM69">
        <f t="shared" si="5"/>
        <v>169.11079174472252</v>
      </c>
      <c r="AN69">
        <f t="shared" si="3"/>
        <v>79.089182965766355</v>
      </c>
      <c r="AO69">
        <f t="shared" si="4"/>
        <v>81.733356797454846</v>
      </c>
      <c r="AP69">
        <v>71.650775702683205</v>
      </c>
    </row>
    <row r="70" spans="1:42" x14ac:dyDescent="0.35">
      <c r="A70">
        <v>68</v>
      </c>
      <c r="B70" s="1">
        <v>41187</v>
      </c>
      <c r="C70" t="s">
        <v>102</v>
      </c>
      <c r="D70">
        <v>105.530642161803</v>
      </c>
      <c r="E70">
        <v>125.59675395682</v>
      </c>
      <c r="F70">
        <v>139.778052308707</v>
      </c>
      <c r="I70">
        <v>150.07675126732599</v>
      </c>
      <c r="J70">
        <v>159.76937834492301</v>
      </c>
      <c r="K70">
        <v>165.466948566132</v>
      </c>
      <c r="L70">
        <v>175.662120861538</v>
      </c>
      <c r="M70">
        <v>160.63515353727701</v>
      </c>
      <c r="N70">
        <v>127.866891902435</v>
      </c>
      <c r="O70">
        <v>136.446948681572</v>
      </c>
      <c r="S70">
        <v>161.228606254754</v>
      </c>
      <c r="T70">
        <v>170.17335974708499</v>
      </c>
      <c r="U70">
        <v>188.29090715245101</v>
      </c>
      <c r="V70">
        <v>176.729802693598</v>
      </c>
      <c r="W70">
        <v>167.450296889648</v>
      </c>
      <c r="X70">
        <v>149.97465874614801</v>
      </c>
      <c r="Y70">
        <v>161.28041798393701</v>
      </c>
      <c r="Z70">
        <v>156.57482391791501</v>
      </c>
      <c r="AA70">
        <v>165.77630097942799</v>
      </c>
      <c r="AE70">
        <v>179.851308609749</v>
      </c>
      <c r="AF70">
        <v>174.733452574789</v>
      </c>
      <c r="AG70">
        <v>176.623506001734</v>
      </c>
      <c r="AH70">
        <v>192.41460655455199</v>
      </c>
      <c r="AI70">
        <v>174.070730958251</v>
      </c>
      <c r="AJ70">
        <v>176.76021419884</v>
      </c>
      <c r="AK70">
        <v>182.40807127801901</v>
      </c>
      <c r="AL70">
        <v>176.85456049251599</v>
      </c>
      <c r="AM70">
        <f t="shared" si="5"/>
        <v>162.14908394896099</v>
      </c>
      <c r="AN70">
        <f t="shared" si="3"/>
        <v>72.127475170004828</v>
      </c>
      <c r="AO70">
        <f t="shared" si="4"/>
        <v>74.771649001693319</v>
      </c>
      <c r="AP70">
        <v>72.9464775173563</v>
      </c>
    </row>
    <row r="71" spans="1:42" x14ac:dyDescent="0.35">
      <c r="A71">
        <v>69</v>
      </c>
      <c r="B71" s="1">
        <v>41194</v>
      </c>
      <c r="C71" t="s">
        <v>103</v>
      </c>
      <c r="I71">
        <v>147.29905741602201</v>
      </c>
      <c r="J71">
        <v>159.505019084888</v>
      </c>
      <c r="K71">
        <v>170.38950009519601</v>
      </c>
      <c r="L71">
        <v>178.11562203355001</v>
      </c>
      <c r="M71">
        <v>169.00410557853201</v>
      </c>
      <c r="N71">
        <v>152.08725100167001</v>
      </c>
      <c r="Q71">
        <v>171.795525746142</v>
      </c>
      <c r="R71">
        <v>154.811918573844</v>
      </c>
      <c r="S71">
        <v>163.728551065403</v>
      </c>
      <c r="T71">
        <v>175.685366181776</v>
      </c>
      <c r="U71">
        <v>191.65953673150801</v>
      </c>
      <c r="V71">
        <v>178.534121160534</v>
      </c>
      <c r="W71">
        <v>174.684601708012</v>
      </c>
      <c r="X71">
        <v>174.29083706284601</v>
      </c>
      <c r="AC71">
        <v>186.91700873880299</v>
      </c>
      <c r="AD71">
        <v>201.90271769266801</v>
      </c>
      <c r="AE71">
        <v>186.26331761207001</v>
      </c>
      <c r="AF71">
        <v>178.31949627339901</v>
      </c>
      <c r="AG71">
        <v>183.499643073371</v>
      </c>
      <c r="AH71">
        <v>197.42337940179101</v>
      </c>
      <c r="AI71">
        <v>195.26217463016101</v>
      </c>
      <c r="AM71">
        <f t="shared" si="5"/>
        <v>175.77041670772314</v>
      </c>
      <c r="AN71">
        <f t="shared" si="3"/>
        <v>85.748807928766979</v>
      </c>
      <c r="AO71">
        <f t="shared" si="4"/>
        <v>88.39298176045547</v>
      </c>
      <c r="AP71">
        <v>74.106052031523404</v>
      </c>
    </row>
    <row r="72" spans="1:42" x14ac:dyDescent="0.35">
      <c r="A72">
        <v>70</v>
      </c>
      <c r="B72" s="1">
        <v>41203</v>
      </c>
      <c r="C72" t="s">
        <v>104</v>
      </c>
      <c r="I72">
        <v>138.084960736727</v>
      </c>
      <c r="J72">
        <v>147.144769241392</v>
      </c>
      <c r="K72">
        <v>154.39168832099301</v>
      </c>
      <c r="L72">
        <v>151.796470509568</v>
      </c>
      <c r="M72">
        <v>155.03772053546101</v>
      </c>
      <c r="N72">
        <v>130.446356345391</v>
      </c>
      <c r="O72">
        <v>135.370798175841</v>
      </c>
      <c r="P72">
        <v>142.464729788754</v>
      </c>
      <c r="Q72">
        <v>157.914406128401</v>
      </c>
      <c r="R72">
        <v>138.81451167144201</v>
      </c>
      <c r="S72">
        <v>153.89007311062801</v>
      </c>
      <c r="T72">
        <v>167.105870855955</v>
      </c>
      <c r="U72">
        <v>174.34924366395401</v>
      </c>
      <c r="V72">
        <v>160.68866841557599</v>
      </c>
      <c r="W72">
        <v>161.495186253301</v>
      </c>
      <c r="X72">
        <v>154.76876465449499</v>
      </c>
      <c r="Y72">
        <v>154.27690357656499</v>
      </c>
      <c r="AC72">
        <v>176.476394405896</v>
      </c>
      <c r="AD72">
        <v>182.387924764513</v>
      </c>
      <c r="AE72">
        <v>174.978861697387</v>
      </c>
      <c r="AF72">
        <v>161.66709047160799</v>
      </c>
      <c r="AG72">
        <v>166.384503598599</v>
      </c>
      <c r="AH72">
        <v>172.096626744752</v>
      </c>
      <c r="AI72">
        <v>169.236280636364</v>
      </c>
      <c r="AJ72">
        <v>165.14743715063</v>
      </c>
      <c r="AM72">
        <f t="shared" si="5"/>
        <v>157.85664965816775</v>
      </c>
      <c r="AN72">
        <f t="shared" si="3"/>
        <v>67.83504087921159</v>
      </c>
      <c r="AO72">
        <f t="shared" si="4"/>
        <v>70.479214710900081</v>
      </c>
      <c r="AP72">
        <v>75.717055305134195</v>
      </c>
    </row>
    <row r="73" spans="1:42" x14ac:dyDescent="0.35">
      <c r="A73">
        <v>71</v>
      </c>
      <c r="B73" s="1">
        <v>41203</v>
      </c>
      <c r="C73" t="s">
        <v>105</v>
      </c>
      <c r="H73">
        <v>133.30868615557401</v>
      </c>
      <c r="I73">
        <v>126.35408590249</v>
      </c>
      <c r="J73">
        <v>134.24935926296399</v>
      </c>
      <c r="K73">
        <v>142.3722376151</v>
      </c>
      <c r="L73">
        <v>141.62852962146201</v>
      </c>
      <c r="M73">
        <v>139.35885198410901</v>
      </c>
      <c r="N73">
        <v>117.611768440681</v>
      </c>
      <c r="O73">
        <v>125.061470103652</v>
      </c>
      <c r="P73">
        <v>130.10831005971201</v>
      </c>
      <c r="Q73">
        <v>145.83761847070599</v>
      </c>
      <c r="R73">
        <v>128.78813435033399</v>
      </c>
      <c r="S73">
        <v>141.014441962007</v>
      </c>
      <c r="T73">
        <v>160.113306965638</v>
      </c>
      <c r="U73">
        <v>162.491839346668</v>
      </c>
      <c r="V73">
        <v>145.83516265190201</v>
      </c>
      <c r="W73">
        <v>148.941844556783</v>
      </c>
      <c r="X73">
        <v>142.062048630877</v>
      </c>
      <c r="Y73">
        <v>142.05693566331399</v>
      </c>
      <c r="AC73">
        <v>166.208038956243</v>
      </c>
      <c r="AD73">
        <v>166.938085491181</v>
      </c>
      <c r="AE73">
        <v>163.82526807987901</v>
      </c>
      <c r="AF73">
        <v>146.73491030880999</v>
      </c>
      <c r="AG73">
        <v>153.835651340559</v>
      </c>
      <c r="AH73">
        <v>159.73589204425801</v>
      </c>
      <c r="AI73">
        <v>157.14067299240099</v>
      </c>
      <c r="AJ73">
        <v>154.05055273027199</v>
      </c>
      <c r="AM73">
        <f t="shared" si="5"/>
        <v>145.21783475721446</v>
      </c>
      <c r="AN73">
        <f t="shared" si="3"/>
        <v>55.196225978258298</v>
      </c>
      <c r="AO73">
        <f t="shared" si="4"/>
        <v>57.840399809946788</v>
      </c>
      <c r="AP73">
        <v>76.623687119219795</v>
      </c>
    </row>
    <row r="74" spans="1:42" x14ac:dyDescent="0.35">
      <c r="A74">
        <v>72</v>
      </c>
      <c r="B74" s="1">
        <v>41235</v>
      </c>
      <c r="C74" t="s">
        <v>106</v>
      </c>
      <c r="G74">
        <v>120.334708839193</v>
      </c>
      <c r="H74">
        <v>122.598479737134</v>
      </c>
      <c r="I74">
        <v>109.390956983907</v>
      </c>
      <c r="J74">
        <v>117.621007268974</v>
      </c>
      <c r="K74">
        <v>122.372815206936</v>
      </c>
      <c r="L74">
        <v>140.24555920071199</v>
      </c>
      <c r="M74">
        <v>124.53024202940399</v>
      </c>
      <c r="N74">
        <v>109.453633981995</v>
      </c>
      <c r="P74">
        <v>126.96334108136099</v>
      </c>
      <c r="Q74">
        <v>139.123139832785</v>
      </c>
      <c r="R74">
        <v>105.576311893868</v>
      </c>
      <c r="AB74">
        <v>151.597485061057</v>
      </c>
      <c r="AC74">
        <v>136.99676123957499</v>
      </c>
      <c r="AD74">
        <v>143.895599479071</v>
      </c>
      <c r="AE74">
        <v>132.000590615541</v>
      </c>
      <c r="AF74">
        <v>103.152082185235</v>
      </c>
      <c r="AG74">
        <v>132.311384670271</v>
      </c>
      <c r="AM74">
        <f t="shared" si="5"/>
        <v>125.7743587827658</v>
      </c>
      <c r="AN74">
        <f t="shared" si="3"/>
        <v>35.752750003809638</v>
      </c>
      <c r="AO74">
        <f t="shared" si="4"/>
        <v>38.396923835498129</v>
      </c>
      <c r="AP74">
        <v>77.891311531496299</v>
      </c>
    </row>
    <row r="75" spans="1:42" x14ac:dyDescent="0.35">
      <c r="A75">
        <v>73</v>
      </c>
      <c r="B75" s="1">
        <v>41235</v>
      </c>
      <c r="C75" t="s">
        <v>107</v>
      </c>
      <c r="G75">
        <v>93.083988847149001</v>
      </c>
      <c r="H75">
        <v>99.078805336408493</v>
      </c>
      <c r="I75">
        <v>80.389941527660795</v>
      </c>
      <c r="J75">
        <v>95.535480232502593</v>
      </c>
      <c r="K75">
        <v>95.593089769762699</v>
      </c>
      <c r="L75">
        <v>110.758630505751</v>
      </c>
      <c r="M75">
        <v>100.862441836502</v>
      </c>
      <c r="P75">
        <v>103.635088594926</v>
      </c>
      <c r="AB75">
        <v>126.061544578431</v>
      </c>
      <c r="AC75">
        <v>116.269505866204</v>
      </c>
      <c r="AD75">
        <v>123.71714220065</v>
      </c>
      <c r="AE75">
        <v>113.609394874237</v>
      </c>
      <c r="AF75">
        <v>81.565373585899593</v>
      </c>
      <c r="AM75">
        <f t="shared" si="5"/>
        <v>103.08926367354495</v>
      </c>
      <c r="AN75">
        <f t="shared" si="3"/>
        <v>13.067654894588784</v>
      </c>
      <c r="AO75">
        <f t="shared" si="4"/>
        <v>15.711828726277275</v>
      </c>
      <c r="AP75">
        <v>78.826478000834499</v>
      </c>
    </row>
    <row r="76" spans="1:42" x14ac:dyDescent="0.35">
      <c r="A76">
        <v>74</v>
      </c>
      <c r="B76" s="1">
        <v>41315</v>
      </c>
      <c r="C76" t="s">
        <v>108</v>
      </c>
      <c r="D76">
        <v>82.657330800615497</v>
      </c>
      <c r="E76">
        <v>101.043514064154</v>
      </c>
      <c r="F76">
        <v>110.374490640318</v>
      </c>
      <c r="G76">
        <v>100.10817775571201</v>
      </c>
      <c r="H76">
        <v>97.020541202566605</v>
      </c>
      <c r="K76">
        <v>116.275374475772</v>
      </c>
      <c r="L76">
        <v>131.020400115543</v>
      </c>
      <c r="M76">
        <v>118.16250627825799</v>
      </c>
      <c r="N76">
        <v>95.886326783347698</v>
      </c>
      <c r="O76">
        <v>95.959792580336995</v>
      </c>
      <c r="P76">
        <v>100.158021477982</v>
      </c>
      <c r="U76">
        <v>131.05668827480201</v>
      </c>
      <c r="V76">
        <v>121.98818653486801</v>
      </c>
      <c r="W76">
        <v>113.443469436398</v>
      </c>
      <c r="X76">
        <v>104.91046299141</v>
      </c>
      <c r="Y76">
        <v>99.456987483177898</v>
      </c>
      <c r="Z76">
        <v>106.045276546257</v>
      </c>
      <c r="AA76">
        <v>112.72230108199901</v>
      </c>
      <c r="AB76">
        <v>139.65450013848599</v>
      </c>
      <c r="AC76">
        <v>126.35023537887599</v>
      </c>
      <c r="AG76">
        <v>107.966886268116</v>
      </c>
      <c r="AH76">
        <v>117.263021020473</v>
      </c>
      <c r="AM76">
        <f t="shared" si="5"/>
        <v>110.43293142406674</v>
      </c>
      <c r="AN76">
        <f t="shared" si="3"/>
        <v>20.411322645110573</v>
      </c>
      <c r="AO76">
        <f t="shared" si="4"/>
        <v>23.055496476799064</v>
      </c>
      <c r="AP76">
        <v>80.1278252117703</v>
      </c>
    </row>
    <row r="77" spans="1:42" x14ac:dyDescent="0.35">
      <c r="A77">
        <v>75</v>
      </c>
      <c r="B77" s="1">
        <v>41315</v>
      </c>
      <c r="C77" t="s">
        <v>109</v>
      </c>
      <c r="D77">
        <v>83.733759748815302</v>
      </c>
      <c r="E77">
        <v>100.203347467745</v>
      </c>
      <c r="F77">
        <v>109.219339453453</v>
      </c>
      <c r="G77">
        <v>99.591000255776606</v>
      </c>
      <c r="H77">
        <v>95.993361120707107</v>
      </c>
      <c r="K77">
        <v>114.80046380746801</v>
      </c>
      <c r="L77">
        <v>128.75419565154701</v>
      </c>
      <c r="M77">
        <v>117.00861454731699</v>
      </c>
      <c r="N77">
        <v>94.491086515183895</v>
      </c>
      <c r="O77">
        <v>94.127363345220999</v>
      </c>
      <c r="P77">
        <v>99.297136221919502</v>
      </c>
      <c r="AM77">
        <f t="shared" si="5"/>
        <v>103.38360619410487</v>
      </c>
      <c r="AN77">
        <f t="shared" si="3"/>
        <v>13.361997415148707</v>
      </c>
      <c r="AO77">
        <f t="shared" si="4"/>
        <v>16.006171246837198</v>
      </c>
      <c r="AP77">
        <v>80.780974349374006</v>
      </c>
    </row>
    <row r="78" spans="1:42" x14ac:dyDescent="0.35">
      <c r="A78">
        <v>76</v>
      </c>
      <c r="B78" s="1">
        <v>41322</v>
      </c>
      <c r="C78" t="s">
        <v>110</v>
      </c>
      <c r="D78">
        <v>109.057232210005</v>
      </c>
      <c r="E78">
        <v>119.56722042950901</v>
      </c>
      <c r="F78">
        <v>138.88810325882801</v>
      </c>
      <c r="J78">
        <v>126.08450392219</v>
      </c>
      <c r="K78">
        <v>138.63146143156001</v>
      </c>
      <c r="L78">
        <v>141.15718480778199</v>
      </c>
      <c r="M78">
        <v>128.56795596560201</v>
      </c>
      <c r="N78">
        <v>116.184597810827</v>
      </c>
      <c r="O78">
        <v>122.289789528206</v>
      </c>
      <c r="U78">
        <v>137.55748597819201</v>
      </c>
      <c r="V78">
        <v>134.60361009607399</v>
      </c>
      <c r="W78">
        <v>123.833432015317</v>
      </c>
      <c r="X78">
        <v>123.009663804116</v>
      </c>
      <c r="Y78">
        <v>125.552869183662</v>
      </c>
      <c r="Z78">
        <v>123.361626379451</v>
      </c>
      <c r="AA78">
        <v>144.95885258570101</v>
      </c>
      <c r="AF78">
        <v>118.240164249828</v>
      </c>
      <c r="AG78">
        <v>125.50203146150599</v>
      </c>
      <c r="AH78">
        <v>127.360779090303</v>
      </c>
      <c r="AI78">
        <v>131.25333621902001</v>
      </c>
      <c r="AJ78">
        <v>138.17755981449901</v>
      </c>
      <c r="AK78">
        <v>137.44788190010499</v>
      </c>
      <c r="AL78">
        <v>129.295763814483</v>
      </c>
      <c r="AM78">
        <f t="shared" si="5"/>
        <v>128.72100460681594</v>
      </c>
      <c r="AN78">
        <f t="shared" si="3"/>
        <v>38.699395827859774</v>
      </c>
      <c r="AO78">
        <f t="shared" si="4"/>
        <v>41.343569659548265</v>
      </c>
      <c r="AP78">
        <v>81.273357319588598</v>
      </c>
    </row>
    <row r="79" spans="1:42" x14ac:dyDescent="0.35">
      <c r="A79">
        <v>77</v>
      </c>
      <c r="B79" s="1">
        <v>41338</v>
      </c>
      <c r="C79" t="s">
        <v>111</v>
      </c>
      <c r="D79">
        <v>101.407411587184</v>
      </c>
      <c r="E79">
        <v>129.76210015831799</v>
      </c>
      <c r="F79">
        <v>146.078314841577</v>
      </c>
      <c r="G79">
        <v>132.86103453211501</v>
      </c>
      <c r="H79">
        <v>129.85658811496299</v>
      </c>
      <c r="M79">
        <v>129.49305077474801</v>
      </c>
      <c r="N79">
        <v>113.878777945534</v>
      </c>
      <c r="O79">
        <v>120.88102965826501</v>
      </c>
      <c r="P79">
        <v>132.82506425346801</v>
      </c>
      <c r="W79">
        <v>129.362404116525</v>
      </c>
      <c r="X79">
        <v>125.356069176967</v>
      </c>
      <c r="Y79">
        <v>114.853385901115</v>
      </c>
      <c r="Z79">
        <v>124.935760178885</v>
      </c>
      <c r="AA79">
        <v>153.70452078328</v>
      </c>
      <c r="AB79">
        <v>168.38583589925199</v>
      </c>
      <c r="AC79">
        <v>161.44541652866499</v>
      </c>
      <c r="AH79">
        <v>130.761061217236</v>
      </c>
      <c r="AI79">
        <v>136.51119933363901</v>
      </c>
      <c r="AJ79">
        <v>136.94941389581601</v>
      </c>
      <c r="AK79">
        <v>148.230300830071</v>
      </c>
      <c r="AL79">
        <v>134.69798228833599</v>
      </c>
      <c r="AM79">
        <f t="shared" si="5"/>
        <v>133.43984390552185</v>
      </c>
      <c r="AN79">
        <f t="shared" si="3"/>
        <v>43.418235126565691</v>
      </c>
      <c r="AO79">
        <f t="shared" si="4"/>
        <v>46.062408958254181</v>
      </c>
      <c r="AP79">
        <v>81.471237647422996</v>
      </c>
    </row>
    <row r="80" spans="1:42" x14ac:dyDescent="0.35">
      <c r="A80">
        <v>78</v>
      </c>
      <c r="B80" s="1">
        <v>41353</v>
      </c>
      <c r="C80" t="s">
        <v>112</v>
      </c>
      <c r="D80">
        <v>104.214701986481</v>
      </c>
      <c r="E80">
        <v>130.622937739066</v>
      </c>
      <c r="F80">
        <v>142.61679768059801</v>
      </c>
      <c r="G80">
        <v>133.42183755821401</v>
      </c>
      <c r="H80">
        <v>139.12499245286301</v>
      </c>
      <c r="I80">
        <v>121.918272977036</v>
      </c>
      <c r="J80">
        <v>133.673948531988</v>
      </c>
      <c r="K80">
        <v>140.729371057338</v>
      </c>
      <c r="L80">
        <v>151.08744335454699</v>
      </c>
      <c r="M80">
        <v>145.475931303919</v>
      </c>
      <c r="N80">
        <v>94.231638619535204</v>
      </c>
      <c r="O80">
        <v>114.434464116664</v>
      </c>
      <c r="P80">
        <v>107.28952859319099</v>
      </c>
      <c r="Q80">
        <v>150.45301188172201</v>
      </c>
      <c r="R80">
        <v>108.266979812567</v>
      </c>
      <c r="S80">
        <v>111.897424162379</v>
      </c>
      <c r="T80">
        <v>132.86204407569201</v>
      </c>
      <c r="U80">
        <v>168.89561063490001</v>
      </c>
      <c r="V80">
        <v>138.004800639271</v>
      </c>
      <c r="W80">
        <v>115.982067354587</v>
      </c>
      <c r="X80">
        <v>107.314829165958</v>
      </c>
      <c r="Y80">
        <v>129.88953635229601</v>
      </c>
      <c r="Z80">
        <v>128.31917862706001</v>
      </c>
      <c r="AA80">
        <v>158.153560868086</v>
      </c>
      <c r="AB80">
        <v>173.88739739371599</v>
      </c>
      <c r="AC80">
        <v>155.06147136695799</v>
      </c>
      <c r="AD80">
        <v>155.5559535989</v>
      </c>
      <c r="AE80">
        <v>140.13798972524901</v>
      </c>
      <c r="AF80">
        <v>110.205081034256</v>
      </c>
      <c r="AG80">
        <v>139.136393352949</v>
      </c>
      <c r="AH80">
        <v>158.820824963457</v>
      </c>
      <c r="AI80">
        <v>127.35373210195699</v>
      </c>
      <c r="AJ80">
        <v>129.27026534858501</v>
      </c>
      <c r="AK80">
        <v>143.89264701894001</v>
      </c>
      <c r="AL80">
        <v>147.50280979019101</v>
      </c>
      <c r="AM80">
        <f t="shared" si="5"/>
        <v>133.99158500688904</v>
      </c>
      <c r="AN80">
        <f t="shared" si="3"/>
        <v>43.969976227932875</v>
      </c>
      <c r="AO80">
        <f t="shared" si="4"/>
        <v>46.614150059621366</v>
      </c>
      <c r="AP80">
        <v>82.435203789222697</v>
      </c>
    </row>
    <row r="81" spans="1:42" x14ac:dyDescent="0.35">
      <c r="A81">
        <v>79</v>
      </c>
      <c r="B81" s="1">
        <v>41363</v>
      </c>
      <c r="C81" t="s">
        <v>113</v>
      </c>
      <c r="W81">
        <v>114.405549568212</v>
      </c>
      <c r="X81">
        <v>103.878688579314</v>
      </c>
      <c r="Y81">
        <v>113.22651873784601</v>
      </c>
      <c r="Z81">
        <v>95.303422570669298</v>
      </c>
      <c r="AA81">
        <v>139.329269463815</v>
      </c>
      <c r="AB81">
        <v>163.89230269996699</v>
      </c>
      <c r="AC81">
        <v>147.95204038715499</v>
      </c>
      <c r="AM81">
        <f t="shared" si="5"/>
        <v>125.42682742956832</v>
      </c>
      <c r="AN81">
        <f t="shared" si="3"/>
        <v>35.405218650612156</v>
      </c>
      <c r="AO81">
        <f t="shared" si="4"/>
        <v>38.049392482300647</v>
      </c>
      <c r="AP81">
        <v>83.652908356888304</v>
      </c>
    </row>
    <row r="82" spans="1:42" x14ac:dyDescent="0.35">
      <c r="A82">
        <v>80</v>
      </c>
      <c r="B82" s="1">
        <v>41370</v>
      </c>
      <c r="C82" t="s">
        <v>114</v>
      </c>
      <c r="D82">
        <v>122.58651473220699</v>
      </c>
      <c r="E82">
        <v>144.40240760216099</v>
      </c>
      <c r="F82">
        <v>152.39309667655601</v>
      </c>
      <c r="G82">
        <v>160.22750354611301</v>
      </c>
      <c r="K82">
        <v>142.12750032839</v>
      </c>
      <c r="L82">
        <v>154.801883106693</v>
      </c>
      <c r="M82">
        <v>135.22383881070601</v>
      </c>
      <c r="N82">
        <v>114.841496329782</v>
      </c>
      <c r="O82">
        <v>132.14949094387501</v>
      </c>
      <c r="U82">
        <v>138.22224706957701</v>
      </c>
      <c r="V82">
        <v>111.682239025293</v>
      </c>
      <c r="W82">
        <v>109.56152826840299</v>
      </c>
      <c r="X82">
        <v>132.62226748028499</v>
      </c>
      <c r="Y82">
        <v>153.68489463540601</v>
      </c>
      <c r="Z82">
        <v>132.27759685163301</v>
      </c>
      <c r="AA82">
        <v>165.43724194999299</v>
      </c>
      <c r="AG82">
        <v>150.853384618131</v>
      </c>
      <c r="AH82">
        <v>143.10812693790501</v>
      </c>
      <c r="AI82">
        <v>128.7097556043</v>
      </c>
      <c r="AJ82">
        <v>153.05713977271401</v>
      </c>
      <c r="AK82">
        <v>163.00394482461201</v>
      </c>
      <c r="AL82">
        <v>157.44712863421299</v>
      </c>
      <c r="AM82">
        <f t="shared" si="5"/>
        <v>140.83732853404311</v>
      </c>
      <c r="AN82">
        <f t="shared" si="3"/>
        <v>50.815719755086945</v>
      </c>
      <c r="AO82">
        <f t="shared" si="4"/>
        <v>53.459893586775436</v>
      </c>
      <c r="AP82">
        <v>84.533563288827295</v>
      </c>
    </row>
    <row r="83" spans="1:42" x14ac:dyDescent="0.35">
      <c r="A83">
        <v>81</v>
      </c>
      <c r="B83" s="1">
        <v>41411</v>
      </c>
      <c r="C83" t="s">
        <v>99</v>
      </c>
      <c r="K83">
        <v>140.562452500109</v>
      </c>
      <c r="L83">
        <v>142.828341780816</v>
      </c>
      <c r="M83">
        <v>134.00890353651701</v>
      </c>
      <c r="P83">
        <v>126.170698827507</v>
      </c>
      <c r="Q83">
        <v>135.47325401236699</v>
      </c>
      <c r="R83">
        <v>105.285960201536</v>
      </c>
      <c r="S83">
        <v>119.73443103955501</v>
      </c>
      <c r="T83">
        <v>140.945380326519</v>
      </c>
      <c r="U83">
        <v>140.87530950165299</v>
      </c>
      <c r="V83">
        <v>135.59449842483599</v>
      </c>
      <c r="W83">
        <v>129.09527322838599</v>
      </c>
      <c r="AB83">
        <v>171.187566880475</v>
      </c>
      <c r="AC83">
        <v>153.86324683446799</v>
      </c>
      <c r="AD83">
        <v>169.36255345702</v>
      </c>
      <c r="AE83">
        <v>140.238368475621</v>
      </c>
      <c r="AF83">
        <v>109.37886139163599</v>
      </c>
      <c r="AG83">
        <v>150.34188587814899</v>
      </c>
      <c r="AH83">
        <v>146.45373297709901</v>
      </c>
      <c r="AM83">
        <f t="shared" si="5"/>
        <v>138.4111510707927</v>
      </c>
      <c r="AN83">
        <f t="shared" si="3"/>
        <v>48.389542291836534</v>
      </c>
      <c r="AO83">
        <f t="shared" si="4"/>
        <v>51.033716123525025</v>
      </c>
      <c r="AP83">
        <v>84.820914747112298</v>
      </c>
    </row>
    <row r="84" spans="1:42" x14ac:dyDescent="0.35">
      <c r="A84">
        <v>82</v>
      </c>
      <c r="B84" s="1">
        <v>41411</v>
      </c>
      <c r="C84" t="s">
        <v>115</v>
      </c>
      <c r="P84">
        <v>109.94561169660599</v>
      </c>
      <c r="Q84">
        <v>120.917283032028</v>
      </c>
      <c r="R84">
        <v>98.5596294133057</v>
      </c>
      <c r="S84">
        <v>109.45285363603701</v>
      </c>
      <c r="T84">
        <v>129.71833039888401</v>
      </c>
      <c r="AB84">
        <v>164.842135785008</v>
      </c>
      <c r="AC84">
        <v>143.377132619576</v>
      </c>
      <c r="AD84">
        <v>150.795829123516</v>
      </c>
      <c r="AE84">
        <v>124.719438968403</v>
      </c>
      <c r="AF84">
        <v>96.558052800086301</v>
      </c>
      <c r="AG84">
        <v>135.291506324507</v>
      </c>
      <c r="AH84">
        <v>125.697450090738</v>
      </c>
      <c r="AM84">
        <f t="shared" si="5"/>
        <v>125.82293782405789</v>
      </c>
      <c r="AN84">
        <f t="shared" si="3"/>
        <v>35.801329045101724</v>
      </c>
      <c r="AO84">
        <f t="shared" si="4"/>
        <v>38.445502876790215</v>
      </c>
      <c r="AP84">
        <v>85.1252793335413</v>
      </c>
    </row>
    <row r="85" spans="1:42" x14ac:dyDescent="0.35">
      <c r="A85">
        <v>83</v>
      </c>
      <c r="B85" s="1">
        <v>41427</v>
      </c>
      <c r="C85" t="s">
        <v>42</v>
      </c>
      <c r="D85">
        <v>124.695715109956</v>
      </c>
      <c r="E85">
        <v>127.082540341777</v>
      </c>
      <c r="F85">
        <v>134.95394353521399</v>
      </c>
      <c r="K85">
        <v>134.006707954641</v>
      </c>
      <c r="L85">
        <v>142.31393045921101</v>
      </c>
      <c r="M85">
        <v>129.55902661212701</v>
      </c>
      <c r="N85">
        <v>110.165187219534</v>
      </c>
      <c r="O85">
        <v>110.78320917047699</v>
      </c>
      <c r="Z85">
        <v>131.091780083462</v>
      </c>
      <c r="AA85">
        <v>156.31165934538001</v>
      </c>
      <c r="AG85">
        <v>135.04986687617301</v>
      </c>
      <c r="AH85">
        <v>152.31511484171099</v>
      </c>
      <c r="AI85">
        <v>125.24340274049899</v>
      </c>
      <c r="AM85">
        <f t="shared" si="5"/>
        <v>131.8132372530894</v>
      </c>
      <c r="AN85">
        <f t="shared" si="3"/>
        <v>41.791628474133233</v>
      </c>
      <c r="AO85">
        <f t="shared" si="4"/>
        <v>44.435802305821724</v>
      </c>
      <c r="AP85">
        <v>85.611388865593895</v>
      </c>
    </row>
    <row r="86" spans="1:42" x14ac:dyDescent="0.35">
      <c r="A86">
        <v>84</v>
      </c>
      <c r="B86" s="1">
        <v>41450</v>
      </c>
      <c r="C86" t="s">
        <v>116</v>
      </c>
      <c r="D86">
        <v>102.16680130409701</v>
      </c>
      <c r="E86">
        <v>128.48987868781401</v>
      </c>
      <c r="F86">
        <v>140.258148112079</v>
      </c>
      <c r="G86">
        <v>131.037232106316</v>
      </c>
      <c r="H86">
        <v>125.84324833014701</v>
      </c>
      <c r="N86">
        <v>108.71712414194999</v>
      </c>
      <c r="O86">
        <v>101.51421703031799</v>
      </c>
      <c r="P86">
        <v>109.45006688823899</v>
      </c>
      <c r="Q86">
        <v>120.12960426743</v>
      </c>
      <c r="Z86">
        <v>167.404565456976</v>
      </c>
      <c r="AA86">
        <v>190.370261684263</v>
      </c>
      <c r="AB86">
        <v>209.13567068581901</v>
      </c>
      <c r="AC86">
        <v>188.36728002748001</v>
      </c>
      <c r="AI86">
        <v>161.44123215984001</v>
      </c>
      <c r="AJ86">
        <v>170.868628493996</v>
      </c>
      <c r="AK86">
        <v>158.661333457784</v>
      </c>
      <c r="AL86">
        <v>138.311210550689</v>
      </c>
      <c r="AM86">
        <f t="shared" si="5"/>
        <v>144.2450884344257</v>
      </c>
      <c r="AN86">
        <f t="shared" si="3"/>
        <v>54.223479655469532</v>
      </c>
      <c r="AO86">
        <f t="shared" si="4"/>
        <v>56.867653487158023</v>
      </c>
      <c r="AP86">
        <v>85.940034804942599</v>
      </c>
    </row>
    <row r="87" spans="1:42" x14ac:dyDescent="0.35">
      <c r="A87">
        <v>85</v>
      </c>
      <c r="B87" s="1">
        <v>41491</v>
      </c>
      <c r="C87" t="s">
        <v>117</v>
      </c>
      <c r="E87">
        <v>150.24591549911599</v>
      </c>
      <c r="F87">
        <v>155.51288491467</v>
      </c>
      <c r="G87">
        <v>142.622372441045</v>
      </c>
      <c r="H87">
        <v>167.36352219747599</v>
      </c>
      <c r="I87">
        <v>245.749678059519</v>
      </c>
      <c r="J87">
        <v>258.376465622419</v>
      </c>
      <c r="K87">
        <v>270.37995304648302</v>
      </c>
      <c r="L87">
        <v>278.81834371669999</v>
      </c>
      <c r="P87">
        <v>232.809018081148</v>
      </c>
      <c r="Q87">
        <v>241.14845881279101</v>
      </c>
      <c r="R87">
        <v>220.46383177367599</v>
      </c>
      <c r="S87">
        <v>230.20697937450399</v>
      </c>
      <c r="T87">
        <v>244.56032707328001</v>
      </c>
      <c r="U87">
        <v>255.846643847834</v>
      </c>
      <c r="V87">
        <v>240.553987491453</v>
      </c>
      <c r="W87">
        <v>227.664524328661</v>
      </c>
      <c r="AA87">
        <v>219.917353978047</v>
      </c>
      <c r="AB87">
        <v>241.132415305699</v>
      </c>
      <c r="AC87">
        <v>223.16349619714899</v>
      </c>
      <c r="AD87">
        <v>225.52731348700499</v>
      </c>
      <c r="AE87">
        <v>213.76866426914</v>
      </c>
      <c r="AF87">
        <v>207.06193623371601</v>
      </c>
      <c r="AG87">
        <v>205.71819825721201</v>
      </c>
      <c r="AK87">
        <v>188.33292310208401</v>
      </c>
      <c r="AL87">
        <v>188.36696987330399</v>
      </c>
      <c r="AM87">
        <f t="shared" si="5"/>
        <v>219.0124870793652</v>
      </c>
      <c r="AN87">
        <f t="shared" si="3"/>
        <v>128.99087830040904</v>
      </c>
      <c r="AO87">
        <f t="shared" si="4"/>
        <v>131.63505213209754</v>
      </c>
      <c r="AP87">
        <v>87.101064165617501</v>
      </c>
    </row>
    <row r="88" spans="1:42" x14ac:dyDescent="0.35">
      <c r="A88">
        <v>86</v>
      </c>
      <c r="B88" s="1">
        <v>41491</v>
      </c>
      <c r="C88" t="s">
        <v>118</v>
      </c>
      <c r="E88">
        <v>143.92914855950701</v>
      </c>
      <c r="F88">
        <v>148.51003570676301</v>
      </c>
      <c r="G88">
        <v>138.17440643934901</v>
      </c>
      <c r="H88">
        <v>163.86710009893801</v>
      </c>
      <c r="I88">
        <v>243.32906003789199</v>
      </c>
      <c r="J88">
        <v>253.94382910195301</v>
      </c>
      <c r="K88">
        <v>266.08207256720402</v>
      </c>
      <c r="L88">
        <v>270.77759854194198</v>
      </c>
      <c r="M88">
        <v>263.65845346102799</v>
      </c>
      <c r="P88">
        <v>225.98018522173999</v>
      </c>
      <c r="Q88">
        <v>238.241108564516</v>
      </c>
      <c r="R88">
        <v>217.87856677543999</v>
      </c>
      <c r="S88">
        <v>223.183807098778</v>
      </c>
      <c r="T88">
        <v>239.52195385134701</v>
      </c>
      <c r="U88">
        <v>245.27001437493399</v>
      </c>
      <c r="V88">
        <v>232.11427648597399</v>
      </c>
      <c r="W88">
        <v>221.513890340372</v>
      </c>
      <c r="AA88">
        <v>210.40504442533501</v>
      </c>
      <c r="AB88">
        <v>233.27840637587499</v>
      </c>
      <c r="AC88">
        <v>215.962540906562</v>
      </c>
      <c r="AD88">
        <v>218.24726939813101</v>
      </c>
      <c r="AE88">
        <v>209.48454691601799</v>
      </c>
      <c r="AF88">
        <v>202.11083084566999</v>
      </c>
      <c r="AG88">
        <v>204.29492431665901</v>
      </c>
      <c r="AK88">
        <v>180.57349963490799</v>
      </c>
      <c r="AL88">
        <v>182.02002383003199</v>
      </c>
      <c r="AM88">
        <f t="shared" si="5"/>
        <v>215.09048437987951</v>
      </c>
      <c r="AN88">
        <f t="shared" si="3"/>
        <v>125.06887560092335</v>
      </c>
      <c r="AO88">
        <f t="shared" si="4"/>
        <v>127.71304943261184</v>
      </c>
      <c r="AP88">
        <v>87.649130456900394</v>
      </c>
    </row>
    <row r="89" spans="1:42" x14ac:dyDescent="0.35">
      <c r="A89">
        <v>87</v>
      </c>
      <c r="B89" s="1">
        <v>41506</v>
      </c>
      <c r="C89" t="s">
        <v>119</v>
      </c>
      <c r="D89">
        <v>160.935152607047</v>
      </c>
      <c r="E89">
        <v>214.78681136714101</v>
      </c>
      <c r="F89">
        <v>263.93623135495699</v>
      </c>
      <c r="G89">
        <v>287.26879448637101</v>
      </c>
      <c r="H89">
        <v>279.46571103057801</v>
      </c>
      <c r="I89">
        <v>246.838089692355</v>
      </c>
      <c r="J89">
        <v>251.586694132509</v>
      </c>
      <c r="K89">
        <v>262.29924479512999</v>
      </c>
      <c r="L89">
        <v>271.56246730917798</v>
      </c>
      <c r="M89">
        <v>259.71394114745101</v>
      </c>
      <c r="N89">
        <v>245.323871806753</v>
      </c>
      <c r="O89">
        <v>243.71744571359301</v>
      </c>
      <c r="P89">
        <v>221.05107032325901</v>
      </c>
      <c r="Q89">
        <v>239.37480339340701</v>
      </c>
      <c r="R89">
        <v>217.38074082725899</v>
      </c>
      <c r="S89">
        <v>230.372615576908</v>
      </c>
      <c r="T89">
        <v>243.149244799624</v>
      </c>
      <c r="U89">
        <v>248.03433383946199</v>
      </c>
      <c r="V89">
        <v>228.34243396255999</v>
      </c>
      <c r="W89">
        <v>225.706712741796</v>
      </c>
      <c r="X89">
        <v>209.98823889878901</v>
      </c>
      <c r="Y89">
        <v>207.561263312942</v>
      </c>
      <c r="Z89">
        <v>203.52217864515799</v>
      </c>
      <c r="AA89">
        <v>214.05653509199601</v>
      </c>
      <c r="AB89">
        <v>230.08876536664201</v>
      </c>
      <c r="AC89">
        <v>215.40186207367699</v>
      </c>
      <c r="AD89">
        <v>227.409488852865</v>
      </c>
      <c r="AE89">
        <v>213.65464442802701</v>
      </c>
      <c r="AF89">
        <v>202.75705133724699</v>
      </c>
      <c r="AG89">
        <v>202.968884266392</v>
      </c>
      <c r="AH89">
        <v>205.63585615930501</v>
      </c>
      <c r="AI89">
        <v>197.99365846402799</v>
      </c>
      <c r="AJ89">
        <v>191.26504567193601</v>
      </c>
      <c r="AK89">
        <v>190.18944666055</v>
      </c>
      <c r="AL89">
        <v>179.37598296770901</v>
      </c>
      <c r="AM89">
        <f t="shared" si="5"/>
        <v>226.64900894584574</v>
      </c>
      <c r="AN89">
        <f t="shared" si="3"/>
        <v>136.62740016688957</v>
      </c>
      <c r="AO89">
        <f t="shared" si="4"/>
        <v>139.27157399857805</v>
      </c>
      <c r="AP89">
        <v>88.180336546091993</v>
      </c>
    </row>
    <row r="90" spans="1:42" x14ac:dyDescent="0.35">
      <c r="A90">
        <v>88</v>
      </c>
      <c r="B90" s="1">
        <v>41507</v>
      </c>
      <c r="C90" t="s">
        <v>95</v>
      </c>
      <c r="F90">
        <v>261.79536676686598</v>
      </c>
      <c r="G90">
        <v>278.00767698938802</v>
      </c>
      <c r="H90">
        <v>276.86892423985302</v>
      </c>
      <c r="AM90">
        <f t="shared" si="5"/>
        <v>272.22398933203567</v>
      </c>
      <c r="AN90">
        <f t="shared" si="3"/>
        <v>182.20238055307951</v>
      </c>
      <c r="AO90">
        <f t="shared" si="4"/>
        <v>184.84655438476801</v>
      </c>
      <c r="AP90">
        <v>88.020272656767503</v>
      </c>
    </row>
    <row r="91" spans="1:42" x14ac:dyDescent="0.35">
      <c r="A91">
        <v>89</v>
      </c>
      <c r="B91" s="1">
        <v>41507</v>
      </c>
      <c r="C91" t="s">
        <v>120</v>
      </c>
      <c r="D91">
        <v>160.72584457585401</v>
      </c>
      <c r="E91">
        <v>199.614243967622</v>
      </c>
      <c r="F91">
        <v>259.85825938654199</v>
      </c>
      <c r="G91">
        <v>275.368253664777</v>
      </c>
      <c r="H91">
        <v>275.15980713958601</v>
      </c>
      <c r="P91">
        <v>221.83546223086699</v>
      </c>
      <c r="Q91">
        <v>233.632032760866</v>
      </c>
      <c r="W91">
        <v>217.51230932758301</v>
      </c>
      <c r="X91">
        <v>216.99612355860901</v>
      </c>
      <c r="Y91">
        <v>207.813378898049</v>
      </c>
      <c r="Z91">
        <v>203.74797772279101</v>
      </c>
      <c r="AA91">
        <v>209.157448868655</v>
      </c>
      <c r="AB91">
        <v>217.27439927815999</v>
      </c>
      <c r="AC91">
        <v>199.21611654652901</v>
      </c>
      <c r="AG91">
        <v>203.06063380230299</v>
      </c>
      <c r="AH91">
        <v>201.67265618903201</v>
      </c>
      <c r="AM91">
        <f t="shared" si="5"/>
        <v>218.91530924486403</v>
      </c>
      <c r="AN91">
        <f t="shared" si="3"/>
        <v>128.89370046590787</v>
      </c>
      <c r="AO91">
        <f t="shared" si="4"/>
        <v>131.53787429759637</v>
      </c>
      <c r="AP91">
        <v>88.330696905030294</v>
      </c>
    </row>
    <row r="92" spans="1:42" x14ac:dyDescent="0.35">
      <c r="A92">
        <v>90</v>
      </c>
      <c r="B92" s="1">
        <v>41522</v>
      </c>
      <c r="C92" t="s">
        <v>119</v>
      </c>
      <c r="D92">
        <v>178.64069351556401</v>
      </c>
      <c r="E92">
        <v>215.88195106991199</v>
      </c>
      <c r="F92">
        <v>259.05047983587201</v>
      </c>
      <c r="G92">
        <v>263.04597864754402</v>
      </c>
      <c r="H92">
        <v>271.04012683575701</v>
      </c>
      <c r="I92">
        <v>247.76863124036601</v>
      </c>
      <c r="J92">
        <v>255.58927113005501</v>
      </c>
      <c r="K92">
        <v>266.05337339660002</v>
      </c>
      <c r="L92">
        <v>267.00641011368702</v>
      </c>
      <c r="M92">
        <v>263.80369022606999</v>
      </c>
      <c r="N92">
        <v>236.96240096628699</v>
      </c>
      <c r="O92">
        <v>248.33786218470701</v>
      </c>
      <c r="P92">
        <v>225.944439152531</v>
      </c>
      <c r="Q92">
        <v>239.70279817353401</v>
      </c>
      <c r="R92">
        <v>220.88278672649099</v>
      </c>
      <c r="S92">
        <v>225.031005379275</v>
      </c>
      <c r="T92">
        <v>242.898649091983</v>
      </c>
      <c r="U92">
        <v>254.88848686806901</v>
      </c>
      <c r="V92">
        <v>228.01076975781399</v>
      </c>
      <c r="W92">
        <v>233.16371423931099</v>
      </c>
      <c r="X92">
        <v>215.915446190182</v>
      </c>
      <c r="Y92">
        <v>208.535188958585</v>
      </c>
      <c r="Z92">
        <v>204.708416065351</v>
      </c>
      <c r="AA92">
        <v>225.88767950405199</v>
      </c>
      <c r="AB92">
        <v>235.60423772935201</v>
      </c>
      <c r="AC92">
        <v>222.48904688791399</v>
      </c>
      <c r="AD92">
        <v>224.76635528609299</v>
      </c>
      <c r="AE92">
        <v>215.83801650776601</v>
      </c>
      <c r="AF92">
        <v>205.469248514887</v>
      </c>
      <c r="AG92">
        <v>204.85488275349701</v>
      </c>
      <c r="AH92">
        <v>209.47961146152701</v>
      </c>
      <c r="AI92">
        <v>194.65212863868001</v>
      </c>
      <c r="AJ92">
        <v>201.76311050440299</v>
      </c>
      <c r="AK92">
        <v>195.99124605062201</v>
      </c>
      <c r="AL92">
        <v>178.58728133421701</v>
      </c>
      <c r="AM92">
        <f t="shared" si="5"/>
        <v>228.23558328395882</v>
      </c>
      <c r="AN92">
        <f t="shared" si="3"/>
        <v>138.21397450500265</v>
      </c>
      <c r="AO92">
        <f t="shared" si="4"/>
        <v>140.85814833669116</v>
      </c>
      <c r="AP92">
        <v>88.9728293081602</v>
      </c>
    </row>
    <row r="93" spans="1:42" x14ac:dyDescent="0.35">
      <c r="A93">
        <v>91</v>
      </c>
      <c r="B93" s="1">
        <v>41523</v>
      </c>
      <c r="C93" t="s">
        <v>121</v>
      </c>
      <c r="F93">
        <v>258.94625247892401</v>
      </c>
      <c r="G93">
        <v>268.58283872576902</v>
      </c>
      <c r="H93">
        <v>277.41468368058702</v>
      </c>
      <c r="I93">
        <v>242.67821508470399</v>
      </c>
      <c r="J93">
        <v>258.49612205497402</v>
      </c>
      <c r="K93">
        <v>264.95507425378798</v>
      </c>
      <c r="L93">
        <v>273.18342661472298</v>
      </c>
      <c r="P93">
        <v>230.922958213426</v>
      </c>
      <c r="Q93">
        <v>246.60749729739399</v>
      </c>
      <c r="R93">
        <v>218.58374308785699</v>
      </c>
      <c r="S93">
        <v>229.120773888781</v>
      </c>
      <c r="T93">
        <v>244.59237085910499</v>
      </c>
      <c r="U93">
        <v>253.53689160489699</v>
      </c>
      <c r="V93">
        <v>229.39836038042401</v>
      </c>
      <c r="W93">
        <v>225.06502810280901</v>
      </c>
      <c r="AA93">
        <v>228.04606319363</v>
      </c>
      <c r="AB93">
        <v>241.70802251407801</v>
      </c>
      <c r="AC93">
        <v>223.173703002194</v>
      </c>
      <c r="AD93">
        <v>228.41981795228401</v>
      </c>
      <c r="AE93">
        <v>216.198086892633</v>
      </c>
      <c r="AF93">
        <v>211.14694107900701</v>
      </c>
      <c r="AG93">
        <v>205.984178087397</v>
      </c>
      <c r="AM93">
        <f t="shared" si="5"/>
        <v>239.85277495679017</v>
      </c>
      <c r="AN93">
        <f t="shared" si="3"/>
        <v>149.83116617783401</v>
      </c>
      <c r="AO93">
        <f t="shared" si="4"/>
        <v>152.47534000952248</v>
      </c>
      <c r="AP93">
        <v>89.485867538756395</v>
      </c>
    </row>
    <row r="94" spans="1:42" x14ac:dyDescent="0.35">
      <c r="A94">
        <v>92</v>
      </c>
      <c r="B94" s="1">
        <v>41523</v>
      </c>
      <c r="C94" t="s">
        <v>122</v>
      </c>
      <c r="F94">
        <v>248.31112105697099</v>
      </c>
      <c r="G94">
        <v>258.38702760837901</v>
      </c>
      <c r="H94">
        <v>259.30949274126101</v>
      </c>
      <c r="I94">
        <v>237.86913476176699</v>
      </c>
      <c r="J94">
        <v>247.41363866900801</v>
      </c>
      <c r="K94">
        <v>256.36461123477102</v>
      </c>
      <c r="L94">
        <v>264.91121876470498</v>
      </c>
      <c r="P94">
        <v>225.04747256047</v>
      </c>
      <c r="Q94">
        <v>233.95725248411799</v>
      </c>
      <c r="R94">
        <v>217.428163390782</v>
      </c>
      <c r="S94">
        <v>224.64804494926599</v>
      </c>
      <c r="T94">
        <v>229.415356918577</v>
      </c>
      <c r="U94">
        <v>238.99279307193899</v>
      </c>
      <c r="V94">
        <v>219.744399817637</v>
      </c>
      <c r="W94">
        <v>215.690673040338</v>
      </c>
      <c r="AA94">
        <v>209.768134863086</v>
      </c>
      <c r="AB94">
        <v>225.69611401198401</v>
      </c>
      <c r="AC94">
        <v>213.40559690889299</v>
      </c>
      <c r="AD94">
        <v>225.904800570189</v>
      </c>
      <c r="AE94">
        <v>212.62514186705499</v>
      </c>
      <c r="AF94">
        <v>199.84086299655101</v>
      </c>
      <c r="AG94">
        <v>198.65605354108101</v>
      </c>
      <c r="AM94">
        <f t="shared" si="5"/>
        <v>230.15395935585576</v>
      </c>
      <c r="AN94">
        <f t="shared" si="3"/>
        <v>140.1323505768996</v>
      </c>
      <c r="AO94">
        <f t="shared" si="4"/>
        <v>142.7765244085881</v>
      </c>
      <c r="AP94">
        <v>89.998085228733203</v>
      </c>
    </row>
    <row r="95" spans="1:42" x14ac:dyDescent="0.35">
      <c r="A95">
        <v>93</v>
      </c>
      <c r="B95" s="1">
        <v>41531</v>
      </c>
      <c r="C95" t="s">
        <v>123</v>
      </c>
      <c r="D95">
        <v>176.129693793896</v>
      </c>
      <c r="E95">
        <v>207.26116461526601</v>
      </c>
      <c r="F95">
        <v>247.138508004784</v>
      </c>
      <c r="G95">
        <v>255.03321934689001</v>
      </c>
      <c r="H95">
        <v>252.32033776749901</v>
      </c>
      <c r="I95">
        <v>241.57374460241601</v>
      </c>
      <c r="J95">
        <v>252.84765360194399</v>
      </c>
      <c r="K95">
        <v>264.71913789862998</v>
      </c>
      <c r="L95">
        <v>268.364020883602</v>
      </c>
      <c r="M95">
        <v>260.30192638461398</v>
      </c>
      <c r="N95">
        <v>239.41563991419901</v>
      </c>
      <c r="O95">
        <v>245.274989064338</v>
      </c>
      <c r="P95">
        <v>225.92865430689901</v>
      </c>
      <c r="Q95">
        <v>238.02466264338099</v>
      </c>
      <c r="R95">
        <v>217.58652455202801</v>
      </c>
      <c r="S95">
        <v>228.31035898945399</v>
      </c>
      <c r="T95">
        <v>245.06156696334401</v>
      </c>
      <c r="U95">
        <v>243.199448336004</v>
      </c>
      <c r="V95">
        <v>243.35218348210199</v>
      </c>
      <c r="W95">
        <v>217.814879906107</v>
      </c>
      <c r="X95">
        <v>216.89275570430499</v>
      </c>
      <c r="Y95">
        <v>216.105652271911</v>
      </c>
      <c r="Z95">
        <v>206.0995564735</v>
      </c>
      <c r="AA95">
        <v>227.860363273757</v>
      </c>
      <c r="AB95">
        <v>234.923614327742</v>
      </c>
      <c r="AC95">
        <v>225.89456391777301</v>
      </c>
      <c r="AD95">
        <v>227.70885109281801</v>
      </c>
      <c r="AE95">
        <v>211.25397086480399</v>
      </c>
      <c r="AF95">
        <v>203.739829637783</v>
      </c>
      <c r="AG95">
        <v>203.402120362424</v>
      </c>
      <c r="AH95">
        <v>201.282464193306</v>
      </c>
      <c r="AI95">
        <v>191.72231589847101</v>
      </c>
      <c r="AJ95">
        <v>185.79635703794</v>
      </c>
      <c r="AK95">
        <v>191.432534960499</v>
      </c>
      <c r="AL95">
        <v>190.392863812569</v>
      </c>
      <c r="AM95">
        <f t="shared" si="5"/>
        <v>225.83331796819994</v>
      </c>
      <c r="AN95">
        <f t="shared" si="3"/>
        <v>135.81170918924377</v>
      </c>
      <c r="AO95">
        <f t="shared" si="4"/>
        <v>138.45588302093228</v>
      </c>
      <c r="AP95">
        <v>89.9717549568457</v>
      </c>
    </row>
    <row r="96" spans="1:42" x14ac:dyDescent="0.35">
      <c r="A96">
        <v>94</v>
      </c>
      <c r="B96" s="1">
        <v>41531</v>
      </c>
      <c r="C96" t="s">
        <v>124</v>
      </c>
      <c r="D96">
        <v>176.19678401845499</v>
      </c>
      <c r="E96">
        <v>206.64387418462999</v>
      </c>
      <c r="F96">
        <v>246.307758895636</v>
      </c>
      <c r="G96">
        <v>253.94693987525699</v>
      </c>
      <c r="H96">
        <v>252.86574733659799</v>
      </c>
      <c r="I96">
        <v>243.05402043682301</v>
      </c>
      <c r="J96">
        <v>252.59995867599699</v>
      </c>
      <c r="K96">
        <v>264.25721404387099</v>
      </c>
      <c r="L96">
        <v>269.14143086904397</v>
      </c>
      <c r="M96">
        <v>259.80028931280702</v>
      </c>
      <c r="N96">
        <v>237.10170525116499</v>
      </c>
      <c r="O96">
        <v>244.81730016419499</v>
      </c>
      <c r="P96">
        <v>225.90526884273501</v>
      </c>
      <c r="Q96">
        <v>239.06136324198201</v>
      </c>
      <c r="R96">
        <v>217.42754672661701</v>
      </c>
      <c r="S96">
        <v>227.79423120190401</v>
      </c>
      <c r="T96">
        <v>244.843160249166</v>
      </c>
      <c r="U96">
        <v>242.887342244499</v>
      </c>
      <c r="V96">
        <v>241.72014536375499</v>
      </c>
      <c r="W96">
        <v>217.550714266613</v>
      </c>
      <c r="X96">
        <v>217.226185618204</v>
      </c>
      <c r="Y96">
        <v>214.662591659697</v>
      </c>
      <c r="Z96">
        <v>206.20335858515699</v>
      </c>
      <c r="AA96">
        <v>228.48768571450799</v>
      </c>
      <c r="AB96">
        <v>234.56370761060501</v>
      </c>
      <c r="AC96">
        <v>228.898420362395</v>
      </c>
      <c r="AD96">
        <v>227.78715133101599</v>
      </c>
      <c r="AE96">
        <v>211.11137257024399</v>
      </c>
      <c r="AF96">
        <v>202.69656938132101</v>
      </c>
      <c r="AG96">
        <v>202.62889551094099</v>
      </c>
      <c r="AH96">
        <v>200.508846852452</v>
      </c>
      <c r="AI96">
        <v>191.53211969236199</v>
      </c>
      <c r="AJ96">
        <v>185.07279589539999</v>
      </c>
      <c r="AK96">
        <v>190.71924026232099</v>
      </c>
      <c r="AL96">
        <v>189.56613161680099</v>
      </c>
      <c r="AM96">
        <f t="shared" si="5"/>
        <v>225.58822479614781</v>
      </c>
      <c r="AN96">
        <f t="shared" si="3"/>
        <v>135.56661601719165</v>
      </c>
      <c r="AO96">
        <f t="shared" si="4"/>
        <v>138.21078984888015</v>
      </c>
      <c r="AP96">
        <v>90.204455961217704</v>
      </c>
    </row>
    <row r="97" spans="1:42" x14ac:dyDescent="0.35">
      <c r="A97">
        <v>95</v>
      </c>
      <c r="B97" s="1">
        <v>41539</v>
      </c>
      <c r="C97" t="s">
        <v>125</v>
      </c>
      <c r="E97">
        <v>211.78013821891801</v>
      </c>
      <c r="F97">
        <v>233.49654969100399</v>
      </c>
      <c r="G97">
        <v>244.70061222442001</v>
      </c>
      <c r="H97">
        <v>245.12172148099</v>
      </c>
      <c r="I97">
        <v>228.995251581047</v>
      </c>
      <c r="J97">
        <v>229.59647300583799</v>
      </c>
      <c r="K97">
        <v>243.54406227215301</v>
      </c>
      <c r="P97">
        <v>220.35190975875199</v>
      </c>
      <c r="Q97">
        <v>207.77578308761201</v>
      </c>
      <c r="R97">
        <v>197.014270642187</v>
      </c>
      <c r="S97">
        <v>202.34540943471799</v>
      </c>
      <c r="T97">
        <v>217.28834699428199</v>
      </c>
      <c r="U97">
        <v>225.12692559361301</v>
      </c>
      <c r="V97">
        <v>215.52623719938899</v>
      </c>
      <c r="AA97">
        <v>191.93904342380199</v>
      </c>
      <c r="AB97">
        <v>223.47713355457199</v>
      </c>
      <c r="AC97">
        <v>190.39513480318499</v>
      </c>
      <c r="AD97">
        <v>201.38612796922001</v>
      </c>
      <c r="AE97">
        <v>186.17739171535999</v>
      </c>
      <c r="AF97">
        <v>182.57998729030501</v>
      </c>
      <c r="AG97">
        <v>191.09715738691199</v>
      </c>
      <c r="AK97">
        <v>181.70018176857201</v>
      </c>
      <c r="AL97">
        <v>164.31489509259899</v>
      </c>
      <c r="AM97">
        <f t="shared" si="5"/>
        <v>210.2491627908457</v>
      </c>
      <c r="AN97">
        <f t="shared" si="3"/>
        <v>120.22755401188954</v>
      </c>
      <c r="AO97">
        <f t="shared" si="4"/>
        <v>122.87172784357803</v>
      </c>
      <c r="AP97">
        <v>90.224483581579804</v>
      </c>
    </row>
    <row r="98" spans="1:42" x14ac:dyDescent="0.35">
      <c r="A98">
        <v>96</v>
      </c>
      <c r="B98" s="1">
        <v>41539</v>
      </c>
      <c r="C98" t="s">
        <v>126</v>
      </c>
      <c r="E98">
        <v>213.58143192847899</v>
      </c>
      <c r="F98">
        <v>236.80730557291599</v>
      </c>
      <c r="G98">
        <v>249.537277528587</v>
      </c>
      <c r="H98">
        <v>247.51355564865099</v>
      </c>
      <c r="I98">
        <v>230.66264690854399</v>
      </c>
      <c r="J98">
        <v>238.259000970588</v>
      </c>
      <c r="K98">
        <v>248.29453212926001</v>
      </c>
      <c r="L98">
        <v>247.30490950424701</v>
      </c>
      <c r="P98">
        <v>222.46962589750001</v>
      </c>
      <c r="Q98">
        <v>225.94270052959601</v>
      </c>
      <c r="R98">
        <v>204.432113009798</v>
      </c>
      <c r="S98">
        <v>204.91877249951901</v>
      </c>
      <c r="T98">
        <v>220.530225812602</v>
      </c>
      <c r="U98">
        <v>229.43726679761099</v>
      </c>
      <c r="V98">
        <v>217.11631861291599</v>
      </c>
      <c r="AA98">
        <v>195.22429660345901</v>
      </c>
      <c r="AB98">
        <v>228.06150862076501</v>
      </c>
      <c r="AC98">
        <v>193.085626666113</v>
      </c>
      <c r="AD98">
        <v>206.83616627665401</v>
      </c>
      <c r="AE98">
        <v>188.09867441738899</v>
      </c>
      <c r="AF98">
        <v>186.281557854711</v>
      </c>
      <c r="AG98">
        <v>194.861276093767</v>
      </c>
      <c r="AK98">
        <v>185.49730064925399</v>
      </c>
      <c r="AL98">
        <v>167.260081665619</v>
      </c>
      <c r="AM98">
        <f t="shared" si="5"/>
        <v>215.91725717493932</v>
      </c>
      <c r="AN98">
        <f t="shared" si="3"/>
        <v>125.89564839598316</v>
      </c>
      <c r="AO98">
        <f t="shared" si="4"/>
        <v>128.53982222767166</v>
      </c>
      <c r="AP98">
        <v>90.026902615699498</v>
      </c>
    </row>
    <row r="99" spans="1:42" x14ac:dyDescent="0.35">
      <c r="A99">
        <v>97</v>
      </c>
      <c r="B99" s="1">
        <v>41546</v>
      </c>
      <c r="C99" t="s">
        <v>127</v>
      </c>
      <c r="D99">
        <v>157.062574945081</v>
      </c>
      <c r="E99">
        <v>188.296306808645</v>
      </c>
      <c r="F99">
        <v>214.636711123097</v>
      </c>
      <c r="J99">
        <v>214.57751101258299</v>
      </c>
      <c r="K99">
        <v>222.95820325655501</v>
      </c>
      <c r="L99">
        <v>233.00948073276899</v>
      </c>
      <c r="M99">
        <v>220.179712964185</v>
      </c>
      <c r="N99">
        <v>211.52564725257201</v>
      </c>
      <c r="O99">
        <v>216.39628426482099</v>
      </c>
      <c r="T99">
        <v>215.41831651149599</v>
      </c>
      <c r="U99">
        <v>217.137079694199</v>
      </c>
      <c r="V99">
        <v>199.386169315258</v>
      </c>
      <c r="W99">
        <v>197.88866884203901</v>
      </c>
      <c r="X99">
        <v>191.86452592239601</v>
      </c>
      <c r="Y99">
        <v>192.11542312908799</v>
      </c>
      <c r="Z99">
        <v>181.78063940652299</v>
      </c>
      <c r="AA99">
        <v>196.847261989201</v>
      </c>
      <c r="AF99">
        <v>179.397311161777</v>
      </c>
      <c r="AG99">
        <v>176.90059907852299</v>
      </c>
      <c r="AH99">
        <v>179.735954603278</v>
      </c>
      <c r="AI99">
        <v>185.97936213629001</v>
      </c>
      <c r="AJ99">
        <v>183.33071642625799</v>
      </c>
      <c r="AK99">
        <v>182.640204597283</v>
      </c>
      <c r="AL99">
        <v>174.55421495484401</v>
      </c>
      <c r="AM99">
        <f t="shared" si="5"/>
        <v>197.23412000536499</v>
      </c>
      <c r="AN99">
        <f t="shared" si="3"/>
        <v>107.21251122640882</v>
      </c>
      <c r="AO99">
        <f t="shared" si="4"/>
        <v>109.85668505809731</v>
      </c>
      <c r="AP99">
        <v>90.487199072687901</v>
      </c>
    </row>
    <row r="100" spans="1:42" x14ac:dyDescent="0.35">
      <c r="A100">
        <v>98</v>
      </c>
      <c r="B100" s="1">
        <v>41547</v>
      </c>
      <c r="C100" t="s">
        <v>128</v>
      </c>
      <c r="D100">
        <v>159.16997783133701</v>
      </c>
      <c r="E100">
        <v>195.621789216357</v>
      </c>
      <c r="F100">
        <v>223.65630881136801</v>
      </c>
      <c r="G100">
        <v>234.053577890832</v>
      </c>
      <c r="H100">
        <v>232.48186666788499</v>
      </c>
      <c r="I100">
        <v>221.97911815103799</v>
      </c>
      <c r="J100">
        <v>228.09302841666201</v>
      </c>
      <c r="K100">
        <v>238.155859641581</v>
      </c>
      <c r="L100">
        <v>244.44353854761599</v>
      </c>
      <c r="M100">
        <v>240.44930434717801</v>
      </c>
      <c r="N100">
        <v>218.48447744813399</v>
      </c>
      <c r="O100">
        <v>227.69287624171201</v>
      </c>
      <c r="P100">
        <v>215.093588582449</v>
      </c>
      <c r="Q100">
        <v>234.66908831402699</v>
      </c>
      <c r="R100">
        <v>210.250528043374</v>
      </c>
      <c r="S100">
        <v>218.63783081290899</v>
      </c>
      <c r="T100">
        <v>230.22442113319099</v>
      </c>
      <c r="U100">
        <v>231.583635401484</v>
      </c>
      <c r="V100">
        <v>216.919757932994</v>
      </c>
      <c r="W100">
        <v>210.75364657311499</v>
      </c>
      <c r="X100">
        <v>191.64121193184701</v>
      </c>
      <c r="Y100">
        <v>194.71316425545999</v>
      </c>
      <c r="Z100">
        <v>188.02036463607601</v>
      </c>
      <c r="AA100">
        <v>205.889342342264</v>
      </c>
      <c r="AB100">
        <v>228.583357104653</v>
      </c>
      <c r="AC100">
        <v>204.02342976980799</v>
      </c>
      <c r="AD100">
        <v>219.42007661643899</v>
      </c>
      <c r="AE100">
        <v>205.984374268648</v>
      </c>
      <c r="AF100">
        <v>192.765263407741</v>
      </c>
      <c r="AG100">
        <v>198.85745078934701</v>
      </c>
      <c r="AH100">
        <v>201.41737507984499</v>
      </c>
      <c r="AI100">
        <v>189.00696864705401</v>
      </c>
      <c r="AJ100">
        <v>188.42113728284599</v>
      </c>
      <c r="AK100">
        <v>185.512425683293</v>
      </c>
      <c r="AL100">
        <v>179.90933200972799</v>
      </c>
      <c r="AM100">
        <f t="shared" si="5"/>
        <v>211.61655696657976</v>
      </c>
      <c r="AN100">
        <f t="shared" si="3"/>
        <v>121.5949481876236</v>
      </c>
      <c r="AO100">
        <f t="shared" si="4"/>
        <v>124.23912201931209</v>
      </c>
      <c r="AP100">
        <v>91.618444793889594</v>
      </c>
    </row>
    <row r="101" spans="1:42" x14ac:dyDescent="0.35">
      <c r="A101">
        <v>99</v>
      </c>
      <c r="B101" s="1">
        <v>41547</v>
      </c>
      <c r="C101" t="s">
        <v>129</v>
      </c>
      <c r="D101">
        <v>160.09967665449</v>
      </c>
      <c r="E101">
        <v>194.974145473927</v>
      </c>
      <c r="F101">
        <v>224.38630364218099</v>
      </c>
      <c r="G101">
        <v>234.32251964695499</v>
      </c>
      <c r="H101">
        <v>232.42827969498899</v>
      </c>
      <c r="I101">
        <v>222.808295071891</v>
      </c>
      <c r="J101">
        <v>230.050802157053</v>
      </c>
      <c r="K101">
        <v>238.28419602183999</v>
      </c>
      <c r="L101">
        <v>245.37352766971901</v>
      </c>
      <c r="M101">
        <v>239.72699712132899</v>
      </c>
      <c r="N101">
        <v>218.11110319996499</v>
      </c>
      <c r="O101">
        <v>228.20269517316501</v>
      </c>
      <c r="P101">
        <v>214.88422837502901</v>
      </c>
      <c r="Q101">
        <v>235.09963799891099</v>
      </c>
      <c r="R101">
        <v>210.16302760354799</v>
      </c>
      <c r="S101">
        <v>218.90536257374899</v>
      </c>
      <c r="T101">
        <v>230.64804327618799</v>
      </c>
      <c r="U101">
        <v>233.46826622876799</v>
      </c>
      <c r="V101">
        <v>217.664081722519</v>
      </c>
      <c r="W101">
        <v>209.996794498074</v>
      </c>
      <c r="X101">
        <v>191.66697217815599</v>
      </c>
      <c r="Y101">
        <v>195.97252602306</v>
      </c>
      <c r="Z101">
        <v>191.41180252470599</v>
      </c>
      <c r="AA101">
        <v>205.756873670239</v>
      </c>
      <c r="AB101">
        <v>230.05985421712001</v>
      </c>
      <c r="AC101">
        <v>204.991334864013</v>
      </c>
      <c r="AD101">
        <v>219.56129547953299</v>
      </c>
      <c r="AE101">
        <v>207.15933009918501</v>
      </c>
      <c r="AF101">
        <v>193.03436101700899</v>
      </c>
      <c r="AG101">
        <v>199.41370471520599</v>
      </c>
      <c r="AH101">
        <v>203.03284384241999</v>
      </c>
      <c r="AI101">
        <v>189.95502147163501</v>
      </c>
      <c r="AJ101">
        <v>189.253136730889</v>
      </c>
      <c r="AK101">
        <v>186.15471799722101</v>
      </c>
      <c r="AL101">
        <v>180.859497075907</v>
      </c>
      <c r="AM101">
        <f t="shared" si="5"/>
        <v>212.2251787345883</v>
      </c>
      <c r="AN101">
        <f t="shared" si="3"/>
        <v>122.20356995563213</v>
      </c>
      <c r="AO101">
        <f t="shared" si="4"/>
        <v>124.84774378732062</v>
      </c>
      <c r="AP101">
        <v>92.699595059287006</v>
      </c>
    </row>
    <row r="102" spans="1:42" x14ac:dyDescent="0.35">
      <c r="A102">
        <v>100</v>
      </c>
      <c r="B102" s="1">
        <v>41562</v>
      </c>
      <c r="C102" t="s">
        <v>130</v>
      </c>
      <c r="I102">
        <v>185.68377902998199</v>
      </c>
      <c r="J102">
        <v>192.029198358553</v>
      </c>
      <c r="K102">
        <v>210.10800275424299</v>
      </c>
      <c r="L102">
        <v>209.50430203992701</v>
      </c>
      <c r="M102">
        <v>202.53934784931801</v>
      </c>
      <c r="N102">
        <v>187.69461057377899</v>
      </c>
      <c r="O102">
        <v>194.213475924558</v>
      </c>
      <c r="Q102">
        <v>187.31021190354201</v>
      </c>
      <c r="R102">
        <v>162.82849193091101</v>
      </c>
      <c r="S102">
        <v>170.524023536187</v>
      </c>
      <c r="T102">
        <v>173.36359757854899</v>
      </c>
      <c r="U102">
        <v>192.03537632202799</v>
      </c>
      <c r="V102">
        <v>187.436724709598</v>
      </c>
      <c r="W102">
        <v>183.36251664692901</v>
      </c>
      <c r="X102">
        <v>174.51038961128901</v>
      </c>
      <c r="Y102">
        <v>176.39810672374401</v>
      </c>
      <c r="AD102">
        <v>176.870388131716</v>
      </c>
      <c r="AE102">
        <v>160.77889756949301</v>
      </c>
      <c r="AF102">
        <v>162.05200683711399</v>
      </c>
      <c r="AG102">
        <v>174.456354581146</v>
      </c>
      <c r="AH102">
        <v>181.25759855954499</v>
      </c>
      <c r="AI102">
        <v>164.855502353068</v>
      </c>
      <c r="AM102">
        <f t="shared" si="5"/>
        <v>182.26422288750996</v>
      </c>
      <c r="AN102">
        <f t="shared" si="3"/>
        <v>92.242614108553795</v>
      </c>
      <c r="AO102">
        <f t="shared" si="4"/>
        <v>94.886787940242286</v>
      </c>
      <c r="AP102">
        <v>93.665735932508795</v>
      </c>
    </row>
    <row r="103" spans="1:42" x14ac:dyDescent="0.35">
      <c r="A103">
        <v>101</v>
      </c>
      <c r="B103" s="1">
        <v>41586</v>
      </c>
      <c r="C103" t="s">
        <v>131</v>
      </c>
      <c r="D103">
        <v>148.09527922701301</v>
      </c>
      <c r="E103">
        <v>172.419805702058</v>
      </c>
      <c r="F103">
        <v>199.249069884363</v>
      </c>
      <c r="G103">
        <v>198.37580049426899</v>
      </c>
      <c r="H103">
        <v>205.44165044193701</v>
      </c>
      <c r="I103">
        <v>175.796604437745</v>
      </c>
      <c r="J103">
        <v>192.93009077057201</v>
      </c>
      <c r="K103">
        <v>209.65463073815499</v>
      </c>
      <c r="L103">
        <v>215.149236330371</v>
      </c>
      <c r="M103">
        <v>199.36653389246001</v>
      </c>
      <c r="N103">
        <v>180.701622892693</v>
      </c>
      <c r="O103">
        <v>183.97506815709801</v>
      </c>
      <c r="P103">
        <v>179.31454390629801</v>
      </c>
      <c r="Q103">
        <v>192.013981471813</v>
      </c>
      <c r="R103">
        <v>176.512311482077</v>
      </c>
      <c r="S103">
        <v>169.33628978853301</v>
      </c>
      <c r="T103">
        <v>192.66059616746799</v>
      </c>
      <c r="U103">
        <v>184.61131885640501</v>
      </c>
      <c r="V103">
        <v>179.70337706832399</v>
      </c>
      <c r="W103">
        <v>165.554873285659</v>
      </c>
      <c r="X103">
        <v>156.00882284645201</v>
      </c>
      <c r="Y103">
        <v>167.58996770060801</v>
      </c>
      <c r="Z103">
        <v>154.42584703020199</v>
      </c>
      <c r="AA103">
        <v>166.14230806788899</v>
      </c>
      <c r="AB103">
        <v>190.11179511597601</v>
      </c>
      <c r="AC103">
        <v>176.70921083111901</v>
      </c>
      <c r="AD103">
        <v>163.24941751486099</v>
      </c>
      <c r="AE103">
        <v>170.23586013959499</v>
      </c>
      <c r="AF103">
        <v>149.42996732204699</v>
      </c>
      <c r="AG103">
        <v>104.920548297696</v>
      </c>
      <c r="AH103">
        <v>144.670148268655</v>
      </c>
      <c r="AI103">
        <v>145.62996174717401</v>
      </c>
      <c r="AJ103">
        <v>149.61389891989401</v>
      </c>
      <c r="AK103">
        <v>153.383897732257</v>
      </c>
      <c r="AL103">
        <v>144.183224343288</v>
      </c>
      <c r="AM103">
        <f t="shared" si="5"/>
        <v>173.06193031065786</v>
      </c>
      <c r="AN103">
        <f t="shared" si="3"/>
        <v>83.040321531701693</v>
      </c>
      <c r="AO103">
        <f t="shared" si="4"/>
        <v>85.684495363390184</v>
      </c>
      <c r="AP103">
        <v>94.646305316799399</v>
      </c>
    </row>
    <row r="104" spans="1:42" x14ac:dyDescent="0.35">
      <c r="A104">
        <v>102</v>
      </c>
      <c r="B104" s="1">
        <v>41602</v>
      </c>
      <c r="C104" t="s">
        <v>132</v>
      </c>
      <c r="D104">
        <v>168.52459070762799</v>
      </c>
      <c r="E104">
        <v>196.21184686888199</v>
      </c>
      <c r="F104">
        <v>215.344893095571</v>
      </c>
      <c r="G104">
        <v>217.35156655152699</v>
      </c>
      <c r="H104">
        <v>215.382580631727</v>
      </c>
      <c r="I104">
        <v>201.80682125856501</v>
      </c>
      <c r="J104">
        <v>214.580927273214</v>
      </c>
      <c r="K104">
        <v>221.04380393018599</v>
      </c>
      <c r="L104">
        <v>231.16727108817801</v>
      </c>
      <c r="M104">
        <v>219.26688864570599</v>
      </c>
      <c r="N104">
        <v>202.887460880351</v>
      </c>
      <c r="O104">
        <v>204.524662084661</v>
      </c>
      <c r="P104">
        <v>192.56481375031899</v>
      </c>
      <c r="Q104">
        <v>209.406082618314</v>
      </c>
      <c r="R104">
        <v>185.00799611047901</v>
      </c>
      <c r="S104">
        <v>194.34208242854501</v>
      </c>
      <c r="T104">
        <v>207.81654194090399</v>
      </c>
      <c r="U104">
        <v>218.305089115958</v>
      </c>
      <c r="V104">
        <v>206.39187647311999</v>
      </c>
      <c r="W104">
        <v>190.81893526798299</v>
      </c>
      <c r="X104">
        <v>178.996689223039</v>
      </c>
      <c r="Y104">
        <v>188.80200204001801</v>
      </c>
      <c r="Z104">
        <v>177.24221309801001</v>
      </c>
      <c r="AA104">
        <v>183.29459457671501</v>
      </c>
      <c r="AB104">
        <v>209.635823175149</v>
      </c>
      <c r="AC104">
        <v>195.37551098977701</v>
      </c>
      <c r="AD104">
        <v>201.980028572283</v>
      </c>
      <c r="AE104">
        <v>183.30313620920199</v>
      </c>
      <c r="AF104">
        <v>177.087256613259</v>
      </c>
      <c r="AG104">
        <v>181.41706392581199</v>
      </c>
      <c r="AH104">
        <v>178.098771656178</v>
      </c>
      <c r="AI104">
        <v>172.38803084191699</v>
      </c>
      <c r="AJ104">
        <v>174.290123035764</v>
      </c>
      <c r="AK104">
        <v>178.479443137885</v>
      </c>
      <c r="AL104">
        <v>170.20876676965401</v>
      </c>
      <c r="AM104">
        <f t="shared" si="5"/>
        <v>196.09560527389945</v>
      </c>
      <c r="AN104">
        <f t="shared" si="3"/>
        <v>106.07399649494329</v>
      </c>
      <c r="AO104">
        <f t="shared" si="4"/>
        <v>108.71817032663178</v>
      </c>
      <c r="AP104">
        <v>95.282114771701302</v>
      </c>
    </row>
    <row r="105" spans="1:42" x14ac:dyDescent="0.35">
      <c r="A105">
        <v>103</v>
      </c>
      <c r="B105" s="1">
        <v>41603</v>
      </c>
      <c r="C105" t="s">
        <v>133</v>
      </c>
      <c r="G105">
        <v>221.420222339708</v>
      </c>
      <c r="H105">
        <v>222.911987134312</v>
      </c>
      <c r="I105">
        <v>201.09987055564801</v>
      </c>
      <c r="J105">
        <v>211.850036391174</v>
      </c>
      <c r="K105">
        <v>218.184542970134</v>
      </c>
      <c r="L105">
        <v>224.52105512265601</v>
      </c>
      <c r="M105">
        <v>220.31562094987399</v>
      </c>
      <c r="P105">
        <v>203.721201984206</v>
      </c>
      <c r="Q105">
        <v>221.991490033079</v>
      </c>
      <c r="R105">
        <v>194.187051729806</v>
      </c>
      <c r="S105">
        <v>187.46974327381901</v>
      </c>
      <c r="T105">
        <v>206.64097960305099</v>
      </c>
      <c r="U105">
        <v>208.83170763601001</v>
      </c>
      <c r="V105">
        <v>195.04890942655399</v>
      </c>
      <c r="W105">
        <v>180.212458254187</v>
      </c>
      <c r="AA105">
        <v>191.26360098363401</v>
      </c>
      <c r="AB105">
        <v>209.78396449132299</v>
      </c>
      <c r="AC105">
        <v>199.123037929856</v>
      </c>
      <c r="AD105">
        <v>198.99439986288399</v>
      </c>
      <c r="AE105">
        <v>172.08137532098499</v>
      </c>
      <c r="AF105">
        <v>161.72830091337099</v>
      </c>
      <c r="AG105">
        <v>163.48831341186599</v>
      </c>
      <c r="AH105">
        <v>167.39726788495</v>
      </c>
      <c r="AM105">
        <f t="shared" si="5"/>
        <v>199.22900600882988</v>
      </c>
      <c r="AN105">
        <f t="shared" si="3"/>
        <v>109.20739722987372</v>
      </c>
      <c r="AO105">
        <f t="shared" si="4"/>
        <v>111.85157106156221</v>
      </c>
      <c r="AP105">
        <v>95.7670278868856</v>
      </c>
    </row>
    <row r="106" spans="1:42" x14ac:dyDescent="0.35">
      <c r="A106">
        <v>104</v>
      </c>
      <c r="B106" s="1">
        <v>41603</v>
      </c>
      <c r="C106" t="s">
        <v>134</v>
      </c>
      <c r="G106">
        <v>215.88170986330999</v>
      </c>
      <c r="H106">
        <v>215.7778783645</v>
      </c>
      <c r="I106">
        <v>198.17775541524099</v>
      </c>
      <c r="J106">
        <v>205.17918464436499</v>
      </c>
      <c r="K106">
        <v>214.35128565917299</v>
      </c>
      <c r="L106">
        <v>222.95161621708399</v>
      </c>
      <c r="M106">
        <v>215.31714469266501</v>
      </c>
      <c r="N106">
        <v>195.70811488926401</v>
      </c>
      <c r="P106">
        <v>195.18731178028401</v>
      </c>
      <c r="Q106">
        <v>212.114477336384</v>
      </c>
      <c r="R106">
        <v>189.06395024387299</v>
      </c>
      <c r="S106">
        <v>187.93846251618299</v>
      </c>
      <c r="T106">
        <v>201.51955355097201</v>
      </c>
      <c r="U106">
        <v>201.32282372865299</v>
      </c>
      <c r="V106">
        <v>189.126681321409</v>
      </c>
      <c r="W106">
        <v>177.20789932731901</v>
      </c>
      <c r="AA106">
        <v>187.08167674695599</v>
      </c>
      <c r="AB106">
        <v>205.34515806702601</v>
      </c>
      <c r="AC106">
        <v>191.133502456049</v>
      </c>
      <c r="AD106">
        <v>193.28124442573099</v>
      </c>
      <c r="AE106">
        <v>162.98477649595401</v>
      </c>
      <c r="AF106">
        <v>156.843940716616</v>
      </c>
      <c r="AG106">
        <v>158.26765173034499</v>
      </c>
      <c r="AH106">
        <v>161.03971296225001</v>
      </c>
      <c r="AM106">
        <f t="shared" si="5"/>
        <v>193.86681304798358</v>
      </c>
      <c r="AN106">
        <f t="shared" si="3"/>
        <v>103.84520426902742</v>
      </c>
      <c r="AO106">
        <f t="shared" si="4"/>
        <v>106.48937810071591</v>
      </c>
      <c r="AP106">
        <v>96.413434272431104</v>
      </c>
    </row>
    <row r="107" spans="1:42" x14ac:dyDescent="0.35">
      <c r="A107">
        <v>105</v>
      </c>
      <c r="B107" s="1">
        <v>41611</v>
      </c>
      <c r="C107" t="s">
        <v>135</v>
      </c>
      <c r="D107">
        <v>133.53479417097799</v>
      </c>
      <c r="E107">
        <v>176.605384029769</v>
      </c>
      <c r="F107">
        <v>190.20367811573999</v>
      </c>
      <c r="G107">
        <v>196.81259448945701</v>
      </c>
      <c r="H107">
        <v>197.048800510055</v>
      </c>
      <c r="I107">
        <v>184.239907915798</v>
      </c>
      <c r="J107">
        <v>183.817142492176</v>
      </c>
      <c r="K107">
        <v>195.48327320822199</v>
      </c>
      <c r="L107">
        <v>197.21456974290001</v>
      </c>
      <c r="M107">
        <v>196.16621545889299</v>
      </c>
      <c r="N107">
        <v>176.77419122714801</v>
      </c>
      <c r="O107">
        <v>176.46501784664801</v>
      </c>
      <c r="P107">
        <v>178.39808415244801</v>
      </c>
      <c r="Q107">
        <v>188.36905176192101</v>
      </c>
      <c r="R107">
        <v>167.22736595747</v>
      </c>
      <c r="S107">
        <v>167.271102839718</v>
      </c>
      <c r="T107">
        <v>183.02130779145401</v>
      </c>
      <c r="U107">
        <v>180.20680487856399</v>
      </c>
      <c r="V107">
        <v>175.01680570270901</v>
      </c>
      <c r="W107">
        <v>165.59779806625099</v>
      </c>
      <c r="X107">
        <v>152.39711122062201</v>
      </c>
      <c r="Y107">
        <v>160.58140793220301</v>
      </c>
      <c r="Z107">
        <v>153.626030527197</v>
      </c>
      <c r="AA107">
        <v>167.542331245051</v>
      </c>
      <c r="AB107">
        <v>181.23999190937101</v>
      </c>
      <c r="AC107">
        <v>170.26267184125101</v>
      </c>
      <c r="AD107">
        <v>174.97899613696299</v>
      </c>
      <c r="AE107">
        <v>158.34983107438001</v>
      </c>
      <c r="AF107">
        <v>153.02206997990001</v>
      </c>
      <c r="AG107">
        <v>156.254605070232</v>
      </c>
      <c r="AH107">
        <v>157.36441465278699</v>
      </c>
      <c r="AI107">
        <v>146.450383595841</v>
      </c>
      <c r="AJ107">
        <v>148.09293089470799</v>
      </c>
      <c r="AK107">
        <v>144.013458099975</v>
      </c>
      <c r="AL107">
        <v>136.77722371121899</v>
      </c>
      <c r="AM107">
        <f t="shared" si="5"/>
        <v>170.58363852142912</v>
      </c>
      <c r="AN107">
        <f t="shared" si="3"/>
        <v>80.562029742472959</v>
      </c>
      <c r="AO107">
        <f t="shared" si="4"/>
        <v>83.206203574161449</v>
      </c>
      <c r="AP107">
        <v>97.257483266750597</v>
      </c>
    </row>
    <row r="108" spans="1:42" x14ac:dyDescent="0.35">
      <c r="A108">
        <v>106</v>
      </c>
      <c r="B108" s="1">
        <v>41626</v>
      </c>
      <c r="C108" t="s">
        <v>136</v>
      </c>
      <c r="I108">
        <v>193.31624666816799</v>
      </c>
      <c r="J108">
        <v>196.486362677578</v>
      </c>
      <c r="K108">
        <v>214.53550303193899</v>
      </c>
      <c r="L108">
        <v>221.91996882798401</v>
      </c>
      <c r="M108">
        <v>213.35768179150301</v>
      </c>
      <c r="N108">
        <v>193.85465319098401</v>
      </c>
      <c r="O108">
        <v>199.93600187755001</v>
      </c>
      <c r="Q108">
        <v>198.22036444326099</v>
      </c>
      <c r="R108">
        <v>177.14516180458199</v>
      </c>
      <c r="S108">
        <v>182.48151849108601</v>
      </c>
      <c r="T108">
        <v>195.99147453696</v>
      </c>
      <c r="U108">
        <v>209.37141043694001</v>
      </c>
      <c r="V108">
        <v>196.43003767448599</v>
      </c>
      <c r="W108">
        <v>186.16447868068801</v>
      </c>
      <c r="X108">
        <v>172.718160595157</v>
      </c>
      <c r="AC108">
        <v>171.70861739641401</v>
      </c>
      <c r="AD108">
        <v>188.48129723374501</v>
      </c>
      <c r="AE108">
        <v>178.41478501463101</v>
      </c>
      <c r="AF108">
        <v>170.75921040904601</v>
      </c>
      <c r="AG108">
        <v>180.66299198403101</v>
      </c>
      <c r="AH108">
        <v>173.601550312467</v>
      </c>
      <c r="AI108">
        <v>169.19101361432701</v>
      </c>
      <c r="AM108">
        <f t="shared" si="5"/>
        <v>190.21584048606937</v>
      </c>
      <c r="AN108">
        <f t="shared" si="3"/>
        <v>100.1942317071132</v>
      </c>
      <c r="AO108">
        <f t="shared" si="4"/>
        <v>102.83840553880169</v>
      </c>
      <c r="AP108">
        <v>97.837215215632398</v>
      </c>
    </row>
    <row r="109" spans="1:42" x14ac:dyDescent="0.35">
      <c r="A109">
        <v>107</v>
      </c>
      <c r="B109" s="1">
        <v>41635</v>
      </c>
      <c r="C109" t="s">
        <v>137</v>
      </c>
      <c r="D109">
        <v>173.24473268771999</v>
      </c>
      <c r="E109">
        <v>203.23533260627801</v>
      </c>
      <c r="F109">
        <v>217.775298476248</v>
      </c>
      <c r="G109">
        <v>213.20901962951299</v>
      </c>
      <c r="H109">
        <v>208.50381484433899</v>
      </c>
      <c r="I109">
        <v>201.754570740237</v>
      </c>
      <c r="N109">
        <v>208.51100773570101</v>
      </c>
      <c r="O109">
        <v>204.44050303497801</v>
      </c>
      <c r="P109">
        <v>202.928934611209</v>
      </c>
      <c r="Q109">
        <v>204.59542587270801</v>
      </c>
      <c r="R109">
        <v>187.06300503026199</v>
      </c>
      <c r="S109">
        <v>188.50818804597299</v>
      </c>
      <c r="X109">
        <v>183.555151856523</v>
      </c>
      <c r="Y109">
        <v>190.59821566370101</v>
      </c>
      <c r="Z109">
        <v>188.34823609987299</v>
      </c>
      <c r="AA109">
        <v>200.82188717963299</v>
      </c>
      <c r="AB109">
        <v>210.24343959799799</v>
      </c>
      <c r="AC109">
        <v>187.101097464796</v>
      </c>
      <c r="AD109">
        <v>203.835723181774</v>
      </c>
      <c r="AE109">
        <v>186.29650714617199</v>
      </c>
      <c r="AI109">
        <v>180.07826463658</v>
      </c>
      <c r="AJ109">
        <v>183.65549853353201</v>
      </c>
      <c r="AK109">
        <v>184.82400007729899</v>
      </c>
      <c r="AL109">
        <v>169.44806924353099</v>
      </c>
      <c r="AM109">
        <f t="shared" si="5"/>
        <v>195.10733016652412</v>
      </c>
      <c r="AN109">
        <f t="shared" si="3"/>
        <v>105.08572138756796</v>
      </c>
      <c r="AO109">
        <f t="shared" si="4"/>
        <v>107.72989521925645</v>
      </c>
      <c r="AP109">
        <v>98.253658709159296</v>
      </c>
    </row>
    <row r="110" spans="1:42" x14ac:dyDescent="0.35">
      <c r="A110">
        <v>108</v>
      </c>
      <c r="B110" s="1">
        <v>41635</v>
      </c>
      <c r="C110" t="s">
        <v>138</v>
      </c>
      <c r="D110">
        <v>164.65152092846199</v>
      </c>
      <c r="E110">
        <v>190.28998498566199</v>
      </c>
      <c r="F110">
        <v>210.068707628711</v>
      </c>
      <c r="G110">
        <v>205.676495856732</v>
      </c>
      <c r="H110">
        <v>200.37281637274901</v>
      </c>
      <c r="I110">
        <v>191.54759209625999</v>
      </c>
      <c r="N110">
        <v>197.383845162406</v>
      </c>
      <c r="O110">
        <v>199.89282284564499</v>
      </c>
      <c r="P110">
        <v>190.266095583642</v>
      </c>
      <c r="Q110">
        <v>197.38871760066701</v>
      </c>
      <c r="R110">
        <v>179.78160958690799</v>
      </c>
      <c r="S110">
        <v>183.07923992040199</v>
      </c>
      <c r="Y110">
        <v>176.776588589998</v>
      </c>
      <c r="Z110">
        <v>178.90165699870201</v>
      </c>
      <c r="AA110">
        <v>190.60130684899499</v>
      </c>
      <c r="AB110">
        <v>192.90067009617499</v>
      </c>
      <c r="AC110">
        <v>186.193220506719</v>
      </c>
      <c r="AD110">
        <v>194.00858213809701</v>
      </c>
      <c r="AE110">
        <v>178.51122231008699</v>
      </c>
      <c r="AI110">
        <v>168.58084609838801</v>
      </c>
      <c r="AJ110">
        <v>174.87085763550101</v>
      </c>
      <c r="AK110">
        <v>178.93734503987599</v>
      </c>
      <c r="AL110">
        <v>156.14768918874401</v>
      </c>
      <c r="AM110">
        <f t="shared" si="5"/>
        <v>186.38388843563169</v>
      </c>
      <c r="AN110">
        <f t="shared" si="3"/>
        <v>96.362279656675526</v>
      </c>
      <c r="AO110">
        <f t="shared" si="4"/>
        <v>99.006453488364016</v>
      </c>
      <c r="AP110">
        <v>98.573279744708202</v>
      </c>
    </row>
    <row r="111" spans="1:42" x14ac:dyDescent="0.35">
      <c r="A111">
        <v>109</v>
      </c>
      <c r="B111" s="1">
        <v>41658</v>
      </c>
      <c r="C111" t="s">
        <v>139</v>
      </c>
      <c r="I111">
        <v>179.574688682117</v>
      </c>
      <c r="J111">
        <v>203.65692782306201</v>
      </c>
      <c r="K111">
        <v>215.104344180618</v>
      </c>
      <c r="L111">
        <v>223.366822805412</v>
      </c>
      <c r="M111">
        <v>208.322875332617</v>
      </c>
      <c r="N111">
        <v>192.60919433611301</v>
      </c>
      <c r="P111">
        <v>177.379851390895</v>
      </c>
      <c r="Q111">
        <v>191.659413884575</v>
      </c>
      <c r="R111">
        <v>173.615553921253</v>
      </c>
      <c r="S111">
        <v>176.57839614281099</v>
      </c>
      <c r="T111">
        <v>191.44806041210501</v>
      </c>
      <c r="U111">
        <v>202.06039065282101</v>
      </c>
      <c r="V111">
        <v>195.86713319005199</v>
      </c>
      <c r="W111">
        <v>190.53194669134001</v>
      </c>
      <c r="X111">
        <v>183.24204965596999</v>
      </c>
      <c r="AC111">
        <v>162.54314630728399</v>
      </c>
      <c r="AD111">
        <v>173.24307486598599</v>
      </c>
      <c r="AE111">
        <v>169.31391654852499</v>
      </c>
      <c r="AF111">
        <v>170.05993912968901</v>
      </c>
      <c r="AG111">
        <v>165.90637276400199</v>
      </c>
      <c r="AH111">
        <v>172.104794957493</v>
      </c>
      <c r="AM111">
        <f t="shared" si="5"/>
        <v>186.58042350832096</v>
      </c>
      <c r="AN111">
        <f t="shared" si="3"/>
        <v>96.558814729364798</v>
      </c>
      <c r="AO111">
        <f t="shared" si="4"/>
        <v>99.202988561053289</v>
      </c>
      <c r="AP111">
        <v>99.388147919769906</v>
      </c>
    </row>
    <row r="112" spans="1:42" x14ac:dyDescent="0.35">
      <c r="A112">
        <v>110</v>
      </c>
      <c r="B112" s="1">
        <v>41698</v>
      </c>
      <c r="C112" t="s">
        <v>140</v>
      </c>
      <c r="D112">
        <v>168.267119059724</v>
      </c>
      <c r="E112">
        <v>206.89589139028399</v>
      </c>
      <c r="F112">
        <v>211.422935118787</v>
      </c>
      <c r="G112">
        <v>196.983770092436</v>
      </c>
      <c r="H112">
        <v>196.17806030886899</v>
      </c>
      <c r="I112">
        <v>198.11494077483201</v>
      </c>
      <c r="J112">
        <v>193.81969560429999</v>
      </c>
      <c r="K112">
        <v>201.88384858484801</v>
      </c>
      <c r="L112">
        <v>212.52612677840099</v>
      </c>
      <c r="M112">
        <v>209.32779680402501</v>
      </c>
      <c r="N112">
        <v>190.05109771743699</v>
      </c>
      <c r="O112">
        <v>196.32464778801901</v>
      </c>
      <c r="P112">
        <v>183.64862468826999</v>
      </c>
      <c r="Q112">
        <v>197.36216127400701</v>
      </c>
      <c r="R112">
        <v>176.53317580608899</v>
      </c>
      <c r="S112">
        <v>183.41393737324299</v>
      </c>
      <c r="T112">
        <v>197.45782444635199</v>
      </c>
      <c r="U112">
        <v>209.52658901643301</v>
      </c>
      <c r="V112">
        <v>195.14642236361999</v>
      </c>
      <c r="W112">
        <v>197.175530570094</v>
      </c>
      <c r="X112">
        <v>175.39386795811001</v>
      </c>
      <c r="Y112">
        <v>177.826725109508</v>
      </c>
      <c r="Z112">
        <v>165.39754451171001</v>
      </c>
      <c r="AA112">
        <v>195.46010562670301</v>
      </c>
      <c r="AB112">
        <v>209.06241282842299</v>
      </c>
      <c r="AC112">
        <v>185.74577531963999</v>
      </c>
      <c r="AD112">
        <v>186.88120868453501</v>
      </c>
      <c r="AE112">
        <v>186.20981822200599</v>
      </c>
      <c r="AF112">
        <v>175.13690910562599</v>
      </c>
      <c r="AG112">
        <v>167.05233745609399</v>
      </c>
      <c r="AH112">
        <v>170.34415696641801</v>
      </c>
      <c r="AI112">
        <v>166.09358818208099</v>
      </c>
      <c r="AJ112">
        <v>172.999804285175</v>
      </c>
      <c r="AK112">
        <v>171.17856856346501</v>
      </c>
      <c r="AL112">
        <v>148.60039653423701</v>
      </c>
      <c r="AM112">
        <f t="shared" si="5"/>
        <v>187.86981185467999</v>
      </c>
      <c r="AN112">
        <f t="shared" si="3"/>
        <v>97.848203075723831</v>
      </c>
      <c r="AO112">
        <f t="shared" si="4"/>
        <v>100.49237690741232</v>
      </c>
      <c r="AP112">
        <v>100.014980768161</v>
      </c>
    </row>
    <row r="113" spans="1:46" x14ac:dyDescent="0.35">
      <c r="A113">
        <v>111</v>
      </c>
      <c r="B113" s="1">
        <v>41699</v>
      </c>
      <c r="C113" t="s">
        <v>141</v>
      </c>
      <c r="V113">
        <v>184.99646711179901</v>
      </c>
      <c r="W113">
        <v>185.42574622914</v>
      </c>
      <c r="X113">
        <v>178.97073993622399</v>
      </c>
      <c r="AB113">
        <v>205.123439353984</v>
      </c>
      <c r="AC113">
        <v>184.795404643506</v>
      </c>
      <c r="AD113">
        <v>187.38312316312101</v>
      </c>
      <c r="AE113">
        <v>178.21173779049801</v>
      </c>
      <c r="AF113">
        <v>172.89774831383701</v>
      </c>
      <c r="AG113">
        <v>164.11660565397801</v>
      </c>
      <c r="AH113">
        <v>168.244095775186</v>
      </c>
      <c r="AI113">
        <v>152.76221473015499</v>
      </c>
      <c r="AM113">
        <f t="shared" si="5"/>
        <v>178.44793842740253</v>
      </c>
      <c r="AN113">
        <f t="shared" si="3"/>
        <v>88.426329648446369</v>
      </c>
      <c r="AO113">
        <f t="shared" si="4"/>
        <v>91.07050348013486</v>
      </c>
      <c r="AP113">
        <v>98.9471897007504</v>
      </c>
      <c r="AQ113">
        <f>1-(($AP$112-AP113)/36.54)</f>
        <v>0.97077747489297772</v>
      </c>
      <c r="AR113">
        <f>B113-$B$112</f>
        <v>1</v>
      </c>
      <c r="AS113">
        <f t="shared" ref="AS113:AS176" si="6">AR113/365</f>
        <v>2.7397260273972603E-3</v>
      </c>
      <c r="AT113">
        <f>LN(AQ113)/(AS113)</f>
        <v>-10.825172928215462</v>
      </c>
    </row>
    <row r="114" spans="1:46" x14ac:dyDescent="0.35">
      <c r="A114">
        <v>112</v>
      </c>
      <c r="B114" s="1">
        <v>41706</v>
      </c>
      <c r="C114" t="s">
        <v>142</v>
      </c>
      <c r="D114">
        <v>117.658828372965</v>
      </c>
      <c r="E114">
        <v>151.75952354931499</v>
      </c>
      <c r="F114">
        <v>170.33134361675599</v>
      </c>
      <c r="G114">
        <v>166.62503196897501</v>
      </c>
      <c r="H114">
        <v>171.943495834918</v>
      </c>
      <c r="I114">
        <v>162.471411795439</v>
      </c>
      <c r="O114">
        <v>43.633043440820998</v>
      </c>
      <c r="P114">
        <v>150.55088180206201</v>
      </c>
      <c r="Q114">
        <v>169.046255697769</v>
      </c>
      <c r="R114">
        <v>147.71758734205201</v>
      </c>
      <c r="S114">
        <v>156.49543616100601</v>
      </c>
      <c r="Y114">
        <v>153.15648294205801</v>
      </c>
      <c r="Z114">
        <v>137.24528866892899</v>
      </c>
      <c r="AA114">
        <v>157.69225502692399</v>
      </c>
      <c r="AB114">
        <v>181.84248799240601</v>
      </c>
      <c r="AC114">
        <v>158.289518243744</v>
      </c>
      <c r="AD114">
        <v>146.84670731978699</v>
      </c>
      <c r="AE114">
        <v>145.93753768671399</v>
      </c>
      <c r="AJ114">
        <v>139.114510642525</v>
      </c>
      <c r="AK114">
        <v>129.67349827719201</v>
      </c>
      <c r="AL114">
        <v>114.73833195990601</v>
      </c>
      <c r="AM114">
        <f t="shared" si="5"/>
        <v>146.32235515915539</v>
      </c>
      <c r="AN114">
        <f t="shared" si="3"/>
        <v>56.300746380199229</v>
      </c>
      <c r="AO114">
        <f t="shared" si="4"/>
        <v>58.94492021188772</v>
      </c>
      <c r="AP114">
        <v>97.8204633946238</v>
      </c>
      <c r="AQ114">
        <f t="shared" ref="AQ114:AQ177" si="7">1-(($AP$112-AP114)/36.54)</f>
        <v>0.93994205326937064</v>
      </c>
      <c r="AR114">
        <f t="shared" ref="AR114:AR177" si="8">B114-$B$112</f>
        <v>8</v>
      </c>
      <c r="AS114">
        <f t="shared" si="6"/>
        <v>2.1917808219178082E-2</v>
      </c>
      <c r="AT114">
        <f t="shared" ref="AT114:AT177" si="9">LN(AQ114)/(AS114)</f>
        <v>-2.8258779553590689</v>
      </c>
    </row>
    <row r="115" spans="1:46" x14ac:dyDescent="0.35">
      <c r="A115">
        <v>113</v>
      </c>
      <c r="B115" s="1">
        <v>41714</v>
      </c>
      <c r="C115" t="s">
        <v>143</v>
      </c>
      <c r="D115">
        <v>159.702461399474</v>
      </c>
      <c r="E115">
        <v>180.662227803702</v>
      </c>
      <c r="F115">
        <v>182.69019324564499</v>
      </c>
      <c r="G115">
        <v>190.85407655862201</v>
      </c>
      <c r="H115">
        <v>188.16244806950399</v>
      </c>
      <c r="I115">
        <v>170.36208048028001</v>
      </c>
      <c r="J115">
        <v>197.07340093197601</v>
      </c>
      <c r="K115">
        <v>191.45551851283699</v>
      </c>
      <c r="L115">
        <v>209.17498885221801</v>
      </c>
      <c r="M115">
        <v>186.89183904196099</v>
      </c>
      <c r="N115">
        <v>178.02108514071401</v>
      </c>
      <c r="O115">
        <v>172.34117281554899</v>
      </c>
      <c r="P115">
        <v>175.604530958081</v>
      </c>
      <c r="Q115">
        <v>179.326538179192</v>
      </c>
      <c r="R115">
        <v>169.306163033286</v>
      </c>
      <c r="S115">
        <v>170.744372804926</v>
      </c>
      <c r="T115">
        <v>185.63640573153299</v>
      </c>
      <c r="U115">
        <v>186.83239582449701</v>
      </c>
      <c r="V115">
        <v>183.627172378669</v>
      </c>
      <c r="W115">
        <v>169.417902490232</v>
      </c>
      <c r="X115">
        <v>174.56680558476501</v>
      </c>
      <c r="Y115">
        <v>171.049570461185</v>
      </c>
      <c r="Z115">
        <v>168.35159058913499</v>
      </c>
      <c r="AA115">
        <v>162.256638273053</v>
      </c>
      <c r="AB115">
        <v>188.813657100889</v>
      </c>
      <c r="AC115">
        <v>163.24944730806001</v>
      </c>
      <c r="AD115">
        <v>177.873489215657</v>
      </c>
      <c r="AE115">
        <v>177.48469746504099</v>
      </c>
      <c r="AF115">
        <v>148.31699077117099</v>
      </c>
      <c r="AG115">
        <v>150.996876734528</v>
      </c>
      <c r="AH115">
        <v>158.40749643340601</v>
      </c>
      <c r="AI115">
        <v>153.478724327907</v>
      </c>
      <c r="AJ115">
        <v>166.08582289004099</v>
      </c>
      <c r="AK115">
        <v>138.76629172059</v>
      </c>
      <c r="AL115">
        <v>126.115573930343</v>
      </c>
      <c r="AM115">
        <f t="shared" si="5"/>
        <v>172.96287563024765</v>
      </c>
      <c r="AN115">
        <f t="shared" si="3"/>
        <v>82.941266851291488</v>
      </c>
      <c r="AO115">
        <f t="shared" si="4"/>
        <v>85.585440682979979</v>
      </c>
      <c r="AP115">
        <v>96.6547111773382</v>
      </c>
      <c r="AQ115">
        <f t="shared" si="7"/>
        <v>0.90803859904699524</v>
      </c>
      <c r="AR115">
        <f t="shared" si="8"/>
        <v>16</v>
      </c>
      <c r="AS115">
        <f t="shared" si="6"/>
        <v>4.3835616438356165E-2</v>
      </c>
      <c r="AT115">
        <f t="shared" si="9"/>
        <v>-2.2006851770038227</v>
      </c>
    </row>
    <row r="116" spans="1:46" x14ac:dyDescent="0.35">
      <c r="A116">
        <v>114</v>
      </c>
      <c r="B116" s="1">
        <v>41722</v>
      </c>
      <c r="C116" t="s">
        <v>144</v>
      </c>
      <c r="D116">
        <v>155.205575423239</v>
      </c>
      <c r="E116">
        <v>181.69197616845199</v>
      </c>
      <c r="F116">
        <v>194.72346995114</v>
      </c>
      <c r="J116">
        <v>179.79238297421301</v>
      </c>
      <c r="K116">
        <v>186.76560608260399</v>
      </c>
      <c r="L116">
        <v>193.348849927798</v>
      </c>
      <c r="M116">
        <v>182.152262886785</v>
      </c>
      <c r="N116">
        <v>170.052964464647</v>
      </c>
      <c r="O116">
        <v>177.401186507868</v>
      </c>
      <c r="T116">
        <v>184.13619017617501</v>
      </c>
      <c r="U116">
        <v>189.07221541352899</v>
      </c>
      <c r="V116">
        <v>176.826704572289</v>
      </c>
      <c r="W116">
        <v>166.36896379587799</v>
      </c>
      <c r="X116">
        <v>157.695402641291</v>
      </c>
      <c r="Y116">
        <v>171.613537157438</v>
      </c>
      <c r="Z116">
        <v>163.411285162784</v>
      </c>
      <c r="AE116">
        <v>158.52144663318899</v>
      </c>
      <c r="AF116">
        <v>142.49658802150901</v>
      </c>
      <c r="AG116">
        <v>144.711466827024</v>
      </c>
      <c r="AH116">
        <v>156.369751414853</v>
      </c>
      <c r="AI116">
        <v>161.979569612912</v>
      </c>
      <c r="AJ116">
        <v>155.53250841313101</v>
      </c>
      <c r="AK116">
        <v>142.36302341370001</v>
      </c>
      <c r="AL116">
        <v>123.726323502024</v>
      </c>
      <c r="AM116">
        <f t="shared" si="5"/>
        <v>167.33163546435301</v>
      </c>
      <c r="AN116">
        <f t="shared" si="3"/>
        <v>77.310026685396849</v>
      </c>
      <c r="AO116">
        <f t="shared" si="4"/>
        <v>79.95420051708534</v>
      </c>
      <c r="AP116">
        <v>94.614589769198204</v>
      </c>
      <c r="AQ116">
        <f t="shared" si="7"/>
        <v>0.85220604819477852</v>
      </c>
      <c r="AR116">
        <f t="shared" si="8"/>
        <v>24</v>
      </c>
      <c r="AS116">
        <f t="shared" si="6"/>
        <v>6.575342465753424E-2</v>
      </c>
      <c r="AT116">
        <f t="shared" si="9"/>
        <v>-2.4322222244742226</v>
      </c>
    </row>
    <row r="117" spans="1:46" x14ac:dyDescent="0.35">
      <c r="A117">
        <v>115</v>
      </c>
      <c r="B117" s="1">
        <v>41730</v>
      </c>
      <c r="C117" t="s">
        <v>145</v>
      </c>
      <c r="D117">
        <v>146.31015864957101</v>
      </c>
      <c r="E117">
        <v>151.76421694478</v>
      </c>
      <c r="F117">
        <v>182.01870342567301</v>
      </c>
      <c r="G117">
        <v>174.37600178241101</v>
      </c>
      <c r="H117">
        <v>184.946406246023</v>
      </c>
      <c r="AD117">
        <v>169.34464674835101</v>
      </c>
      <c r="AE117">
        <v>156.74111315850101</v>
      </c>
      <c r="AF117">
        <v>137.311460181824</v>
      </c>
      <c r="AG117">
        <v>131.17727539632401</v>
      </c>
      <c r="AM117">
        <f t="shared" si="5"/>
        <v>159.33222028149532</v>
      </c>
      <c r="AN117">
        <f t="shared" si="3"/>
        <v>69.31061150253916</v>
      </c>
      <c r="AO117">
        <f t="shared" si="4"/>
        <v>71.954785334227651</v>
      </c>
      <c r="AP117">
        <v>93.888214297149702</v>
      </c>
      <c r="AQ117">
        <f t="shared" si="7"/>
        <v>0.8323271354403039</v>
      </c>
      <c r="AR117">
        <f t="shared" si="8"/>
        <v>32</v>
      </c>
      <c r="AS117">
        <f t="shared" si="6"/>
        <v>8.7671232876712329E-2</v>
      </c>
      <c r="AT117">
        <f t="shared" si="9"/>
        <v>-2.0933859121567382</v>
      </c>
    </row>
    <row r="118" spans="1:46" x14ac:dyDescent="0.35">
      <c r="A118">
        <v>116</v>
      </c>
      <c r="B118" s="1">
        <v>41739</v>
      </c>
      <c r="C118" t="s">
        <v>146</v>
      </c>
      <c r="D118">
        <v>159.792122824514</v>
      </c>
      <c r="E118">
        <v>174.101076450383</v>
      </c>
      <c r="T118">
        <v>192.75598049989</v>
      </c>
      <c r="U118">
        <v>209.825172209577</v>
      </c>
      <c r="V118">
        <v>190.44464182108899</v>
      </c>
      <c r="W118">
        <v>181.58585456492099</v>
      </c>
      <c r="AB118">
        <v>206.88392745181301</v>
      </c>
      <c r="AC118">
        <v>177.30307808089401</v>
      </c>
      <c r="AD118">
        <v>187.89250996464099</v>
      </c>
      <c r="AI118">
        <v>163.390364393282</v>
      </c>
      <c r="AJ118">
        <v>182.11889637981599</v>
      </c>
      <c r="AK118">
        <v>157.545854610422</v>
      </c>
      <c r="AL118">
        <v>141.13904648230701</v>
      </c>
      <c r="AM118">
        <f t="shared" si="5"/>
        <v>178.82911736411916</v>
      </c>
      <c r="AN118">
        <f t="shared" si="3"/>
        <v>88.807508585162992</v>
      </c>
      <c r="AO118">
        <f t="shared" si="4"/>
        <v>91.451682416851483</v>
      </c>
      <c r="AP118">
        <v>93.009954443871194</v>
      </c>
      <c r="AQ118">
        <f t="shared" si="7"/>
        <v>0.80829156200629992</v>
      </c>
      <c r="AR118">
        <f t="shared" si="8"/>
        <v>41</v>
      </c>
      <c r="AS118">
        <f t="shared" si="6"/>
        <v>0.11232876712328767</v>
      </c>
      <c r="AT118">
        <f t="shared" si="9"/>
        <v>-1.8947278327091868</v>
      </c>
    </row>
    <row r="119" spans="1:46" x14ac:dyDescent="0.35">
      <c r="A119">
        <v>117</v>
      </c>
      <c r="B119" s="1">
        <v>41754</v>
      </c>
      <c r="C119" t="s">
        <v>147</v>
      </c>
      <c r="N119">
        <v>171.16517556848399</v>
      </c>
      <c r="O119">
        <v>175.45947724289601</v>
      </c>
      <c r="T119">
        <v>171.14330060136101</v>
      </c>
      <c r="U119">
        <v>180.51009313224</v>
      </c>
      <c r="V119">
        <v>171.95928795847701</v>
      </c>
      <c r="W119">
        <v>167.57288480859299</v>
      </c>
      <c r="X119">
        <v>170.45766894186801</v>
      </c>
      <c r="Y119">
        <v>172.977377554648</v>
      </c>
      <c r="Z119">
        <v>169.390082075333</v>
      </c>
      <c r="AA119">
        <v>190.15957154708201</v>
      </c>
      <c r="AF119">
        <v>146.885755834935</v>
      </c>
      <c r="AG119">
        <v>151.80929010479599</v>
      </c>
      <c r="AH119">
        <v>155.495020563971</v>
      </c>
      <c r="AI119">
        <v>163.65435286161301</v>
      </c>
      <c r="AJ119">
        <v>170.31236996525899</v>
      </c>
      <c r="AK119">
        <v>172.77257069624901</v>
      </c>
      <c r="AL119">
        <v>150.77844909808499</v>
      </c>
      <c r="AM119">
        <f t="shared" si="5"/>
        <v>167.79427815034646</v>
      </c>
      <c r="AN119">
        <f t="shared" si="3"/>
        <v>77.772669371390293</v>
      </c>
      <c r="AO119">
        <f t="shared" si="4"/>
        <v>80.416843203078784</v>
      </c>
      <c r="AP119">
        <v>91.711062867059198</v>
      </c>
      <c r="AQ119">
        <f t="shared" si="7"/>
        <v>0.77274444715101809</v>
      </c>
      <c r="AR119">
        <f t="shared" si="8"/>
        <v>56</v>
      </c>
      <c r="AS119">
        <f t="shared" si="6"/>
        <v>0.15342465753424658</v>
      </c>
      <c r="AT119">
        <f t="shared" si="9"/>
        <v>-1.6803484392115682</v>
      </c>
    </row>
    <row r="120" spans="1:46" x14ac:dyDescent="0.35">
      <c r="A120">
        <v>118</v>
      </c>
      <c r="B120" s="1">
        <v>41755</v>
      </c>
      <c r="C120" t="s">
        <v>148</v>
      </c>
      <c r="U120">
        <v>184.00973836271299</v>
      </c>
      <c r="V120">
        <v>182.11588646535401</v>
      </c>
      <c r="W120">
        <v>175.09225036266699</v>
      </c>
      <c r="AA120">
        <v>192.07594522509899</v>
      </c>
      <c r="AB120">
        <v>204.36314317233101</v>
      </c>
      <c r="AH120">
        <v>162.04421865299699</v>
      </c>
      <c r="AI120">
        <v>164.940009796986</v>
      </c>
      <c r="AJ120">
        <v>164.471348559137</v>
      </c>
      <c r="AK120">
        <v>165.25287044740799</v>
      </c>
      <c r="AL120">
        <v>143.47593063090099</v>
      </c>
      <c r="AM120">
        <f t="shared" si="5"/>
        <v>173.7841341675593</v>
      </c>
      <c r="AN120">
        <f t="shared" si="3"/>
        <v>83.762525388603137</v>
      </c>
      <c r="AO120">
        <f t="shared" si="4"/>
        <v>86.406699220291628</v>
      </c>
      <c r="AP120">
        <v>90.257747090113696</v>
      </c>
      <c r="AQ120">
        <f t="shared" si="7"/>
        <v>0.73297116370970716</v>
      </c>
      <c r="AR120">
        <f t="shared" si="8"/>
        <v>57</v>
      </c>
      <c r="AS120">
        <f t="shared" si="6"/>
        <v>0.15616438356164383</v>
      </c>
      <c r="AT120">
        <f t="shared" si="9"/>
        <v>-1.989243071180826</v>
      </c>
    </row>
    <row r="121" spans="1:46" x14ac:dyDescent="0.35">
      <c r="A121">
        <v>119</v>
      </c>
      <c r="B121" s="1">
        <v>41755</v>
      </c>
      <c r="C121" t="s">
        <v>79</v>
      </c>
      <c r="P121">
        <v>178.43504616625</v>
      </c>
      <c r="Q121">
        <v>181.14793818497299</v>
      </c>
      <c r="U121">
        <v>187.63829050760199</v>
      </c>
      <c r="V121">
        <v>185.51864764170099</v>
      </c>
      <c r="W121">
        <v>175.649028788658</v>
      </c>
      <c r="AA121">
        <v>194.14484876818301</v>
      </c>
      <c r="AB121">
        <v>206.66445042715</v>
      </c>
      <c r="AC121">
        <v>180.22253276174001</v>
      </c>
      <c r="AD121">
        <v>188.867575155617</v>
      </c>
      <c r="AE121">
        <v>167.96450095083199</v>
      </c>
      <c r="AF121">
        <v>167.72940613508101</v>
      </c>
      <c r="AG121">
        <v>165.92727452701399</v>
      </c>
      <c r="AH121">
        <v>165.77691841300199</v>
      </c>
      <c r="AI121">
        <v>166.430745745118</v>
      </c>
      <c r="AJ121">
        <v>170.08999637804399</v>
      </c>
      <c r="AK121">
        <v>172.777764565175</v>
      </c>
      <c r="AL121">
        <v>150.135596222987</v>
      </c>
      <c r="AM121">
        <f t="shared" si="5"/>
        <v>176.77179772583099</v>
      </c>
      <c r="AN121">
        <f t="shared" si="3"/>
        <v>86.750188946874829</v>
      </c>
      <c r="AO121">
        <f t="shared" si="4"/>
        <v>89.39436277856332</v>
      </c>
      <c r="AP121">
        <v>89.185904577128696</v>
      </c>
      <c r="AQ121">
        <f t="shared" si="7"/>
        <v>0.70363776160283797</v>
      </c>
      <c r="AR121">
        <f t="shared" si="8"/>
        <v>57</v>
      </c>
      <c r="AS121">
        <f t="shared" si="6"/>
        <v>0.15616438356164383</v>
      </c>
      <c r="AT121">
        <f t="shared" si="9"/>
        <v>-2.250779533771877</v>
      </c>
    </row>
    <row r="122" spans="1:46" x14ac:dyDescent="0.35">
      <c r="A122">
        <v>120</v>
      </c>
      <c r="B122" s="1">
        <v>41763</v>
      </c>
      <c r="C122" t="s">
        <v>149</v>
      </c>
      <c r="D122">
        <v>130.048588130779</v>
      </c>
      <c r="E122">
        <v>158.33558663698199</v>
      </c>
      <c r="I122">
        <v>155.96618940862501</v>
      </c>
      <c r="J122">
        <v>154.56232012176699</v>
      </c>
      <c r="K122">
        <v>163.88758576686101</v>
      </c>
      <c r="L122">
        <v>172.30777799940299</v>
      </c>
      <c r="M122">
        <v>155.002170320749</v>
      </c>
      <c r="N122">
        <v>144.48568326695701</v>
      </c>
      <c r="O122">
        <v>138.203649638857</v>
      </c>
      <c r="Q122">
        <v>158.30552714278099</v>
      </c>
      <c r="R122">
        <v>136.20990874210699</v>
      </c>
      <c r="S122">
        <v>147.71661657587001</v>
      </c>
      <c r="T122">
        <v>164.96322397461799</v>
      </c>
      <c r="U122">
        <v>173.861879961114</v>
      </c>
      <c r="V122">
        <v>144.623228354605</v>
      </c>
      <c r="W122">
        <v>152.11393332448301</v>
      </c>
      <c r="X122">
        <v>138.680464045392</v>
      </c>
      <c r="Y122">
        <v>139.747694120723</v>
      </c>
      <c r="Z122">
        <v>150.100232866981</v>
      </c>
      <c r="AD122">
        <v>155.357420029206</v>
      </c>
      <c r="AE122">
        <v>143.13313841953001</v>
      </c>
      <c r="AF122">
        <v>134.26685627486199</v>
      </c>
      <c r="AG122">
        <v>134.50830504079201</v>
      </c>
      <c r="AH122">
        <v>135.86918050563801</v>
      </c>
      <c r="AI122">
        <v>138.89437238508199</v>
      </c>
      <c r="AJ122">
        <v>135.791841091131</v>
      </c>
      <c r="AK122">
        <v>138.45186268612099</v>
      </c>
      <c r="AM122">
        <f t="shared" si="5"/>
        <v>147.97760136414874</v>
      </c>
      <c r="AN122">
        <f t="shared" si="3"/>
        <v>57.955992585192575</v>
      </c>
      <c r="AO122">
        <f t="shared" si="4"/>
        <v>60.600166416881066</v>
      </c>
      <c r="AP122">
        <v>87.764417630020006</v>
      </c>
      <c r="AQ122">
        <f t="shared" si="7"/>
        <v>0.66473554630156029</v>
      </c>
      <c r="AR122">
        <f t="shared" si="8"/>
        <v>65</v>
      </c>
      <c r="AS122">
        <f t="shared" si="6"/>
        <v>0.17808219178082191</v>
      </c>
      <c r="AT122">
        <f t="shared" si="9"/>
        <v>-2.2931321097897874</v>
      </c>
    </row>
    <row r="123" spans="1:46" x14ac:dyDescent="0.35">
      <c r="A123">
        <v>121</v>
      </c>
      <c r="B123" s="1">
        <v>41763</v>
      </c>
      <c r="C123" t="s">
        <v>150</v>
      </c>
      <c r="D123">
        <v>147.35305641778399</v>
      </c>
      <c r="E123">
        <v>178.53194697443399</v>
      </c>
      <c r="I123">
        <v>171.378655169463</v>
      </c>
      <c r="J123">
        <v>174.57203553889099</v>
      </c>
      <c r="K123">
        <v>182.14711271290599</v>
      </c>
      <c r="L123">
        <v>188.062718184093</v>
      </c>
      <c r="M123">
        <v>177.637747610231</v>
      </c>
      <c r="N123">
        <v>157.61809059028499</v>
      </c>
      <c r="O123">
        <v>163.089013317743</v>
      </c>
      <c r="Q123">
        <v>182.75186349107699</v>
      </c>
      <c r="R123">
        <v>150.52350306678099</v>
      </c>
      <c r="S123">
        <v>166.83070999325599</v>
      </c>
      <c r="T123">
        <v>182.63632136186499</v>
      </c>
      <c r="U123">
        <v>184.53303784618799</v>
      </c>
      <c r="V123">
        <v>175.198191398239</v>
      </c>
      <c r="W123">
        <v>165.32503794293001</v>
      </c>
      <c r="X123">
        <v>149.38515300927801</v>
      </c>
      <c r="Y123">
        <v>161.68825309856601</v>
      </c>
      <c r="Z123">
        <v>164.78400508882899</v>
      </c>
      <c r="AF123">
        <v>153.50184901293301</v>
      </c>
      <c r="AG123">
        <v>155.33750791361999</v>
      </c>
      <c r="AM123">
        <f t="shared" si="5"/>
        <v>168.2326576066377</v>
      </c>
      <c r="AN123">
        <f t="shared" si="3"/>
        <v>78.211048827681537</v>
      </c>
      <c r="AO123">
        <f t="shared" si="4"/>
        <v>80.855222659370028</v>
      </c>
      <c r="AP123">
        <v>86.870909126921205</v>
      </c>
      <c r="AQ123">
        <f t="shared" si="7"/>
        <v>0.64028265896990177</v>
      </c>
      <c r="AR123">
        <f t="shared" si="8"/>
        <v>65</v>
      </c>
      <c r="AS123">
        <f t="shared" si="6"/>
        <v>0.17808219178082191</v>
      </c>
      <c r="AT123">
        <f t="shared" si="9"/>
        <v>-2.5035942169747383</v>
      </c>
    </row>
    <row r="124" spans="1:46" x14ac:dyDescent="0.35">
      <c r="A124">
        <v>122</v>
      </c>
      <c r="B124" s="1">
        <v>41771</v>
      </c>
      <c r="C124" t="s">
        <v>151</v>
      </c>
      <c r="D124">
        <v>163.30611812652501</v>
      </c>
      <c r="E124">
        <v>183.906257550612</v>
      </c>
      <c r="F124">
        <v>196.11600226435201</v>
      </c>
      <c r="G124">
        <v>191.07778405739299</v>
      </c>
      <c r="H124">
        <v>198.998890046621</v>
      </c>
      <c r="I124">
        <v>183.256343181289</v>
      </c>
      <c r="J124">
        <v>181.676058702061</v>
      </c>
      <c r="K124">
        <v>200.67954113384801</v>
      </c>
      <c r="L124">
        <v>202.331792113066</v>
      </c>
      <c r="M124">
        <v>192.04468721412101</v>
      </c>
      <c r="N124">
        <v>168.988102554389</v>
      </c>
      <c r="O124">
        <v>171.39410383293901</v>
      </c>
      <c r="P124">
        <v>183.31679199355099</v>
      </c>
      <c r="Q124">
        <v>186.89373162877001</v>
      </c>
      <c r="R124">
        <v>170.23607244810501</v>
      </c>
      <c r="S124">
        <v>175.55835354674099</v>
      </c>
      <c r="T124">
        <v>201.88527625947199</v>
      </c>
      <c r="U124">
        <v>200.527962157465</v>
      </c>
      <c r="V124">
        <v>186.355405749428</v>
      </c>
      <c r="W124">
        <v>186.10477951458799</v>
      </c>
      <c r="X124">
        <v>174.86057661063001</v>
      </c>
      <c r="Y124">
        <v>170.550666332981</v>
      </c>
      <c r="Z124">
        <v>180.693193304994</v>
      </c>
      <c r="AA124">
        <v>186.58289521166901</v>
      </c>
      <c r="AB124">
        <v>208.08707383295399</v>
      </c>
      <c r="AC124">
        <v>188.35481870790201</v>
      </c>
      <c r="AD124">
        <v>187.54067716939301</v>
      </c>
      <c r="AE124">
        <v>177.28828544410499</v>
      </c>
      <c r="AF124">
        <v>170.762293682284</v>
      </c>
      <c r="AG124">
        <v>168.538137370935</v>
      </c>
      <c r="AH124">
        <v>174.885844051509</v>
      </c>
      <c r="AI124">
        <v>170.883389264763</v>
      </c>
      <c r="AJ124">
        <v>174.40457115638301</v>
      </c>
      <c r="AK124">
        <v>174.019905213529</v>
      </c>
      <c r="AL124">
        <v>149.67618807037601</v>
      </c>
      <c r="AM124">
        <f t="shared" si="5"/>
        <v>182.33664484284978</v>
      </c>
      <c r="AN124">
        <f t="shared" si="3"/>
        <v>92.315036063893615</v>
      </c>
      <c r="AO124">
        <f t="shared" si="4"/>
        <v>94.959209895582106</v>
      </c>
      <c r="AP124">
        <v>85.863499441966297</v>
      </c>
      <c r="AQ124">
        <f t="shared" si="7"/>
        <v>0.61271260738383426</v>
      </c>
      <c r="AR124">
        <f t="shared" si="8"/>
        <v>73</v>
      </c>
      <c r="AS124">
        <f t="shared" si="6"/>
        <v>0.2</v>
      </c>
      <c r="AT124">
        <f t="shared" si="9"/>
        <v>-2.4492964134867972</v>
      </c>
    </row>
    <row r="125" spans="1:46" x14ac:dyDescent="0.35">
      <c r="A125">
        <v>123</v>
      </c>
      <c r="B125" s="1">
        <v>41778</v>
      </c>
      <c r="C125" t="s">
        <v>152</v>
      </c>
      <c r="D125">
        <v>128.74893502916899</v>
      </c>
      <c r="E125">
        <v>153.82091915132</v>
      </c>
      <c r="F125">
        <v>175.74144192953599</v>
      </c>
      <c r="G125">
        <v>162.69955265055501</v>
      </c>
      <c r="H125">
        <v>164.72303595648199</v>
      </c>
      <c r="AM125">
        <f t="shared" si="5"/>
        <v>157.14677694341239</v>
      </c>
      <c r="AN125">
        <f t="shared" si="3"/>
        <v>67.125168164456227</v>
      </c>
      <c r="AO125">
        <f t="shared" si="4"/>
        <v>69.769341996144718</v>
      </c>
      <c r="AP125">
        <v>85.401796457563407</v>
      </c>
      <c r="AQ125">
        <f t="shared" si="7"/>
        <v>0.60007705772858266</v>
      </c>
      <c r="AR125">
        <f t="shared" si="8"/>
        <v>80</v>
      </c>
      <c r="AS125">
        <f t="shared" si="6"/>
        <v>0.21917808219178081</v>
      </c>
      <c r="AT125">
        <f t="shared" si="9"/>
        <v>-2.3300559862452905</v>
      </c>
    </row>
    <row r="126" spans="1:46" x14ac:dyDescent="0.35">
      <c r="A126">
        <v>124</v>
      </c>
      <c r="B126" s="1">
        <v>41779</v>
      </c>
      <c r="C126" t="s">
        <v>153</v>
      </c>
      <c r="D126">
        <v>133.59386407176899</v>
      </c>
      <c r="E126">
        <v>169.035313739278</v>
      </c>
      <c r="F126">
        <v>176.794922911019</v>
      </c>
      <c r="G126">
        <v>172.48468065042101</v>
      </c>
      <c r="H126">
        <v>167.832503632575</v>
      </c>
      <c r="Y126">
        <v>142.14954591555701</v>
      </c>
      <c r="Z126">
        <v>147.979919198414</v>
      </c>
      <c r="AA126">
        <v>160.049050562248</v>
      </c>
      <c r="AM126">
        <f t="shared" si="5"/>
        <v>158.73997508516015</v>
      </c>
      <c r="AN126">
        <f t="shared" si="3"/>
        <v>68.71836630620399</v>
      </c>
      <c r="AO126">
        <f t="shared" si="4"/>
        <v>71.362540137892481</v>
      </c>
      <c r="AP126">
        <v>84.645659282692705</v>
      </c>
      <c r="AQ126">
        <f t="shared" si="7"/>
        <v>0.5793836484546171</v>
      </c>
      <c r="AR126">
        <f t="shared" si="8"/>
        <v>81</v>
      </c>
      <c r="AS126">
        <f t="shared" si="6"/>
        <v>0.22191780821917809</v>
      </c>
      <c r="AT126">
        <f t="shared" si="9"/>
        <v>-2.4594259466566326</v>
      </c>
    </row>
    <row r="127" spans="1:46" x14ac:dyDescent="0.35">
      <c r="A127">
        <v>125</v>
      </c>
      <c r="B127" s="1">
        <v>41779</v>
      </c>
      <c r="C127" t="s">
        <v>154</v>
      </c>
      <c r="D127">
        <v>132.74538618285601</v>
      </c>
      <c r="E127">
        <v>168.74621765307</v>
      </c>
      <c r="F127">
        <v>176.751068984928</v>
      </c>
      <c r="G127">
        <v>171.09819482806901</v>
      </c>
      <c r="H127">
        <v>170.05096076520701</v>
      </c>
      <c r="I127">
        <v>160.389710361314</v>
      </c>
      <c r="N127">
        <v>145.743698266857</v>
      </c>
      <c r="O127">
        <v>144.76567921280099</v>
      </c>
      <c r="P127">
        <v>155.41430685310499</v>
      </c>
      <c r="Q127">
        <v>162.97094009951499</v>
      </c>
      <c r="R127">
        <v>141.300728475017</v>
      </c>
      <c r="S127">
        <v>143.87095511636701</v>
      </c>
      <c r="T127">
        <v>169.06374030703</v>
      </c>
      <c r="Y127">
        <v>141.23068363438799</v>
      </c>
      <c r="Z127">
        <v>146.55481577923601</v>
      </c>
      <c r="AA127">
        <v>159.39210793592599</v>
      </c>
      <c r="AB127">
        <v>172.84165505617401</v>
      </c>
      <c r="AC127">
        <v>151.87162142162501</v>
      </c>
      <c r="AD127">
        <v>152.52303465042201</v>
      </c>
      <c r="AE127">
        <v>142.58878128398101</v>
      </c>
      <c r="AI127">
        <v>146.80661937661799</v>
      </c>
      <c r="AJ127">
        <v>136.737789996277</v>
      </c>
      <c r="AK127">
        <v>141.99576506219</v>
      </c>
      <c r="AL127">
        <v>122.43534850431401</v>
      </c>
      <c r="AM127">
        <f t="shared" si="5"/>
        <v>152.41207540863698</v>
      </c>
      <c r="AN127">
        <f t="shared" si="3"/>
        <v>62.390466629680816</v>
      </c>
      <c r="AO127">
        <f t="shared" si="4"/>
        <v>65.034640461369307</v>
      </c>
      <c r="AP127">
        <v>83.782674361204897</v>
      </c>
      <c r="AQ127">
        <f t="shared" si="7"/>
        <v>0.55576610818401484</v>
      </c>
      <c r="AR127">
        <f t="shared" si="8"/>
        <v>81</v>
      </c>
      <c r="AS127">
        <f t="shared" si="6"/>
        <v>0.22191780821917809</v>
      </c>
      <c r="AT127">
        <f t="shared" si="9"/>
        <v>-2.6469608125865181</v>
      </c>
    </row>
    <row r="128" spans="1:46" x14ac:dyDescent="0.35">
      <c r="A128">
        <v>126</v>
      </c>
      <c r="B128" s="1">
        <v>41803</v>
      </c>
      <c r="C128" t="s">
        <v>155</v>
      </c>
      <c r="D128">
        <v>140.20937655120699</v>
      </c>
      <c r="E128">
        <v>160.99459890839901</v>
      </c>
      <c r="F128">
        <v>179.733535741601</v>
      </c>
      <c r="G128">
        <v>180.89330960932801</v>
      </c>
      <c r="H128">
        <v>167.78112338449401</v>
      </c>
      <c r="I128">
        <v>162.264811909179</v>
      </c>
      <c r="J128">
        <v>169.92326228703101</v>
      </c>
      <c r="K128">
        <v>170.89334799983101</v>
      </c>
      <c r="L128">
        <v>185.06125636746</v>
      </c>
      <c r="M128">
        <v>176.35819506042901</v>
      </c>
      <c r="N128">
        <v>145.05083256525199</v>
      </c>
      <c r="O128">
        <v>153.24694751613501</v>
      </c>
      <c r="P128">
        <v>152.627198350143</v>
      </c>
      <c r="Q128">
        <v>169.46931630652099</v>
      </c>
      <c r="R128">
        <v>143.51949882043701</v>
      </c>
      <c r="S128">
        <v>158.195666408585</v>
      </c>
      <c r="T128">
        <v>166.53088953459499</v>
      </c>
      <c r="U128">
        <v>181.88018189797901</v>
      </c>
      <c r="V128">
        <v>176.22592842754</v>
      </c>
      <c r="W128">
        <v>163.827691724815</v>
      </c>
      <c r="X128">
        <v>140.22656214788501</v>
      </c>
      <c r="Y128">
        <v>165.74278748004599</v>
      </c>
      <c r="Z128">
        <v>153.819602745758</v>
      </c>
      <c r="AA128">
        <v>165.543141000172</v>
      </c>
      <c r="AB128">
        <v>177.419010231275</v>
      </c>
      <c r="AC128">
        <v>159.77261734695401</v>
      </c>
      <c r="AD128">
        <v>149.04789791277301</v>
      </c>
      <c r="AE128">
        <v>155.07851984883001</v>
      </c>
      <c r="AF128">
        <v>145.280456774149</v>
      </c>
      <c r="AG128">
        <v>152.98645985895999</v>
      </c>
      <c r="AH128">
        <v>163.94862606441501</v>
      </c>
      <c r="AI128">
        <v>143.9418321693</v>
      </c>
      <c r="AJ128">
        <v>161.01757452399099</v>
      </c>
      <c r="AK128">
        <v>147.17012549471099</v>
      </c>
      <c r="AL128">
        <v>132.21952434663001</v>
      </c>
      <c r="AM128">
        <f t="shared" si="5"/>
        <v>160.51147735190887</v>
      </c>
      <c r="AN128">
        <f t="shared" si="3"/>
        <v>70.489868572952702</v>
      </c>
      <c r="AO128">
        <f t="shared" si="4"/>
        <v>73.134042404641193</v>
      </c>
      <c r="AP128">
        <v>83.668437246250804</v>
      </c>
      <c r="AQ128">
        <f t="shared" si="7"/>
        <v>0.55263975035823232</v>
      </c>
      <c r="AR128">
        <f t="shared" si="8"/>
        <v>105</v>
      </c>
      <c r="AS128">
        <f t="shared" si="6"/>
        <v>0.28767123287671231</v>
      </c>
      <c r="AT128">
        <f t="shared" si="9"/>
        <v>-2.0615510623682285</v>
      </c>
    </row>
    <row r="129" spans="1:46" x14ac:dyDescent="0.35">
      <c r="A129">
        <v>127</v>
      </c>
      <c r="B129" s="1">
        <v>41803</v>
      </c>
      <c r="C129" t="s">
        <v>156</v>
      </c>
      <c r="D129">
        <v>141.197239383294</v>
      </c>
      <c r="E129">
        <v>159.8764248203</v>
      </c>
      <c r="P129">
        <v>154.25852483604501</v>
      </c>
      <c r="Q129">
        <v>168.96026606614501</v>
      </c>
      <c r="R129">
        <v>146.42106959912101</v>
      </c>
      <c r="S129">
        <v>157.669589081932</v>
      </c>
      <c r="T129">
        <v>166.837125728785</v>
      </c>
      <c r="U129">
        <v>182.151850034597</v>
      </c>
      <c r="V129">
        <v>174.63781434001299</v>
      </c>
      <c r="W129">
        <v>164.80424782086899</v>
      </c>
      <c r="X129">
        <v>142.62946125727399</v>
      </c>
      <c r="AA129">
        <v>167.16806016402401</v>
      </c>
      <c r="AB129">
        <v>176.447773356136</v>
      </c>
      <c r="AC129">
        <v>161.86192021571799</v>
      </c>
      <c r="AD129">
        <v>149.39118179750599</v>
      </c>
      <c r="AE129">
        <v>152.98108418277101</v>
      </c>
      <c r="AI129">
        <v>144.774767005315</v>
      </c>
      <c r="AJ129">
        <v>161.73519505410101</v>
      </c>
      <c r="AK129">
        <v>147.74634793643401</v>
      </c>
      <c r="AL129">
        <v>132.16005061431599</v>
      </c>
      <c r="AM129">
        <f t="shared" si="5"/>
        <v>157.68549966473478</v>
      </c>
      <c r="AN129">
        <f t="shared" si="3"/>
        <v>67.663890885778613</v>
      </c>
      <c r="AO129">
        <f t="shared" si="4"/>
        <v>70.308064717467104</v>
      </c>
      <c r="AP129">
        <v>83.784158006055705</v>
      </c>
      <c r="AQ129">
        <f t="shared" si="7"/>
        <v>0.5558067114913714</v>
      </c>
      <c r="AR129">
        <f t="shared" si="8"/>
        <v>105</v>
      </c>
      <c r="AS129">
        <f t="shared" si="6"/>
        <v>0.28767123287671231</v>
      </c>
      <c r="AT129">
        <f t="shared" si="9"/>
        <v>-2.0416872431142608</v>
      </c>
    </row>
    <row r="130" spans="1:46" x14ac:dyDescent="0.35">
      <c r="A130">
        <v>128</v>
      </c>
      <c r="B130" s="1">
        <v>41819</v>
      </c>
      <c r="C130" t="s">
        <v>157</v>
      </c>
      <c r="D130">
        <v>141.03986127181</v>
      </c>
      <c r="E130">
        <v>162.504441596579</v>
      </c>
      <c r="F130">
        <v>181.47665774749001</v>
      </c>
      <c r="G130">
        <v>176.44647770491599</v>
      </c>
      <c r="H130">
        <v>174.32790424229401</v>
      </c>
      <c r="I130">
        <v>164.28830063421901</v>
      </c>
      <c r="J130">
        <v>173.080674644651</v>
      </c>
      <c r="K130">
        <v>182.80127064957</v>
      </c>
      <c r="L130">
        <v>186.141187472116</v>
      </c>
      <c r="M130">
        <v>176.95732866422799</v>
      </c>
      <c r="N130">
        <v>157.95661269660599</v>
      </c>
      <c r="O130">
        <v>162.67167042690801</v>
      </c>
      <c r="P130">
        <v>166.46423552512701</v>
      </c>
      <c r="Q130">
        <v>168.68790353415099</v>
      </c>
      <c r="R130">
        <v>159.13311452206</v>
      </c>
      <c r="S130">
        <v>158.82026529062401</v>
      </c>
      <c r="T130">
        <v>178.818107478407</v>
      </c>
      <c r="U130">
        <v>181.57293208102999</v>
      </c>
      <c r="V130">
        <v>176.31823811816699</v>
      </c>
      <c r="W130">
        <v>166.34312532636201</v>
      </c>
      <c r="AA130">
        <v>171.86345029609001</v>
      </c>
      <c r="AB130">
        <v>184.71494516111599</v>
      </c>
      <c r="AC130">
        <v>175.19319322223899</v>
      </c>
      <c r="AD130">
        <v>163.885652093511</v>
      </c>
      <c r="AE130">
        <v>154.29375458779199</v>
      </c>
      <c r="AF130">
        <v>154.17811003262401</v>
      </c>
      <c r="AG130">
        <v>154.80035569358799</v>
      </c>
      <c r="AH130">
        <v>160.482718666491</v>
      </c>
      <c r="AI130">
        <v>161.19816449397001</v>
      </c>
      <c r="AJ130">
        <v>156.21205621219201</v>
      </c>
      <c r="AK130">
        <v>153.470145222637</v>
      </c>
      <c r="AL130">
        <v>135.83808178366101</v>
      </c>
      <c r="AM130">
        <f t="shared" si="5"/>
        <v>166.31190428416332</v>
      </c>
      <c r="AN130">
        <f t="shared" ref="AN130:AN193" si="10">AM130-($AM$537-$AW$537)</f>
        <v>76.290295505207155</v>
      </c>
      <c r="AO130">
        <f t="shared" ref="AO130:AO193" si="11">AN130-$AN$611</f>
        <v>78.934469336895646</v>
      </c>
      <c r="AP130">
        <v>82.697598780488605</v>
      </c>
      <c r="AQ130">
        <f t="shared" si="7"/>
        <v>0.52607055315620166</v>
      </c>
      <c r="AR130">
        <f t="shared" si="8"/>
        <v>121</v>
      </c>
      <c r="AS130">
        <f t="shared" si="6"/>
        <v>0.33150684931506852</v>
      </c>
      <c r="AT130">
        <f t="shared" si="9"/>
        <v>-1.9375766898653466</v>
      </c>
    </row>
    <row r="131" spans="1:46" x14ac:dyDescent="0.35">
      <c r="A131">
        <v>129</v>
      </c>
      <c r="B131" s="1">
        <v>41819</v>
      </c>
      <c r="C131" t="s">
        <v>158</v>
      </c>
      <c r="D131">
        <v>142.315519220906</v>
      </c>
      <c r="E131">
        <v>165.12449579361899</v>
      </c>
      <c r="F131">
        <v>182.70053313742</v>
      </c>
      <c r="G131">
        <v>179.34222090366001</v>
      </c>
      <c r="H131">
        <v>176.019399139049</v>
      </c>
      <c r="I131">
        <v>166.30839562070699</v>
      </c>
      <c r="J131">
        <v>171.97198554382501</v>
      </c>
      <c r="K131">
        <v>184.49458730132801</v>
      </c>
      <c r="L131">
        <v>187.51820565369599</v>
      </c>
      <c r="M131">
        <v>178.42704568842899</v>
      </c>
      <c r="N131">
        <v>157.534475296838</v>
      </c>
      <c r="O131">
        <v>163.55035677165901</v>
      </c>
      <c r="P131">
        <v>170.28436513974501</v>
      </c>
      <c r="Q131">
        <v>170.17448406818599</v>
      </c>
      <c r="R131">
        <v>160.51582774322401</v>
      </c>
      <c r="S131">
        <v>161.295440126557</v>
      </c>
      <c r="T131">
        <v>180.05255713479099</v>
      </c>
      <c r="U131">
        <v>182.68480278335301</v>
      </c>
      <c r="V131">
        <v>177.862430502286</v>
      </c>
      <c r="W131">
        <v>166.98162150920399</v>
      </c>
      <c r="X131">
        <v>161.65976123305799</v>
      </c>
      <c r="Y131">
        <v>164.869998977515</v>
      </c>
      <c r="Z131">
        <v>164.537135707109</v>
      </c>
      <c r="AA131">
        <v>174.331417344638</v>
      </c>
      <c r="AB131">
        <v>186.831874397609</v>
      </c>
      <c r="AC131">
        <v>177.16404505188899</v>
      </c>
      <c r="AD131">
        <v>166.68907001780099</v>
      </c>
      <c r="AE131">
        <v>156.640632604437</v>
      </c>
      <c r="AF131">
        <v>155.28238803285001</v>
      </c>
      <c r="AG131">
        <v>156.44878248290499</v>
      </c>
      <c r="AH131">
        <v>162.46892361030299</v>
      </c>
      <c r="AI131">
        <v>162.25637843085599</v>
      </c>
      <c r="AJ131">
        <v>157.915417411649</v>
      </c>
      <c r="AK131">
        <v>157.163261839184</v>
      </c>
      <c r="AL131">
        <v>137.606863873874</v>
      </c>
      <c r="AM131">
        <f t="shared" ref="AM131:AM194" si="12">AVERAGE(D131:AL131)</f>
        <v>167.62927714554743</v>
      </c>
      <c r="AN131">
        <f t="shared" si="10"/>
        <v>77.60766836659127</v>
      </c>
      <c r="AO131">
        <f t="shared" si="11"/>
        <v>80.251842198279761</v>
      </c>
      <c r="AP131">
        <v>81.497318233143304</v>
      </c>
      <c r="AQ131">
        <f t="shared" si="7"/>
        <v>0.4932221528457118</v>
      </c>
      <c r="AR131">
        <f t="shared" si="8"/>
        <v>121</v>
      </c>
      <c r="AS131">
        <f t="shared" si="6"/>
        <v>0.33150684931506852</v>
      </c>
      <c r="AT131">
        <f t="shared" si="9"/>
        <v>-2.1320693482031947</v>
      </c>
    </row>
    <row r="132" spans="1:46" x14ac:dyDescent="0.35">
      <c r="A132">
        <v>130</v>
      </c>
      <c r="B132" s="1">
        <v>41827</v>
      </c>
      <c r="C132" t="s">
        <v>159</v>
      </c>
      <c r="L132">
        <v>206.79784939188801</v>
      </c>
      <c r="M132">
        <v>198.64598693411</v>
      </c>
      <c r="N132">
        <v>156.22341652822101</v>
      </c>
      <c r="O132">
        <v>165.233714022698</v>
      </c>
      <c r="AE132">
        <v>176.52559973673601</v>
      </c>
      <c r="AF132">
        <v>169.954520314896</v>
      </c>
      <c r="AJ132">
        <v>164.97544929136001</v>
      </c>
      <c r="AK132">
        <v>155.42258842153001</v>
      </c>
      <c r="AL132">
        <v>134.63620916172599</v>
      </c>
      <c r="AM132">
        <f t="shared" si="12"/>
        <v>169.82392597812944</v>
      </c>
      <c r="AN132">
        <f t="shared" si="10"/>
        <v>79.802317199173274</v>
      </c>
      <c r="AO132">
        <f t="shared" si="11"/>
        <v>82.446491030861765</v>
      </c>
      <c r="AP132">
        <v>80.899936971316706</v>
      </c>
      <c r="AQ132">
        <f t="shared" si="7"/>
        <v>0.47687345930913272</v>
      </c>
      <c r="AR132">
        <f t="shared" si="8"/>
        <v>129</v>
      </c>
      <c r="AS132">
        <f t="shared" si="6"/>
        <v>0.35342465753424657</v>
      </c>
      <c r="AT132">
        <f t="shared" si="9"/>
        <v>-2.0952248010126948</v>
      </c>
    </row>
    <row r="133" spans="1:46" x14ac:dyDescent="0.35">
      <c r="A133">
        <v>131</v>
      </c>
      <c r="B133" s="1">
        <v>41827</v>
      </c>
      <c r="C133" t="s">
        <v>160</v>
      </c>
      <c r="D133">
        <v>134.27384448809599</v>
      </c>
      <c r="E133">
        <v>157.33349387585099</v>
      </c>
      <c r="F133">
        <v>177.53823418688</v>
      </c>
      <c r="G133">
        <v>173.85960514185399</v>
      </c>
      <c r="M133">
        <v>187.528519255036</v>
      </c>
      <c r="N133">
        <v>154.78234296637001</v>
      </c>
      <c r="O133">
        <v>159.02764694767399</v>
      </c>
      <c r="AG133">
        <v>167.075293415727</v>
      </c>
      <c r="AH133">
        <v>171.460075812724</v>
      </c>
      <c r="AI133">
        <v>149.972520737124</v>
      </c>
      <c r="AJ133">
        <v>156.677133898043</v>
      </c>
      <c r="AK133">
        <v>145.79421432645199</v>
      </c>
      <c r="AL133">
        <v>134.710309660999</v>
      </c>
      <c r="AM133">
        <f t="shared" si="12"/>
        <v>159.23332574714078</v>
      </c>
      <c r="AN133">
        <f t="shared" si="10"/>
        <v>69.211716968184618</v>
      </c>
      <c r="AO133">
        <f t="shared" si="11"/>
        <v>71.855890799873109</v>
      </c>
      <c r="AP133">
        <v>80.936886865811601</v>
      </c>
      <c r="AQ133">
        <f t="shared" si="7"/>
        <v>0.47788467700193227</v>
      </c>
      <c r="AR133">
        <f t="shared" si="8"/>
        <v>129</v>
      </c>
      <c r="AS133">
        <f t="shared" si="6"/>
        <v>0.35342465753424657</v>
      </c>
      <c r="AT133">
        <f t="shared" si="9"/>
        <v>-2.0892312445110139</v>
      </c>
    </row>
    <row r="134" spans="1:46" x14ac:dyDescent="0.35">
      <c r="A134">
        <v>132</v>
      </c>
      <c r="B134" s="1">
        <v>41835</v>
      </c>
      <c r="C134" t="s">
        <v>83</v>
      </c>
      <c r="D134">
        <v>121.207620510594</v>
      </c>
      <c r="E134">
        <v>145.73990310733799</v>
      </c>
      <c r="L134">
        <v>161.07060429888401</v>
      </c>
      <c r="M134">
        <v>158.221021698047</v>
      </c>
      <c r="N134">
        <v>134.75392036078301</v>
      </c>
      <c r="O134">
        <v>139.59474206772401</v>
      </c>
      <c r="U134">
        <v>165.92758067137601</v>
      </c>
      <c r="V134">
        <v>157.88987877400999</v>
      </c>
      <c r="W134">
        <v>150.952990725511</v>
      </c>
      <c r="AH134">
        <v>140.42013927753601</v>
      </c>
      <c r="AI134">
        <v>125.937557162128</v>
      </c>
      <c r="AJ134">
        <v>126.11688052965</v>
      </c>
      <c r="AK134">
        <v>132.08166842554499</v>
      </c>
      <c r="AL134">
        <v>125.34134681193299</v>
      </c>
      <c r="AM134">
        <f t="shared" si="12"/>
        <v>141.80398960150418</v>
      </c>
      <c r="AN134">
        <f t="shared" si="10"/>
        <v>51.782380822548021</v>
      </c>
      <c r="AO134">
        <f t="shared" si="11"/>
        <v>54.426554654236512</v>
      </c>
      <c r="AP134">
        <v>80.537905581238405</v>
      </c>
      <c r="AQ134">
        <f t="shared" si="7"/>
        <v>0.46696564896216231</v>
      </c>
      <c r="AR134">
        <f t="shared" si="8"/>
        <v>137</v>
      </c>
      <c r="AS134">
        <f t="shared" si="6"/>
        <v>0.37534246575342467</v>
      </c>
      <c r="AT134">
        <f t="shared" si="9"/>
        <v>-2.028812751885996</v>
      </c>
    </row>
    <row r="135" spans="1:46" x14ac:dyDescent="0.35">
      <c r="A135">
        <v>133</v>
      </c>
      <c r="B135" s="1">
        <v>41842</v>
      </c>
      <c r="C135" t="s">
        <v>161</v>
      </c>
      <c r="D135">
        <v>156.24646557319599</v>
      </c>
      <c r="E135">
        <v>181.271885218775</v>
      </c>
      <c r="N135">
        <v>168.63046273843401</v>
      </c>
      <c r="O135">
        <v>172.54031118785801</v>
      </c>
      <c r="S135">
        <v>178.857406166327</v>
      </c>
      <c r="T135">
        <v>179.45188064964401</v>
      </c>
      <c r="U135">
        <v>194.55836300438099</v>
      </c>
      <c r="V135">
        <v>183.39870148388499</v>
      </c>
      <c r="W135">
        <v>187.92978020619501</v>
      </c>
      <c r="X135">
        <v>164.426199662149</v>
      </c>
      <c r="Y135">
        <v>166.50097351496299</v>
      </c>
      <c r="Z135">
        <v>166.13025146205001</v>
      </c>
      <c r="AE135">
        <v>172.09918665570601</v>
      </c>
      <c r="AF135">
        <v>163.63619760558001</v>
      </c>
      <c r="AG135">
        <v>169.65686838939101</v>
      </c>
      <c r="AH135">
        <v>173.55305192346199</v>
      </c>
      <c r="AI135">
        <v>160.002946866624</v>
      </c>
      <c r="AJ135">
        <v>167.128695802452</v>
      </c>
      <c r="AM135">
        <f t="shared" si="12"/>
        <v>172.55664600617067</v>
      </c>
      <c r="AN135">
        <f t="shared" si="10"/>
        <v>82.535037227214502</v>
      </c>
      <c r="AO135">
        <f t="shared" si="11"/>
        <v>85.179211058902993</v>
      </c>
      <c r="AP135">
        <v>80.025003306882596</v>
      </c>
      <c r="AQ135">
        <f t="shared" si="7"/>
        <v>0.4529289145791352</v>
      </c>
      <c r="AR135">
        <f t="shared" si="8"/>
        <v>144</v>
      </c>
      <c r="AS135">
        <f t="shared" si="6"/>
        <v>0.39452054794520547</v>
      </c>
      <c r="AT135">
        <f t="shared" si="9"/>
        <v>-2.0075509156532676</v>
      </c>
    </row>
    <row r="136" spans="1:46" x14ac:dyDescent="0.35">
      <c r="A136">
        <v>134</v>
      </c>
      <c r="B136" s="1">
        <v>41843</v>
      </c>
      <c r="C136" t="s">
        <v>162</v>
      </c>
      <c r="D136">
        <v>154.162427536558</v>
      </c>
      <c r="E136">
        <v>177.794553188159</v>
      </c>
      <c r="F136">
        <v>189.79529391203201</v>
      </c>
      <c r="G136">
        <v>184.14747972303201</v>
      </c>
      <c r="J136">
        <v>188.95467982554601</v>
      </c>
      <c r="K136">
        <v>194.113886853309</v>
      </c>
      <c r="L136">
        <v>200.94697870047199</v>
      </c>
      <c r="M136">
        <v>190.804575175011</v>
      </c>
      <c r="N136">
        <v>168.172091808359</v>
      </c>
      <c r="O136">
        <v>167.89008507215999</v>
      </c>
      <c r="AF136">
        <v>168.72245020033799</v>
      </c>
      <c r="AG136">
        <v>178.15485301069199</v>
      </c>
      <c r="AH136">
        <v>177.33188209774099</v>
      </c>
      <c r="AI136">
        <v>166.81828001623401</v>
      </c>
      <c r="AJ136">
        <v>161.87977575244599</v>
      </c>
      <c r="AK136">
        <v>158.69484197310899</v>
      </c>
      <c r="AL136">
        <v>156.590289672214</v>
      </c>
      <c r="AM136">
        <f t="shared" si="12"/>
        <v>175.58673085396541</v>
      </c>
      <c r="AN136">
        <f t="shared" si="10"/>
        <v>85.565122075009242</v>
      </c>
      <c r="AO136">
        <f t="shared" si="11"/>
        <v>88.209295906697733</v>
      </c>
      <c r="AP136">
        <v>79.2179323507807</v>
      </c>
      <c r="AQ136">
        <f t="shared" si="7"/>
        <v>0.4308415868259361</v>
      </c>
      <c r="AR136">
        <f t="shared" si="8"/>
        <v>145</v>
      </c>
      <c r="AS136">
        <f t="shared" si="6"/>
        <v>0.39726027397260272</v>
      </c>
      <c r="AT136">
        <f t="shared" si="9"/>
        <v>-2.1195545076486422</v>
      </c>
    </row>
    <row r="137" spans="1:46" x14ac:dyDescent="0.35">
      <c r="A137">
        <v>135</v>
      </c>
      <c r="B137" s="1">
        <v>41843</v>
      </c>
      <c r="C137" t="s">
        <v>163</v>
      </c>
      <c r="D137">
        <v>141.066343567036</v>
      </c>
      <c r="E137">
        <v>162.35980086801499</v>
      </c>
      <c r="F137">
        <v>178.089282389668</v>
      </c>
      <c r="G137">
        <v>172.340226598534</v>
      </c>
      <c r="J137">
        <v>171.49607953898499</v>
      </c>
      <c r="K137">
        <v>180.73423143480699</v>
      </c>
      <c r="L137">
        <v>186.79750811956799</v>
      </c>
      <c r="M137">
        <v>177.273249364104</v>
      </c>
      <c r="N137">
        <v>159.60780909741601</v>
      </c>
      <c r="O137">
        <v>160.88092837602599</v>
      </c>
      <c r="T137">
        <v>179.00283489654501</v>
      </c>
      <c r="U137">
        <v>185.29845187572701</v>
      </c>
      <c r="V137">
        <v>181.16494797882501</v>
      </c>
      <c r="W137">
        <v>183.71163364589299</v>
      </c>
      <c r="X137">
        <v>156.77001356545699</v>
      </c>
      <c r="Y137">
        <v>149.123102589605</v>
      </c>
      <c r="Z137">
        <v>154.50705994278701</v>
      </c>
      <c r="AA137">
        <v>171.50363767626999</v>
      </c>
      <c r="AB137">
        <v>186.08934822864899</v>
      </c>
      <c r="AF137">
        <v>157.87893743416001</v>
      </c>
      <c r="AG137">
        <v>165.16698128948499</v>
      </c>
      <c r="AH137">
        <v>164.397033153503</v>
      </c>
      <c r="AI137">
        <v>148.90861472004499</v>
      </c>
      <c r="AJ137">
        <v>147.636909177956</v>
      </c>
      <c r="AK137">
        <v>142.379157791795</v>
      </c>
      <c r="AL137">
        <v>142.01215310929601</v>
      </c>
      <c r="AM137">
        <f t="shared" si="12"/>
        <v>165.62293370885223</v>
      </c>
      <c r="AN137">
        <f t="shared" si="10"/>
        <v>75.601324929896066</v>
      </c>
      <c r="AO137">
        <f t="shared" si="11"/>
        <v>78.245498761584557</v>
      </c>
      <c r="AP137">
        <v>78.813534792578096</v>
      </c>
      <c r="AQ137">
        <f t="shared" si="7"/>
        <v>0.41977433017014509</v>
      </c>
      <c r="AR137">
        <f t="shared" si="8"/>
        <v>145</v>
      </c>
      <c r="AS137">
        <f t="shared" si="6"/>
        <v>0.39726027397260272</v>
      </c>
      <c r="AT137">
        <f t="shared" si="9"/>
        <v>-2.1850612258439983</v>
      </c>
    </row>
    <row r="138" spans="1:46" x14ac:dyDescent="0.35">
      <c r="A138">
        <v>136</v>
      </c>
      <c r="B138" s="1">
        <v>41850</v>
      </c>
      <c r="C138" t="s">
        <v>164</v>
      </c>
      <c r="I138">
        <v>157.32506111078101</v>
      </c>
      <c r="J138">
        <v>161.053160365167</v>
      </c>
      <c r="K138">
        <v>171.47977572169401</v>
      </c>
      <c r="L138">
        <v>183.568284132434</v>
      </c>
      <c r="M138">
        <v>173.75454786571001</v>
      </c>
      <c r="N138">
        <v>157.07015590981101</v>
      </c>
      <c r="O138">
        <v>156.15814674162201</v>
      </c>
      <c r="R138">
        <v>142.63237859170599</v>
      </c>
      <c r="S138">
        <v>148.46694349117399</v>
      </c>
      <c r="T138">
        <v>157.851393235914</v>
      </c>
      <c r="U138">
        <v>168.38273073153999</v>
      </c>
      <c r="V138">
        <v>161.15999142002801</v>
      </c>
      <c r="W138">
        <v>167.69311851076199</v>
      </c>
      <c r="X138">
        <v>159.18999484559001</v>
      </c>
      <c r="Y138">
        <v>159.69304301684701</v>
      </c>
      <c r="AD138">
        <v>154.27763790613099</v>
      </c>
      <c r="AE138">
        <v>142.41430553456999</v>
      </c>
      <c r="AF138">
        <v>134.50361046224199</v>
      </c>
      <c r="AG138">
        <v>148.79341377321299</v>
      </c>
      <c r="AH138">
        <v>166.153108405956</v>
      </c>
      <c r="AI138">
        <v>163.20777460901701</v>
      </c>
      <c r="AJ138">
        <v>157.76314323614301</v>
      </c>
      <c r="AM138">
        <f t="shared" si="12"/>
        <v>158.75416907354781</v>
      </c>
      <c r="AN138">
        <f t="shared" si="10"/>
        <v>68.73256029459165</v>
      </c>
      <c r="AO138">
        <f t="shared" si="11"/>
        <v>71.376734126280141</v>
      </c>
      <c r="AP138">
        <v>78.375331523101593</v>
      </c>
      <c r="AQ138">
        <f t="shared" si="7"/>
        <v>0.40778190352875199</v>
      </c>
      <c r="AR138">
        <f t="shared" si="8"/>
        <v>152</v>
      </c>
      <c r="AS138">
        <f t="shared" si="6"/>
        <v>0.41643835616438357</v>
      </c>
      <c r="AT138">
        <f t="shared" si="9"/>
        <v>-2.1540350075759944</v>
      </c>
    </row>
    <row r="139" spans="1:46" x14ac:dyDescent="0.35">
      <c r="A139">
        <v>137</v>
      </c>
      <c r="B139" s="1">
        <v>41851</v>
      </c>
      <c r="C139" t="s">
        <v>165</v>
      </c>
      <c r="D139">
        <v>142.593989705501</v>
      </c>
      <c r="E139">
        <v>172.09392980297301</v>
      </c>
      <c r="F139">
        <v>184.44672034837799</v>
      </c>
      <c r="G139">
        <v>181.932310406488</v>
      </c>
      <c r="J139">
        <v>176.42333266212299</v>
      </c>
      <c r="K139">
        <v>177.99005769389899</v>
      </c>
      <c r="L139">
        <v>190.55208254218201</v>
      </c>
      <c r="M139">
        <v>179.93737061334201</v>
      </c>
      <c r="N139">
        <v>158.94798576254499</v>
      </c>
      <c r="O139">
        <v>163.61877839382899</v>
      </c>
      <c r="R139">
        <v>153.26055911501101</v>
      </c>
      <c r="S139">
        <v>166.939522380433</v>
      </c>
      <c r="T139">
        <v>170.476555064705</v>
      </c>
      <c r="U139">
        <v>185.78298847535501</v>
      </c>
      <c r="V139">
        <v>176.62272619167899</v>
      </c>
      <c r="W139">
        <v>172.5866378341</v>
      </c>
      <c r="X139">
        <v>152.85399204821101</v>
      </c>
      <c r="Y139">
        <v>164.29298319344599</v>
      </c>
      <c r="AC139">
        <v>155.069296523551</v>
      </c>
      <c r="AD139">
        <v>171.52511119908999</v>
      </c>
      <c r="AE139">
        <v>160.95585493573699</v>
      </c>
      <c r="AF139">
        <v>150.57588679304601</v>
      </c>
      <c r="AG139">
        <v>162.83348419038401</v>
      </c>
      <c r="AM139">
        <f t="shared" si="12"/>
        <v>168.3613980815656</v>
      </c>
      <c r="AN139">
        <f t="shared" si="10"/>
        <v>78.339789302609432</v>
      </c>
      <c r="AO139">
        <f t="shared" si="11"/>
        <v>80.983963134297923</v>
      </c>
      <c r="AP139">
        <v>77.834366338402006</v>
      </c>
      <c r="AQ139">
        <f t="shared" si="7"/>
        <v>0.39297716393653559</v>
      </c>
      <c r="AR139">
        <f t="shared" si="8"/>
        <v>153</v>
      </c>
      <c r="AS139">
        <f t="shared" si="6"/>
        <v>0.41917808219178082</v>
      </c>
      <c r="AT139">
        <f t="shared" si="9"/>
        <v>-2.2281789423463914</v>
      </c>
    </row>
    <row r="140" spans="1:46" x14ac:dyDescent="0.35">
      <c r="A140">
        <v>138</v>
      </c>
      <c r="B140" s="1">
        <v>41851</v>
      </c>
      <c r="C140" t="s">
        <v>166</v>
      </c>
      <c r="D140">
        <v>146.64269703107399</v>
      </c>
      <c r="E140">
        <v>175.90551522340999</v>
      </c>
      <c r="F140">
        <v>189.725837391482</v>
      </c>
      <c r="G140">
        <v>184.10194843804899</v>
      </c>
      <c r="H140">
        <v>176.50502982224901</v>
      </c>
      <c r="I140">
        <v>166.06384153541799</v>
      </c>
      <c r="J140">
        <v>178.76744073105701</v>
      </c>
      <c r="K140">
        <v>181.802605709912</v>
      </c>
      <c r="L140">
        <v>193.20692315433001</v>
      </c>
      <c r="M140">
        <v>179.297466735749</v>
      </c>
      <c r="N140">
        <v>162.59298220737401</v>
      </c>
      <c r="O140">
        <v>164.90033754200701</v>
      </c>
      <c r="P140">
        <v>166.98344835594401</v>
      </c>
      <c r="Q140">
        <v>176.20419387007101</v>
      </c>
      <c r="R140">
        <v>156.96772922826901</v>
      </c>
      <c r="S140">
        <v>169.59497603837801</v>
      </c>
      <c r="T140">
        <v>174.35543988638099</v>
      </c>
      <c r="U140">
        <v>187.93337629924301</v>
      </c>
      <c r="V140">
        <v>177.80656089632501</v>
      </c>
      <c r="W140">
        <v>175.67187264763001</v>
      </c>
      <c r="X140">
        <v>155.259892405079</v>
      </c>
      <c r="Y140">
        <v>166.57305179830701</v>
      </c>
      <c r="Z140">
        <v>161.67566882590501</v>
      </c>
      <c r="AA140">
        <v>176.56539982169201</v>
      </c>
      <c r="AB140">
        <v>196.14537491073301</v>
      </c>
      <c r="AC140">
        <v>160.436286715102</v>
      </c>
      <c r="AD140">
        <v>175.40947378320999</v>
      </c>
      <c r="AE140">
        <v>163.94893620665599</v>
      </c>
      <c r="AF140">
        <v>154.802169130599</v>
      </c>
      <c r="AG140">
        <v>164.84730575105399</v>
      </c>
      <c r="AH140">
        <v>169.50206568050999</v>
      </c>
      <c r="AI140">
        <v>163.67613949416</v>
      </c>
      <c r="AJ140">
        <v>161.174008113501</v>
      </c>
      <c r="AK140">
        <v>151.09606769996699</v>
      </c>
      <c r="AL140">
        <v>151.48509929550499</v>
      </c>
      <c r="AM140">
        <f t="shared" si="12"/>
        <v>170.21791892503808</v>
      </c>
      <c r="AN140">
        <f t="shared" si="10"/>
        <v>80.196310146081913</v>
      </c>
      <c r="AO140">
        <f t="shared" si="11"/>
        <v>82.840483977770404</v>
      </c>
      <c r="AP140">
        <v>77.948742920092897</v>
      </c>
      <c r="AQ140">
        <f t="shared" si="7"/>
        <v>0.39610733858598524</v>
      </c>
      <c r="AR140">
        <f t="shared" si="8"/>
        <v>153</v>
      </c>
      <c r="AS140">
        <f t="shared" si="6"/>
        <v>0.41917808219178082</v>
      </c>
      <c r="AT140">
        <f t="shared" si="9"/>
        <v>-2.209252073914421</v>
      </c>
    </row>
    <row r="141" spans="1:46" x14ac:dyDescent="0.35">
      <c r="A141">
        <v>139</v>
      </c>
      <c r="B141" s="1">
        <v>41858</v>
      </c>
      <c r="C141" t="s">
        <v>167</v>
      </c>
      <c r="D141">
        <v>164.57592229382999</v>
      </c>
      <c r="E141">
        <v>182.43272387461499</v>
      </c>
      <c r="F141">
        <v>198.00190792722501</v>
      </c>
      <c r="G141">
        <v>192.583123275319</v>
      </c>
      <c r="H141">
        <v>194.639842747665</v>
      </c>
      <c r="I141">
        <v>182.368531358756</v>
      </c>
      <c r="J141">
        <v>185.10222747112601</v>
      </c>
      <c r="K141">
        <v>197.383163237845</v>
      </c>
      <c r="L141">
        <v>201.39999695448199</v>
      </c>
      <c r="M141">
        <v>193.52975347952901</v>
      </c>
      <c r="N141">
        <v>167.81450858827299</v>
      </c>
      <c r="O141">
        <v>177.39981690545599</v>
      </c>
      <c r="P141">
        <v>179.39198555325399</v>
      </c>
      <c r="Q141">
        <v>187.834653031535</v>
      </c>
      <c r="R141">
        <v>172.04306201254701</v>
      </c>
      <c r="S141">
        <v>177.325708870993</v>
      </c>
      <c r="T141">
        <v>190.23030567545999</v>
      </c>
      <c r="U141">
        <v>194.69099911643499</v>
      </c>
      <c r="V141">
        <v>190.190282103442</v>
      </c>
      <c r="W141">
        <v>192.386574499104</v>
      </c>
      <c r="X141">
        <v>179.33906939648699</v>
      </c>
      <c r="Y141">
        <v>178.139868636247</v>
      </c>
      <c r="Z141">
        <v>168.05825541873099</v>
      </c>
      <c r="AA141">
        <v>190.57869550718399</v>
      </c>
      <c r="AB141">
        <v>204.472958435631</v>
      </c>
      <c r="AC141">
        <v>183.86653284615801</v>
      </c>
      <c r="AD141">
        <v>188.71353209317701</v>
      </c>
      <c r="AE141">
        <v>180.464906861808</v>
      </c>
      <c r="AF141">
        <v>173.23979036314401</v>
      </c>
      <c r="AG141">
        <v>170.077458222106</v>
      </c>
      <c r="AH141">
        <v>179.313752483472</v>
      </c>
      <c r="AI141">
        <v>171.534674169233</v>
      </c>
      <c r="AJ141">
        <v>172.005374118552</v>
      </c>
      <c r="AK141">
        <v>170.991949433337</v>
      </c>
      <c r="AL141">
        <v>158.756840523233</v>
      </c>
      <c r="AM141">
        <f t="shared" si="12"/>
        <v>182.59653564243973</v>
      </c>
      <c r="AN141">
        <f t="shared" si="10"/>
        <v>92.574926863483569</v>
      </c>
      <c r="AO141">
        <f t="shared" si="11"/>
        <v>95.21910069517206</v>
      </c>
      <c r="AP141">
        <v>77.755196564844695</v>
      </c>
      <c r="AQ141">
        <f t="shared" si="7"/>
        <v>0.39081050346698687</v>
      </c>
      <c r="AR141">
        <f t="shared" si="8"/>
        <v>160</v>
      </c>
      <c r="AS141">
        <f t="shared" si="6"/>
        <v>0.43835616438356162</v>
      </c>
      <c r="AT141">
        <f t="shared" si="9"/>
        <v>-2.1433084753381721</v>
      </c>
    </row>
    <row r="142" spans="1:46" x14ac:dyDescent="0.35">
      <c r="A142">
        <v>140</v>
      </c>
      <c r="B142" s="1">
        <v>41859</v>
      </c>
      <c r="C142" t="s">
        <v>168</v>
      </c>
      <c r="D142">
        <v>169.24051294655999</v>
      </c>
      <c r="E142">
        <v>193.45583654277101</v>
      </c>
      <c r="F142">
        <v>204.16475300041299</v>
      </c>
      <c r="G142">
        <v>203.55970155345</v>
      </c>
      <c r="H142">
        <v>189.993465632034</v>
      </c>
      <c r="I142">
        <v>177.105625493388</v>
      </c>
      <c r="J142">
        <v>189.33991780936501</v>
      </c>
      <c r="O142">
        <v>184.443831039907</v>
      </c>
      <c r="P142">
        <v>178.14645828517499</v>
      </c>
      <c r="Q142">
        <v>188.52061835852101</v>
      </c>
      <c r="R142">
        <v>169.797982672361</v>
      </c>
      <c r="S142">
        <v>174.29379592770999</v>
      </c>
      <c r="T142">
        <v>187.46500342226901</v>
      </c>
      <c r="Y142">
        <v>180.17650057173299</v>
      </c>
      <c r="Z142">
        <v>176.66106734900799</v>
      </c>
      <c r="AA142">
        <v>198.08155465982099</v>
      </c>
      <c r="AB142">
        <v>207.71987298590099</v>
      </c>
      <c r="AC142">
        <v>181.20148947597099</v>
      </c>
      <c r="AD142">
        <v>188.91486976311899</v>
      </c>
      <c r="AE142">
        <v>177.87781894988001</v>
      </c>
      <c r="AI142">
        <v>178.88643456993699</v>
      </c>
      <c r="AJ142">
        <v>176.00221185691001</v>
      </c>
      <c r="AK142">
        <v>179.39013720419899</v>
      </c>
      <c r="AL142">
        <v>169.30271481038699</v>
      </c>
      <c r="AM142">
        <f t="shared" si="12"/>
        <v>184.32259062003291</v>
      </c>
      <c r="AN142">
        <f t="shared" si="10"/>
        <v>94.300981841076748</v>
      </c>
      <c r="AO142">
        <f t="shared" si="11"/>
        <v>96.945155672765239</v>
      </c>
      <c r="AP142">
        <v>77.6056779206275</v>
      </c>
      <c r="AQ142">
        <f t="shared" si="7"/>
        <v>0.38671858654807068</v>
      </c>
      <c r="AR142">
        <f t="shared" si="8"/>
        <v>161</v>
      </c>
      <c r="AS142">
        <f t="shared" si="6"/>
        <v>0.44109589041095892</v>
      </c>
      <c r="AT142">
        <f t="shared" si="9"/>
        <v>-2.1538582373177166</v>
      </c>
    </row>
    <row r="143" spans="1:46" x14ac:dyDescent="0.35">
      <c r="A143">
        <v>141</v>
      </c>
      <c r="B143" s="1">
        <v>41859</v>
      </c>
      <c r="C143" t="s">
        <v>169</v>
      </c>
      <c r="D143">
        <v>160.879561304954</v>
      </c>
      <c r="E143">
        <v>186.839677069549</v>
      </c>
      <c r="F143">
        <v>192.92631125914599</v>
      </c>
      <c r="G143">
        <v>195.13368986245999</v>
      </c>
      <c r="H143">
        <v>182.06615094581599</v>
      </c>
      <c r="I143">
        <v>166.923625138425</v>
      </c>
      <c r="J143">
        <v>181.45749985076799</v>
      </c>
      <c r="O143">
        <v>172.66915121172701</v>
      </c>
      <c r="P143">
        <v>171.26257470595101</v>
      </c>
      <c r="Q143">
        <v>174.09230586484</v>
      </c>
      <c r="R143">
        <v>160.99747566679201</v>
      </c>
      <c r="S143">
        <v>165.36945135924699</v>
      </c>
      <c r="T143">
        <v>179.12196360225499</v>
      </c>
      <c r="Y143">
        <v>171.354800250463</v>
      </c>
      <c r="Z143">
        <v>169.77116939599401</v>
      </c>
      <c r="AA143">
        <v>187.66962359091499</v>
      </c>
      <c r="AB143">
        <v>191.39989231823901</v>
      </c>
      <c r="AC143">
        <v>171.410528569062</v>
      </c>
      <c r="AD143">
        <v>181.495367624805</v>
      </c>
      <c r="AE143">
        <v>168.82669643630501</v>
      </c>
      <c r="AI143">
        <v>166.93692339941799</v>
      </c>
      <c r="AJ143">
        <v>170.031763725096</v>
      </c>
      <c r="AK143">
        <v>168.11035198214699</v>
      </c>
      <c r="AL143">
        <v>161.05015165413101</v>
      </c>
      <c r="AM143">
        <f t="shared" si="12"/>
        <v>174.90819611618772</v>
      </c>
      <c r="AN143">
        <f t="shared" si="10"/>
        <v>84.88658733723156</v>
      </c>
      <c r="AO143">
        <f t="shared" si="11"/>
        <v>87.530761168920051</v>
      </c>
      <c r="AP143">
        <v>77.004390683210701</v>
      </c>
      <c r="AQ143">
        <f t="shared" si="7"/>
        <v>0.37026299712779709</v>
      </c>
      <c r="AR143">
        <f t="shared" si="8"/>
        <v>161</v>
      </c>
      <c r="AS143">
        <f t="shared" si="6"/>
        <v>0.44109589041095892</v>
      </c>
      <c r="AT143">
        <f t="shared" si="9"/>
        <v>-2.2524393094457262</v>
      </c>
    </row>
    <row r="144" spans="1:46" x14ac:dyDescent="0.35">
      <c r="A144">
        <v>142</v>
      </c>
      <c r="B144" s="1">
        <v>41866</v>
      </c>
      <c r="C144" t="s">
        <v>170</v>
      </c>
      <c r="H144">
        <v>160.41378169415401</v>
      </c>
      <c r="I144">
        <v>161.236883091213</v>
      </c>
      <c r="J144">
        <v>161.75557263742601</v>
      </c>
      <c r="K144">
        <v>172.03404857665601</v>
      </c>
      <c r="L144">
        <v>182.842294799808</v>
      </c>
      <c r="M144">
        <v>175.16200587008601</v>
      </c>
      <c r="P144">
        <v>139.44816957161001</v>
      </c>
      <c r="Q144">
        <v>148.012829635853</v>
      </c>
      <c r="R144">
        <v>129.42010167540499</v>
      </c>
      <c r="S144">
        <v>151.95079533315899</v>
      </c>
      <c r="T144">
        <v>166.856251442417</v>
      </c>
      <c r="U144">
        <v>178.868907029177</v>
      </c>
      <c r="V144">
        <v>158.920312387797</v>
      </c>
      <c r="W144">
        <v>165.99391140954501</v>
      </c>
      <c r="AC144">
        <v>142.4232669994</v>
      </c>
      <c r="AD144">
        <v>141.460289913888</v>
      </c>
      <c r="AE144">
        <v>151.508146514933</v>
      </c>
      <c r="AF144">
        <v>149.170248543513</v>
      </c>
      <c r="AG144">
        <v>152.32515835522301</v>
      </c>
      <c r="AH144">
        <v>159.96043469037201</v>
      </c>
      <c r="AM144">
        <f t="shared" si="12"/>
        <v>157.48817050858173</v>
      </c>
      <c r="AN144">
        <f t="shared" si="10"/>
        <v>67.466561729625568</v>
      </c>
      <c r="AO144">
        <f t="shared" si="11"/>
        <v>70.110735561314058</v>
      </c>
      <c r="AP144">
        <v>75.711151195809705</v>
      </c>
      <c r="AQ144">
        <f t="shared" si="7"/>
        <v>0.33487056452240582</v>
      </c>
      <c r="AR144">
        <f t="shared" si="8"/>
        <v>168</v>
      </c>
      <c r="AS144">
        <f t="shared" si="6"/>
        <v>0.46027397260273972</v>
      </c>
      <c r="AT144">
        <f t="shared" si="9"/>
        <v>-2.3768695635613786</v>
      </c>
    </row>
    <row r="145" spans="1:46" x14ac:dyDescent="0.35">
      <c r="A145">
        <v>143</v>
      </c>
      <c r="B145" s="1">
        <v>41875</v>
      </c>
      <c r="C145" t="s">
        <v>150</v>
      </c>
      <c r="D145">
        <v>152.58041979151201</v>
      </c>
      <c r="E145">
        <v>176.761159540459</v>
      </c>
      <c r="F145">
        <v>186.20763864164701</v>
      </c>
      <c r="G145">
        <v>182.995484994219</v>
      </c>
      <c r="H145">
        <v>181.490739554963</v>
      </c>
      <c r="L145">
        <v>193.76353483930299</v>
      </c>
      <c r="M145">
        <v>184.745641540603</v>
      </c>
      <c r="N145">
        <v>170.32079427157001</v>
      </c>
      <c r="O145">
        <v>170.72888575564599</v>
      </c>
      <c r="P145">
        <v>161.21264362451001</v>
      </c>
      <c r="Q145">
        <v>170.51152618589299</v>
      </c>
      <c r="W145">
        <v>179.54558200510201</v>
      </c>
      <c r="X145">
        <v>167.49479501147701</v>
      </c>
      <c r="Y145">
        <v>169.38414606359601</v>
      </c>
      <c r="Z145">
        <v>163.535112437809</v>
      </c>
      <c r="AA145">
        <v>174.55969715398001</v>
      </c>
      <c r="AB145">
        <v>190.58811700287001</v>
      </c>
      <c r="AC145">
        <v>173.34818838455601</v>
      </c>
      <c r="AG145">
        <v>164.67494888871499</v>
      </c>
      <c r="AH145">
        <v>172.45305216447099</v>
      </c>
      <c r="AI145">
        <v>166.08088866677599</v>
      </c>
      <c r="AJ145">
        <v>166.492182108506</v>
      </c>
      <c r="AK145">
        <v>163.92852201605001</v>
      </c>
      <c r="AL145">
        <v>150.384915010539</v>
      </c>
      <c r="AM145">
        <f t="shared" si="12"/>
        <v>172.24119231894883</v>
      </c>
      <c r="AN145">
        <f t="shared" si="10"/>
        <v>82.219583539992669</v>
      </c>
      <c r="AO145">
        <f t="shared" si="11"/>
        <v>84.86375737168116</v>
      </c>
      <c r="AP145">
        <v>75.676895636227599</v>
      </c>
      <c r="AQ145">
        <f t="shared" si="7"/>
        <v>0.33393308341725791</v>
      </c>
      <c r="AR145">
        <f t="shared" si="8"/>
        <v>177</v>
      </c>
      <c r="AS145">
        <f t="shared" si="6"/>
        <v>0.48493150684931507</v>
      </c>
      <c r="AT145">
        <f t="shared" si="9"/>
        <v>-2.2617929328913098</v>
      </c>
    </row>
    <row r="146" spans="1:46" x14ac:dyDescent="0.35">
      <c r="A146">
        <v>144</v>
      </c>
      <c r="B146" s="1">
        <v>41875</v>
      </c>
      <c r="C146" t="s">
        <v>171</v>
      </c>
      <c r="D146">
        <v>135.18359061062901</v>
      </c>
      <c r="E146">
        <v>153.90423936113601</v>
      </c>
      <c r="F146">
        <v>170.73220174871099</v>
      </c>
      <c r="G146">
        <v>166.901003510621</v>
      </c>
      <c r="H146">
        <v>163.19692687195499</v>
      </c>
      <c r="L146">
        <v>179.462790713712</v>
      </c>
      <c r="M146">
        <v>167.47838731406901</v>
      </c>
      <c r="N146">
        <v>152.418392329406</v>
      </c>
      <c r="O146">
        <v>158.69511830814201</v>
      </c>
      <c r="P146">
        <v>142.71527966636</v>
      </c>
      <c r="Q146">
        <v>154.66199172065799</v>
      </c>
      <c r="W146">
        <v>159.891590564219</v>
      </c>
      <c r="X146">
        <v>151.703614151294</v>
      </c>
      <c r="Y146">
        <v>149.29760996265</v>
      </c>
      <c r="Z146">
        <v>142.73216966901799</v>
      </c>
      <c r="AA146">
        <v>157.00041180916699</v>
      </c>
      <c r="AB146">
        <v>174.285905924536</v>
      </c>
      <c r="AC146">
        <v>148.72506498912</v>
      </c>
      <c r="AG146">
        <v>146.986542323073</v>
      </c>
      <c r="AH146">
        <v>154.738568672903</v>
      </c>
      <c r="AI146">
        <v>149.74051818447299</v>
      </c>
      <c r="AJ146">
        <v>150.24465172837401</v>
      </c>
      <c r="AK146">
        <v>141.91812429191199</v>
      </c>
      <c r="AL146">
        <v>135.71836415096701</v>
      </c>
      <c r="AM146">
        <f t="shared" si="12"/>
        <v>154.51387744071266</v>
      </c>
      <c r="AN146">
        <f t="shared" si="10"/>
        <v>64.492268661756498</v>
      </c>
      <c r="AO146">
        <f t="shared" si="11"/>
        <v>67.136442493444989</v>
      </c>
      <c r="AP146">
        <v>75.686709066207101</v>
      </c>
      <c r="AQ146">
        <f t="shared" si="7"/>
        <v>0.33420165019283266</v>
      </c>
      <c r="AR146">
        <f t="shared" si="8"/>
        <v>177</v>
      </c>
      <c r="AS146">
        <f t="shared" si="6"/>
        <v>0.48493150684931507</v>
      </c>
      <c r="AT146">
        <f t="shared" si="9"/>
        <v>-2.2601351110667878</v>
      </c>
    </row>
    <row r="147" spans="1:46" x14ac:dyDescent="0.35">
      <c r="A147">
        <v>145</v>
      </c>
      <c r="B147" s="1">
        <v>41899</v>
      </c>
      <c r="C147" t="s">
        <v>172</v>
      </c>
      <c r="I147">
        <v>161.76876241790501</v>
      </c>
      <c r="J147">
        <v>173.84905731042701</v>
      </c>
      <c r="K147">
        <v>176.581126238525</v>
      </c>
      <c r="L147">
        <v>187.12844462644401</v>
      </c>
      <c r="M147">
        <v>174.56178368885401</v>
      </c>
      <c r="N147">
        <v>159.96131740852201</v>
      </c>
      <c r="O147">
        <v>164.825328577128</v>
      </c>
      <c r="P147">
        <v>154.54241989342401</v>
      </c>
      <c r="Q147">
        <v>169.49337210092699</v>
      </c>
      <c r="R147">
        <v>142.12828248122599</v>
      </c>
      <c r="S147">
        <v>160.225968529727</v>
      </c>
      <c r="T147">
        <v>166.23192660961899</v>
      </c>
      <c r="U147">
        <v>179.21710721372699</v>
      </c>
      <c r="V147">
        <v>177.209286455533</v>
      </c>
      <c r="W147">
        <v>167.16095259569499</v>
      </c>
      <c r="X147">
        <v>156.87988423311401</v>
      </c>
      <c r="Y147">
        <v>167.41644940264601</v>
      </c>
      <c r="Z147">
        <v>160.433894346671</v>
      </c>
      <c r="AA147">
        <v>176.21383082595599</v>
      </c>
      <c r="AB147">
        <v>187.330469255575</v>
      </c>
      <c r="AC147">
        <v>159.51038943033899</v>
      </c>
      <c r="AD147">
        <v>173.081454856047</v>
      </c>
      <c r="AE147">
        <v>156.79514103922199</v>
      </c>
      <c r="AF147">
        <v>144.171960257915</v>
      </c>
      <c r="AG147">
        <v>168.51757212233201</v>
      </c>
      <c r="AK147">
        <v>148.73734504086201</v>
      </c>
      <c r="AL147">
        <v>156.51738921117999</v>
      </c>
      <c r="AM147">
        <f t="shared" si="12"/>
        <v>165.57373763590894</v>
      </c>
      <c r="AN147">
        <f t="shared" si="10"/>
        <v>75.552128856952777</v>
      </c>
      <c r="AO147">
        <f t="shared" si="11"/>
        <v>78.196302688641268</v>
      </c>
      <c r="AP147">
        <v>75.446916326384496</v>
      </c>
      <c r="AQ147">
        <f t="shared" si="7"/>
        <v>0.32763917783862895</v>
      </c>
      <c r="AR147">
        <f t="shared" si="8"/>
        <v>201</v>
      </c>
      <c r="AS147">
        <f t="shared" si="6"/>
        <v>0.55068493150684927</v>
      </c>
      <c r="AT147">
        <f t="shared" si="9"/>
        <v>-2.0262808728546249</v>
      </c>
    </row>
    <row r="148" spans="1:46" x14ac:dyDescent="0.35">
      <c r="A148">
        <v>146</v>
      </c>
      <c r="B148" s="1">
        <v>41899</v>
      </c>
      <c r="C148" t="s">
        <v>173</v>
      </c>
      <c r="I148">
        <v>162.030727109239</v>
      </c>
      <c r="J148">
        <v>173.97975995060199</v>
      </c>
      <c r="K148">
        <v>176.64529357604999</v>
      </c>
      <c r="L148">
        <v>186.447867162748</v>
      </c>
      <c r="M148">
        <v>174.239817088297</v>
      </c>
      <c r="N148">
        <v>160.25492394204301</v>
      </c>
      <c r="O148">
        <v>165.48817290678301</v>
      </c>
      <c r="P148">
        <v>154.70753541389499</v>
      </c>
      <c r="Q148">
        <v>169.17909059278901</v>
      </c>
      <c r="R148">
        <v>142.206618295862</v>
      </c>
      <c r="S148">
        <v>160.04130764414401</v>
      </c>
      <c r="T148">
        <v>166.338494893595</v>
      </c>
      <c r="U148">
        <v>178.94666914530401</v>
      </c>
      <c r="V148">
        <v>177.34137327380199</v>
      </c>
      <c r="W148">
        <v>166.67559365183399</v>
      </c>
      <c r="X148">
        <v>156.68273487237801</v>
      </c>
      <c r="Y148">
        <v>167.321005549272</v>
      </c>
      <c r="Z148">
        <v>159.89776332785999</v>
      </c>
      <c r="AA148">
        <v>175.909088338537</v>
      </c>
      <c r="AB148">
        <v>187.13054636283999</v>
      </c>
      <c r="AC148">
        <v>159.61484891264499</v>
      </c>
      <c r="AD148">
        <v>173.418687780369</v>
      </c>
      <c r="AE148">
        <v>156.69992692525599</v>
      </c>
      <c r="AF148">
        <v>144.16239287573001</v>
      </c>
      <c r="AG148">
        <v>167.96466793554001</v>
      </c>
      <c r="AH148">
        <v>165.584547761105</v>
      </c>
      <c r="AK148">
        <v>149.757015837463</v>
      </c>
      <c r="AL148">
        <v>156.64317083548301</v>
      </c>
      <c r="AM148">
        <f t="shared" si="12"/>
        <v>165.54677292719518</v>
      </c>
      <c r="AN148">
        <f t="shared" si="10"/>
        <v>75.525164148239014</v>
      </c>
      <c r="AO148">
        <f t="shared" si="11"/>
        <v>78.169337979927505</v>
      </c>
      <c r="AP148">
        <v>75.687234864165902</v>
      </c>
      <c r="AQ148">
        <f t="shared" si="7"/>
        <v>0.33421603984687753</v>
      </c>
      <c r="AR148">
        <f t="shared" si="8"/>
        <v>201</v>
      </c>
      <c r="AS148">
        <f t="shared" si="6"/>
        <v>0.55068493150684927</v>
      </c>
      <c r="AT148">
        <f t="shared" si="9"/>
        <v>-1.9901900460929032</v>
      </c>
    </row>
    <row r="149" spans="1:46" x14ac:dyDescent="0.35">
      <c r="A149">
        <v>147</v>
      </c>
      <c r="B149" s="1">
        <v>41938</v>
      </c>
      <c r="C149" t="s">
        <v>174</v>
      </c>
      <c r="D149">
        <v>159.33677920531801</v>
      </c>
      <c r="E149">
        <v>175.856942470988</v>
      </c>
      <c r="F149">
        <v>190.25142460508101</v>
      </c>
      <c r="G149">
        <v>184.15688122267699</v>
      </c>
      <c r="H149">
        <v>184.507473863618</v>
      </c>
      <c r="I149">
        <v>170.97239675798801</v>
      </c>
      <c r="J149">
        <v>176.49012296631301</v>
      </c>
      <c r="K149">
        <v>180.21399892549999</v>
      </c>
      <c r="L149">
        <v>191.509512670052</v>
      </c>
      <c r="M149">
        <v>184.03074158401299</v>
      </c>
      <c r="N149">
        <v>164.92980530588699</v>
      </c>
      <c r="O149">
        <v>168.138347593585</v>
      </c>
      <c r="P149">
        <v>169.520055893685</v>
      </c>
      <c r="Q149">
        <v>178.07976085061</v>
      </c>
      <c r="R149">
        <v>162.612060565474</v>
      </c>
      <c r="S149">
        <v>154.628250871142</v>
      </c>
      <c r="T149">
        <v>181.50548049999301</v>
      </c>
      <c r="U149">
        <v>185.056875351522</v>
      </c>
      <c r="V149">
        <v>182.823001821611</v>
      </c>
      <c r="W149">
        <v>168.81250691401399</v>
      </c>
      <c r="X149">
        <v>165.656037997634</v>
      </c>
      <c r="Y149">
        <v>168.711616912751</v>
      </c>
      <c r="Z149">
        <v>164.57586738346001</v>
      </c>
      <c r="AA149">
        <v>189.89540040321501</v>
      </c>
      <c r="AB149">
        <v>200.38269034501801</v>
      </c>
      <c r="AC149">
        <v>169.92600214674701</v>
      </c>
      <c r="AD149">
        <v>184.96545734813199</v>
      </c>
      <c r="AE149">
        <v>174.32105032707</v>
      </c>
      <c r="AF149">
        <v>161.891936134616</v>
      </c>
      <c r="AG149">
        <v>167.81145496039201</v>
      </c>
      <c r="AH149">
        <v>175.47674837980301</v>
      </c>
      <c r="AI149">
        <v>166.10744506101699</v>
      </c>
      <c r="AJ149">
        <v>173.69058646770699</v>
      </c>
      <c r="AK149">
        <v>171.819972113641</v>
      </c>
      <c r="AL149">
        <v>146.54929156234201</v>
      </c>
      <c r="AM149">
        <f t="shared" si="12"/>
        <v>174.14897078521764</v>
      </c>
      <c r="AN149">
        <f t="shared" si="10"/>
        <v>84.127362006261478</v>
      </c>
      <c r="AO149">
        <f t="shared" si="11"/>
        <v>86.771535837949969</v>
      </c>
      <c r="AP149">
        <v>75.471324546447804</v>
      </c>
      <c r="AQ149">
        <f t="shared" si="7"/>
        <v>0.32830716415672712</v>
      </c>
      <c r="AR149">
        <f t="shared" si="8"/>
        <v>240</v>
      </c>
      <c r="AS149">
        <f t="shared" si="6"/>
        <v>0.65753424657534243</v>
      </c>
      <c r="AT149">
        <f t="shared" si="9"/>
        <v>-1.6939127331110826</v>
      </c>
    </row>
    <row r="150" spans="1:46" x14ac:dyDescent="0.35">
      <c r="A150">
        <v>148</v>
      </c>
      <c r="B150" s="1">
        <v>41939</v>
      </c>
      <c r="C150" t="s">
        <v>175</v>
      </c>
      <c r="H150">
        <v>180.41299487959699</v>
      </c>
      <c r="I150">
        <v>169.560508255645</v>
      </c>
      <c r="J150">
        <v>173.82352046975299</v>
      </c>
      <c r="K150">
        <v>179.17158599786299</v>
      </c>
      <c r="L150">
        <v>191.73301123556399</v>
      </c>
      <c r="M150">
        <v>181.28231063455499</v>
      </c>
      <c r="N150">
        <v>169.056625576909</v>
      </c>
      <c r="O150">
        <v>163.570070283967</v>
      </c>
      <c r="P150">
        <v>164.518857425102</v>
      </c>
      <c r="Q150">
        <v>176.91374719791199</v>
      </c>
      <c r="R150">
        <v>159.46388647694599</v>
      </c>
      <c r="S150">
        <v>156.55497885387001</v>
      </c>
      <c r="T150">
        <v>183.69317261745201</v>
      </c>
      <c r="U150">
        <v>191.58268000939199</v>
      </c>
      <c r="V150">
        <v>179.55649508769599</v>
      </c>
      <c r="W150">
        <v>171.961379919297</v>
      </c>
      <c r="X150">
        <v>160.404761988475</v>
      </c>
      <c r="Y150">
        <v>174.42756571054099</v>
      </c>
      <c r="AC150">
        <v>177.972382861938</v>
      </c>
      <c r="AD150">
        <v>181.127986485403</v>
      </c>
      <c r="AE150">
        <v>172.177285124934</v>
      </c>
      <c r="AF150">
        <v>166.041996777695</v>
      </c>
      <c r="AG150">
        <v>169.97876640114799</v>
      </c>
      <c r="AH150">
        <v>181.17477587671399</v>
      </c>
      <c r="AI150">
        <v>169.081109427694</v>
      </c>
      <c r="AM150">
        <f t="shared" si="12"/>
        <v>173.80969822304252</v>
      </c>
      <c r="AN150">
        <f t="shared" si="10"/>
        <v>83.788089444086353</v>
      </c>
      <c r="AO150">
        <f t="shared" si="11"/>
        <v>86.432263275774844</v>
      </c>
      <c r="AP150">
        <v>74.458750723385606</v>
      </c>
      <c r="AQ150">
        <f t="shared" si="7"/>
        <v>0.30059578421523292</v>
      </c>
      <c r="AR150">
        <f t="shared" si="8"/>
        <v>241</v>
      </c>
      <c r="AS150">
        <f t="shared" si="6"/>
        <v>0.66027397260273968</v>
      </c>
      <c r="AT150">
        <f t="shared" si="9"/>
        <v>-1.8204395087545777</v>
      </c>
    </row>
    <row r="151" spans="1:46" x14ac:dyDescent="0.35">
      <c r="A151">
        <v>149</v>
      </c>
      <c r="B151" s="1">
        <v>41939</v>
      </c>
      <c r="C151" t="s">
        <v>176</v>
      </c>
      <c r="H151">
        <v>173.66390350814899</v>
      </c>
      <c r="I151">
        <v>165.06020637933099</v>
      </c>
      <c r="J151">
        <v>171.23224560679299</v>
      </c>
      <c r="K151">
        <v>175.607122138732</v>
      </c>
      <c r="L151">
        <v>187.139362121001</v>
      </c>
      <c r="M151">
        <v>180.23033522428801</v>
      </c>
      <c r="N151">
        <v>163.35628269623399</v>
      </c>
      <c r="O151">
        <v>164.398954359361</v>
      </c>
      <c r="P151">
        <v>158.832455139518</v>
      </c>
      <c r="Q151">
        <v>169.255733246891</v>
      </c>
      <c r="R151">
        <v>154.58577651461499</v>
      </c>
      <c r="S151">
        <v>149.56286516866001</v>
      </c>
      <c r="T151">
        <v>170.01292008486601</v>
      </c>
      <c r="U151">
        <v>186.27402701473099</v>
      </c>
      <c r="V151">
        <v>178.64387554601299</v>
      </c>
      <c r="W151">
        <v>168.20020861861499</v>
      </c>
      <c r="X151">
        <v>156.14397591048001</v>
      </c>
      <c r="AC151">
        <v>169.244330216018</v>
      </c>
      <c r="AD151">
        <v>178.543593265716</v>
      </c>
      <c r="AE151">
        <v>164.33180335927301</v>
      </c>
      <c r="AF151">
        <v>162.04384541649</v>
      </c>
      <c r="AG151">
        <v>169.893413940339</v>
      </c>
      <c r="AH151">
        <v>175.511692108625</v>
      </c>
      <c r="AI151">
        <v>166.053456260085</v>
      </c>
      <c r="AM151">
        <f t="shared" si="12"/>
        <v>169.07593266020103</v>
      </c>
      <c r="AN151">
        <f t="shared" si="10"/>
        <v>79.054323881244869</v>
      </c>
      <c r="AO151">
        <f t="shared" si="11"/>
        <v>81.69849771293336</v>
      </c>
      <c r="AP151">
        <v>74.732734255172005</v>
      </c>
      <c r="AQ151">
        <f t="shared" si="7"/>
        <v>0.30809396516176812</v>
      </c>
      <c r="AR151">
        <f t="shared" si="8"/>
        <v>241</v>
      </c>
      <c r="AS151">
        <f t="shared" si="6"/>
        <v>0.66027397260273968</v>
      </c>
      <c r="AT151">
        <f t="shared" si="9"/>
        <v>-1.7831241419398363</v>
      </c>
    </row>
    <row r="152" spans="1:46" x14ac:dyDescent="0.35">
      <c r="A152">
        <v>150</v>
      </c>
      <c r="B152" s="1">
        <v>41946</v>
      </c>
      <c r="C152" t="s">
        <v>177</v>
      </c>
      <c r="J152">
        <v>181.95297698622099</v>
      </c>
      <c r="K152">
        <v>198.61343981405901</v>
      </c>
      <c r="L152">
        <v>200.07193409253699</v>
      </c>
      <c r="M152">
        <v>197.314218322664</v>
      </c>
      <c r="N152">
        <v>172.35514043382599</v>
      </c>
      <c r="O152">
        <v>176.28744582287101</v>
      </c>
      <c r="Q152">
        <v>177.121119175644</v>
      </c>
      <c r="R152">
        <v>158.427329322632</v>
      </c>
      <c r="S152">
        <v>156.88267731215299</v>
      </c>
      <c r="T152">
        <v>184.53524913036401</v>
      </c>
      <c r="U152">
        <v>195.20278975763301</v>
      </c>
      <c r="V152">
        <v>189.38531682864701</v>
      </c>
      <c r="W152">
        <v>194.20782017682299</v>
      </c>
      <c r="X152">
        <v>171.06807388076999</v>
      </c>
      <c r="AC152">
        <v>146.536977377011</v>
      </c>
      <c r="AD152">
        <v>157.58414764200299</v>
      </c>
      <c r="AE152">
        <v>146.861006281898</v>
      </c>
      <c r="AF152">
        <v>171.444616921575</v>
      </c>
      <c r="AG152">
        <v>175.08559674554701</v>
      </c>
      <c r="AH152">
        <v>177.935605356157</v>
      </c>
      <c r="AI152">
        <v>178.72622855490599</v>
      </c>
      <c r="AM152">
        <f t="shared" si="12"/>
        <v>176.55236713980668</v>
      </c>
      <c r="AN152">
        <f t="shared" si="10"/>
        <v>86.530758360850513</v>
      </c>
      <c r="AO152">
        <f t="shared" si="11"/>
        <v>89.174932192539003</v>
      </c>
      <c r="AP152">
        <v>74.552566952036798</v>
      </c>
      <c r="AQ152">
        <f t="shared" si="7"/>
        <v>0.30316327815752053</v>
      </c>
      <c r="AR152">
        <f t="shared" si="8"/>
        <v>248</v>
      </c>
      <c r="AS152">
        <f t="shared" si="6"/>
        <v>0.67945205479452053</v>
      </c>
      <c r="AT152">
        <f t="shared" si="9"/>
        <v>-1.7565385789670995</v>
      </c>
    </row>
    <row r="153" spans="1:46" x14ac:dyDescent="0.35">
      <c r="A153">
        <v>151</v>
      </c>
      <c r="B153" s="1">
        <v>41962</v>
      </c>
      <c r="C153" t="s">
        <v>178</v>
      </c>
      <c r="H153">
        <v>177.71091156897401</v>
      </c>
      <c r="I153">
        <v>177.98767387602399</v>
      </c>
      <c r="J153">
        <v>177.54328136217899</v>
      </c>
      <c r="K153">
        <v>183.63454604088901</v>
      </c>
      <c r="L153">
        <v>192.59401650587299</v>
      </c>
      <c r="P153">
        <v>165.08042888240999</v>
      </c>
      <c r="Q153">
        <v>171.04928719875201</v>
      </c>
      <c r="R153">
        <v>156.228745990167</v>
      </c>
      <c r="S153">
        <v>173.047557762499</v>
      </c>
      <c r="T153">
        <v>182.73821931264399</v>
      </c>
      <c r="U153">
        <v>191.734909432161</v>
      </c>
      <c r="V153">
        <v>182.740649596613</v>
      </c>
      <c r="W153">
        <v>184.753405521009</v>
      </c>
      <c r="AB153">
        <v>193.01952217824399</v>
      </c>
      <c r="AC153">
        <v>173.694244732773</v>
      </c>
      <c r="AD153">
        <v>181.492842712239</v>
      </c>
      <c r="AE153">
        <v>177.65889245698801</v>
      </c>
      <c r="AF153">
        <v>176.65550437456901</v>
      </c>
      <c r="AG153">
        <v>178.74675821212401</v>
      </c>
      <c r="AM153">
        <f t="shared" si="12"/>
        <v>178.84796830090161</v>
      </c>
      <c r="AN153">
        <f t="shared" si="10"/>
        <v>88.826359521945449</v>
      </c>
      <c r="AO153">
        <f t="shared" si="11"/>
        <v>91.47053335363394</v>
      </c>
      <c r="AP153">
        <v>74.620541214559793</v>
      </c>
      <c r="AQ153">
        <f t="shared" si="7"/>
        <v>0.30502354806783794</v>
      </c>
      <c r="AR153">
        <f t="shared" si="8"/>
        <v>264</v>
      </c>
      <c r="AS153">
        <f t="shared" si="6"/>
        <v>0.72328767123287674</v>
      </c>
      <c r="AT153">
        <f t="shared" si="9"/>
        <v>-1.6416238597725563</v>
      </c>
    </row>
    <row r="154" spans="1:46" x14ac:dyDescent="0.35">
      <c r="A154">
        <v>152</v>
      </c>
      <c r="B154" s="1">
        <v>41971</v>
      </c>
      <c r="C154" t="s">
        <v>179</v>
      </c>
      <c r="D154">
        <v>120.362458755261</v>
      </c>
      <c r="E154">
        <v>142.855638464908</v>
      </c>
      <c r="F154">
        <v>156.614009230812</v>
      </c>
      <c r="G154">
        <v>158.97676309381501</v>
      </c>
      <c r="H154">
        <v>162.008963692647</v>
      </c>
      <c r="I154">
        <v>135.22811737590399</v>
      </c>
      <c r="N154">
        <v>140.53003786789</v>
      </c>
      <c r="O154">
        <v>129.57181419494401</v>
      </c>
      <c r="P154">
        <v>133.84747964771699</v>
      </c>
      <c r="Q154">
        <v>145.499817682203</v>
      </c>
      <c r="R154">
        <v>135.74904432155299</v>
      </c>
      <c r="S154">
        <v>135.580195536183</v>
      </c>
      <c r="X154">
        <v>146.063112039158</v>
      </c>
      <c r="Y154">
        <v>134.71150056287101</v>
      </c>
      <c r="Z154">
        <v>127.582435406231</v>
      </c>
      <c r="AA154">
        <v>161.71379909047999</v>
      </c>
      <c r="AB154">
        <v>162.81194112103699</v>
      </c>
      <c r="AC154">
        <v>135.569686178018</v>
      </c>
      <c r="AD154">
        <v>143.694652918896</v>
      </c>
      <c r="AE154">
        <v>135.90282466887601</v>
      </c>
      <c r="AI154">
        <v>138.740356586286</v>
      </c>
      <c r="AJ154">
        <v>139.58379825969999</v>
      </c>
      <c r="AK154">
        <v>141.92133602130099</v>
      </c>
      <c r="AL154">
        <v>137.30367317634801</v>
      </c>
      <c r="AM154">
        <f t="shared" si="12"/>
        <v>141.76764399554327</v>
      </c>
      <c r="AN154">
        <f t="shared" si="10"/>
        <v>51.746035216587103</v>
      </c>
      <c r="AO154">
        <f t="shared" si="11"/>
        <v>54.390209048275594</v>
      </c>
      <c r="AP154">
        <v>74.527812714691393</v>
      </c>
      <c r="AQ154">
        <f t="shared" si="7"/>
        <v>0.30248582229147225</v>
      </c>
      <c r="AR154">
        <f t="shared" si="8"/>
        <v>273</v>
      </c>
      <c r="AS154">
        <f t="shared" si="6"/>
        <v>0.74794520547945209</v>
      </c>
      <c r="AT154">
        <f t="shared" si="9"/>
        <v>-1.5986744246873761</v>
      </c>
    </row>
    <row r="155" spans="1:46" x14ac:dyDescent="0.35">
      <c r="A155">
        <v>153</v>
      </c>
      <c r="B155" s="1">
        <v>41971</v>
      </c>
      <c r="C155" t="s">
        <v>180</v>
      </c>
      <c r="D155">
        <v>115.71973801569899</v>
      </c>
      <c r="E155">
        <v>142.02366368468</v>
      </c>
      <c r="F155">
        <v>155.67742992111201</v>
      </c>
      <c r="G155">
        <v>157.72510751836299</v>
      </c>
      <c r="H155">
        <v>158.817530774662</v>
      </c>
      <c r="I155">
        <v>132.81258601400199</v>
      </c>
      <c r="N155">
        <v>137.21243554618701</v>
      </c>
      <c r="O155">
        <v>127.757471160397</v>
      </c>
      <c r="P155">
        <v>132.15322642751801</v>
      </c>
      <c r="Q155">
        <v>143.154815695303</v>
      </c>
      <c r="R155">
        <v>135.05209935776799</v>
      </c>
      <c r="S155">
        <v>134.33456368399399</v>
      </c>
      <c r="X155">
        <v>142.966817838183</v>
      </c>
      <c r="Y155">
        <v>132.64820289442901</v>
      </c>
      <c r="Z155">
        <v>126.27054776291401</v>
      </c>
      <c r="AA155">
        <v>156.96949480723001</v>
      </c>
      <c r="AB155">
        <v>162.66893056194101</v>
      </c>
      <c r="AC155">
        <v>126.819357293588</v>
      </c>
      <c r="AD155">
        <v>142.81395636952499</v>
      </c>
      <c r="AE155">
        <v>134.75927054454701</v>
      </c>
      <c r="AI155">
        <v>132.38086800742701</v>
      </c>
      <c r="AJ155">
        <v>136.57821526863799</v>
      </c>
      <c r="AK155">
        <v>139.22646951936801</v>
      </c>
      <c r="AL155">
        <v>134.61668873012999</v>
      </c>
      <c r="AM155">
        <f t="shared" si="12"/>
        <v>139.21497864156689</v>
      </c>
      <c r="AN155">
        <f t="shared" si="10"/>
        <v>49.193369862610723</v>
      </c>
      <c r="AO155">
        <f t="shared" si="11"/>
        <v>51.837543694299214</v>
      </c>
      <c r="AP155">
        <v>74.671327879785096</v>
      </c>
      <c r="AQ155">
        <f t="shared" si="7"/>
        <v>0.30641344038380136</v>
      </c>
      <c r="AR155">
        <f t="shared" si="8"/>
        <v>273</v>
      </c>
      <c r="AS155">
        <f t="shared" si="6"/>
        <v>0.74794520547945209</v>
      </c>
      <c r="AT155">
        <f t="shared" si="9"/>
        <v>-1.5814259760341196</v>
      </c>
    </row>
    <row r="156" spans="1:46" x14ac:dyDescent="0.35">
      <c r="A156">
        <v>154</v>
      </c>
      <c r="B156" s="1">
        <v>41986</v>
      </c>
      <c r="C156" t="s">
        <v>181</v>
      </c>
      <c r="D156">
        <v>142.601875821329</v>
      </c>
      <c r="E156">
        <v>170.13688579683901</v>
      </c>
      <c r="F156">
        <v>185.770666331885</v>
      </c>
      <c r="G156">
        <v>174.92443497023999</v>
      </c>
      <c r="H156">
        <v>170.49505364279901</v>
      </c>
      <c r="I156">
        <v>162.66137919231599</v>
      </c>
      <c r="J156">
        <v>169.06214970903599</v>
      </c>
      <c r="K156">
        <v>174.76097035195201</v>
      </c>
      <c r="L156">
        <v>183.04667945272601</v>
      </c>
      <c r="M156">
        <v>175.928702662175</v>
      </c>
      <c r="N156">
        <v>158.62841938387601</v>
      </c>
      <c r="O156">
        <v>163.639697921763</v>
      </c>
      <c r="P156">
        <v>152.975584944937</v>
      </c>
      <c r="Q156">
        <v>165.33477986624899</v>
      </c>
      <c r="R156">
        <v>145.06918356798499</v>
      </c>
      <c r="S156">
        <v>147.000976887208</v>
      </c>
      <c r="T156">
        <v>169.462147266702</v>
      </c>
      <c r="U156">
        <v>178.99559934123701</v>
      </c>
      <c r="V156">
        <v>163.998051398749</v>
      </c>
      <c r="W156">
        <v>169.94254608537099</v>
      </c>
      <c r="X156">
        <v>161.46854594737599</v>
      </c>
      <c r="Y156">
        <v>167.91019205375201</v>
      </c>
      <c r="Z156">
        <v>165.477764363327</v>
      </c>
      <c r="AA156">
        <v>190.69452564648299</v>
      </c>
      <c r="AB156">
        <v>184.26071848169201</v>
      </c>
      <c r="AC156">
        <v>149.81376322939201</v>
      </c>
      <c r="AD156">
        <v>159.08214118148899</v>
      </c>
      <c r="AE156">
        <v>164.675910931635</v>
      </c>
      <c r="AF156">
        <v>149.97034742653099</v>
      </c>
      <c r="AG156">
        <v>168.36659431161701</v>
      </c>
      <c r="AH156">
        <v>161.64955139989101</v>
      </c>
      <c r="AI156">
        <v>146.13435112337501</v>
      </c>
      <c r="AJ156">
        <v>153.51624200880499</v>
      </c>
      <c r="AK156">
        <v>150.38275883743501</v>
      </c>
      <c r="AL156">
        <v>142.08205694469299</v>
      </c>
      <c r="AM156">
        <f t="shared" si="12"/>
        <v>163.99774995665331</v>
      </c>
      <c r="AN156">
        <f t="shared" si="10"/>
        <v>73.976141177697144</v>
      </c>
      <c r="AO156">
        <f t="shared" si="11"/>
        <v>76.620315009385635</v>
      </c>
      <c r="AP156">
        <v>74.736491557492002</v>
      </c>
      <c r="AQ156">
        <f t="shared" si="7"/>
        <v>0.30819679226412167</v>
      </c>
      <c r="AR156">
        <f t="shared" si="8"/>
        <v>288</v>
      </c>
      <c r="AS156">
        <f t="shared" si="6"/>
        <v>0.78904109589041094</v>
      </c>
      <c r="AT156">
        <f t="shared" si="9"/>
        <v>-1.491705273969933</v>
      </c>
    </row>
    <row r="157" spans="1:46" x14ac:dyDescent="0.35">
      <c r="A157">
        <v>155</v>
      </c>
      <c r="B157" s="1">
        <v>41994</v>
      </c>
      <c r="C157" t="s">
        <v>182</v>
      </c>
      <c r="H157">
        <v>173.58061747548601</v>
      </c>
      <c r="I157">
        <v>169.24600822308099</v>
      </c>
      <c r="J157">
        <v>173.378577406517</v>
      </c>
      <c r="K157">
        <v>180.402444065586</v>
      </c>
      <c r="L157">
        <v>189.55602010361699</v>
      </c>
      <c r="M157">
        <v>180.08994456035501</v>
      </c>
      <c r="P157">
        <v>153.57888585129899</v>
      </c>
      <c r="Q157">
        <v>160.550569718129</v>
      </c>
      <c r="R157">
        <v>144.99602215047</v>
      </c>
      <c r="S157">
        <v>168.99236774939899</v>
      </c>
      <c r="T157">
        <v>182.25032598629201</v>
      </c>
      <c r="U157">
        <v>185.836612809168</v>
      </c>
      <c r="V157">
        <v>183.612551042332</v>
      </c>
      <c r="W157">
        <v>180.62532545243701</v>
      </c>
      <c r="AC157">
        <v>163.78877546919901</v>
      </c>
      <c r="AD157">
        <v>161.410037454785</v>
      </c>
      <c r="AE157">
        <v>172.00341487889401</v>
      </c>
      <c r="AF157">
        <v>173.39042566538501</v>
      </c>
      <c r="AG157">
        <v>176.75331076420801</v>
      </c>
      <c r="AH157">
        <v>174.58042809682101</v>
      </c>
      <c r="AM157">
        <f t="shared" si="12"/>
        <v>172.43113324617303</v>
      </c>
      <c r="AN157">
        <f t="shared" si="10"/>
        <v>82.409524467216869</v>
      </c>
      <c r="AO157">
        <f t="shared" si="11"/>
        <v>85.05369829890536</v>
      </c>
      <c r="AP157">
        <v>74.794215885995797</v>
      </c>
      <c r="AQ157">
        <f t="shared" si="7"/>
        <v>0.30977654947550082</v>
      </c>
      <c r="AR157">
        <f t="shared" si="8"/>
        <v>296</v>
      </c>
      <c r="AS157">
        <f t="shared" si="6"/>
        <v>0.81095890410958904</v>
      </c>
      <c r="AT157">
        <f t="shared" si="9"/>
        <v>-1.4450843854292503</v>
      </c>
    </row>
    <row r="158" spans="1:46" x14ac:dyDescent="0.35">
      <c r="A158">
        <v>156</v>
      </c>
      <c r="B158" s="1">
        <v>42035</v>
      </c>
      <c r="C158" t="s">
        <v>183</v>
      </c>
      <c r="G158">
        <v>175.713389773042</v>
      </c>
      <c r="H158">
        <v>180.61113734355999</v>
      </c>
      <c r="I158">
        <v>160.32183830699901</v>
      </c>
      <c r="J158">
        <v>166.134558983251</v>
      </c>
      <c r="K158">
        <v>162.18287750671101</v>
      </c>
      <c r="L158">
        <v>171.22107086123401</v>
      </c>
      <c r="M158">
        <v>170.48290941194199</v>
      </c>
      <c r="P158">
        <v>170.320252404158</v>
      </c>
      <c r="Q158">
        <v>167.50865157989901</v>
      </c>
      <c r="R158">
        <v>152.100621544403</v>
      </c>
      <c r="S158">
        <v>159.72514672703301</v>
      </c>
      <c r="T158">
        <v>169.12225681814499</v>
      </c>
      <c r="U158">
        <v>181.69301874534401</v>
      </c>
      <c r="V158">
        <v>180.43951799317</v>
      </c>
      <c r="W158">
        <v>169.13807732809801</v>
      </c>
      <c r="AA158">
        <v>187.140889045563</v>
      </c>
      <c r="AB158">
        <v>194.38331335770701</v>
      </c>
      <c r="AC158">
        <v>175.24814008294399</v>
      </c>
      <c r="AD158">
        <v>176.29085730965599</v>
      </c>
      <c r="AE158">
        <v>162.626521827446</v>
      </c>
      <c r="AF158">
        <v>156.90546728131</v>
      </c>
      <c r="AG158">
        <v>163.08973266398499</v>
      </c>
      <c r="AH158">
        <v>163.735607024751</v>
      </c>
      <c r="AM158">
        <f t="shared" si="12"/>
        <v>170.26677625740655</v>
      </c>
      <c r="AN158">
        <f t="shared" si="10"/>
        <v>80.245167478450384</v>
      </c>
      <c r="AO158">
        <f t="shared" si="11"/>
        <v>82.889341310138875</v>
      </c>
      <c r="AP158">
        <v>74.331935741324799</v>
      </c>
      <c r="AQ158">
        <f t="shared" si="7"/>
        <v>0.29712520452008218</v>
      </c>
      <c r="AR158">
        <f t="shared" si="8"/>
        <v>337</v>
      </c>
      <c r="AS158">
        <f t="shared" si="6"/>
        <v>0.92328767123287669</v>
      </c>
      <c r="AT158">
        <f t="shared" si="9"/>
        <v>-1.3144350377292222</v>
      </c>
    </row>
    <row r="159" spans="1:46" x14ac:dyDescent="0.35">
      <c r="A159">
        <v>157</v>
      </c>
      <c r="B159" s="1">
        <v>42035</v>
      </c>
      <c r="C159" t="s">
        <v>184</v>
      </c>
      <c r="G159">
        <v>177.34275759979599</v>
      </c>
      <c r="H159">
        <v>178.60052688544701</v>
      </c>
      <c r="I159">
        <v>160.16290272938599</v>
      </c>
      <c r="J159">
        <v>165.969133733484</v>
      </c>
      <c r="K159">
        <v>162.773211407453</v>
      </c>
      <c r="L159">
        <v>169.354133933193</v>
      </c>
      <c r="M159">
        <v>169.13484973509901</v>
      </c>
      <c r="P159">
        <v>167.779650789915</v>
      </c>
      <c r="Q159">
        <v>166.26008566028301</v>
      </c>
      <c r="R159">
        <v>152.182699782985</v>
      </c>
      <c r="S159">
        <v>158.595471443496</v>
      </c>
      <c r="T159">
        <v>167.46273197047901</v>
      </c>
      <c r="U159">
        <v>178.70379832388301</v>
      </c>
      <c r="V159">
        <v>176.996869845416</v>
      </c>
      <c r="W159">
        <v>168.89715482171101</v>
      </c>
      <c r="AA159">
        <v>186.376068086011</v>
      </c>
      <c r="AB159">
        <v>194.03201668102599</v>
      </c>
      <c r="AC159">
        <v>173.279905566015</v>
      </c>
      <c r="AD159">
        <v>182.42549947671299</v>
      </c>
      <c r="AE159">
        <v>161.32324455303799</v>
      </c>
      <c r="AF159">
        <v>154.526568494977</v>
      </c>
      <c r="AG159">
        <v>162.12570455992699</v>
      </c>
      <c r="AH159">
        <v>163.325992241157</v>
      </c>
      <c r="AM159">
        <f t="shared" si="12"/>
        <v>169.46221644873432</v>
      </c>
      <c r="AN159">
        <f t="shared" si="10"/>
        <v>79.44060766977816</v>
      </c>
      <c r="AO159">
        <f t="shared" si="11"/>
        <v>82.084781501466651</v>
      </c>
      <c r="AP159">
        <v>74.234373720581104</v>
      </c>
      <c r="AQ159">
        <f t="shared" si="7"/>
        <v>0.29445519847893009</v>
      </c>
      <c r="AR159">
        <f t="shared" si="8"/>
        <v>337</v>
      </c>
      <c r="AS159">
        <f t="shared" si="6"/>
        <v>0.92328767123287669</v>
      </c>
      <c r="AT159">
        <f t="shared" si="9"/>
        <v>-1.324211784650458</v>
      </c>
    </row>
    <row r="160" spans="1:46" x14ac:dyDescent="0.35">
      <c r="A160">
        <v>158</v>
      </c>
      <c r="B160" s="1">
        <v>42074</v>
      </c>
      <c r="C160" t="s">
        <v>185</v>
      </c>
      <c r="D160">
        <v>129.92202900693599</v>
      </c>
      <c r="E160">
        <v>158.90424836953699</v>
      </c>
      <c r="I160">
        <v>123.590377732063</v>
      </c>
      <c r="J160">
        <v>147.71464565033</v>
      </c>
      <c r="K160">
        <v>152.01918411600801</v>
      </c>
      <c r="L160">
        <v>154.485266626445</v>
      </c>
      <c r="M160">
        <v>161.319616079441</v>
      </c>
      <c r="N160">
        <v>150.374607403097</v>
      </c>
      <c r="O160">
        <v>143.58580546604799</v>
      </c>
      <c r="S160">
        <v>132.08861195248801</v>
      </c>
      <c r="T160">
        <v>151.18469874307499</v>
      </c>
      <c r="U160">
        <v>157.34435318317199</v>
      </c>
      <c r="V160">
        <v>149.40683770574299</v>
      </c>
      <c r="W160">
        <v>159.05037842433401</v>
      </c>
      <c r="X160">
        <v>138.386232874136</v>
      </c>
      <c r="Y160">
        <v>158.60757346986401</v>
      </c>
      <c r="Z160">
        <v>158.92988942692901</v>
      </c>
      <c r="AE160">
        <v>122.00647087878301</v>
      </c>
      <c r="AF160">
        <v>123.624994773488</v>
      </c>
      <c r="AG160">
        <v>126.817667415451</v>
      </c>
      <c r="AH160">
        <v>154.040533166931</v>
      </c>
      <c r="AI160">
        <v>145.22300691754299</v>
      </c>
      <c r="AJ160">
        <v>145.2547424892</v>
      </c>
      <c r="AK160">
        <v>160.846403261934</v>
      </c>
      <c r="AM160">
        <f t="shared" si="12"/>
        <v>146.03034063054068</v>
      </c>
      <c r="AN160">
        <f t="shared" si="10"/>
        <v>56.008731851584514</v>
      </c>
      <c r="AO160">
        <f t="shared" si="11"/>
        <v>58.652905683273005</v>
      </c>
      <c r="AP160">
        <v>74.4781370644547</v>
      </c>
      <c r="AQ160">
        <f t="shared" si="7"/>
        <v>0.30112633542128364</v>
      </c>
      <c r="AR160">
        <f t="shared" si="8"/>
        <v>376</v>
      </c>
      <c r="AS160">
        <f t="shared" si="6"/>
        <v>1.0301369863013699</v>
      </c>
      <c r="AT160">
        <f t="shared" si="9"/>
        <v>-1.1651124066444585</v>
      </c>
    </row>
    <row r="161" spans="1:46" x14ac:dyDescent="0.35">
      <c r="A161">
        <v>159</v>
      </c>
      <c r="B161" s="1">
        <v>42075</v>
      </c>
      <c r="C161" t="s">
        <v>186</v>
      </c>
      <c r="D161">
        <v>139.64535810798799</v>
      </c>
      <c r="E161">
        <v>167.356801490116</v>
      </c>
      <c r="F161">
        <v>189.625204352422</v>
      </c>
      <c r="G161">
        <v>177.617511339359</v>
      </c>
      <c r="H161">
        <v>177.20434626927599</v>
      </c>
      <c r="I161">
        <v>164.22297711055899</v>
      </c>
      <c r="J161">
        <v>175.575978117239</v>
      </c>
      <c r="K161">
        <v>171.48998908465401</v>
      </c>
      <c r="L161">
        <v>184.324420442399</v>
      </c>
      <c r="M161">
        <v>175.43635960429</v>
      </c>
      <c r="N161">
        <v>158.75090472707399</v>
      </c>
      <c r="O161">
        <v>153.499946604727</v>
      </c>
      <c r="P161">
        <v>154.61844785898501</v>
      </c>
      <c r="Q161">
        <v>157.31451863674101</v>
      </c>
      <c r="R161">
        <v>141.415776521862</v>
      </c>
      <c r="S161">
        <v>150.35358311484501</v>
      </c>
      <c r="T161">
        <v>172.290498438116</v>
      </c>
      <c r="U161">
        <v>181.841947849288</v>
      </c>
      <c r="V161">
        <v>179.51203745403001</v>
      </c>
      <c r="W161">
        <v>168.356926760807</v>
      </c>
      <c r="X161">
        <v>155.32122409921499</v>
      </c>
      <c r="Y161">
        <v>172.29552862708201</v>
      </c>
      <c r="Z161">
        <v>173.69183197330199</v>
      </c>
      <c r="AA161">
        <v>168.17220784927201</v>
      </c>
      <c r="AB161">
        <v>172.030363094401</v>
      </c>
      <c r="AC161">
        <v>178.45481062673201</v>
      </c>
      <c r="AD161">
        <v>171.04713212280899</v>
      </c>
      <c r="AE161">
        <v>166.80436928495399</v>
      </c>
      <c r="AF161">
        <v>166.578606998612</v>
      </c>
      <c r="AG161">
        <v>161.04432693537601</v>
      </c>
      <c r="AH161">
        <v>167.41647294208801</v>
      </c>
      <c r="AI161">
        <v>152.64331309756301</v>
      </c>
      <c r="AJ161">
        <v>173.435934318759</v>
      </c>
      <c r="AK161">
        <v>167.74328388241099</v>
      </c>
      <c r="AL161">
        <v>135.48615619933301</v>
      </c>
      <c r="AM161">
        <f t="shared" si="12"/>
        <v>166.36054559819104</v>
      </c>
      <c r="AN161">
        <f t="shared" si="10"/>
        <v>76.338936819234874</v>
      </c>
      <c r="AO161">
        <f t="shared" si="11"/>
        <v>78.983110650923365</v>
      </c>
      <c r="AP161">
        <v>74.026747458764007</v>
      </c>
      <c r="AQ161">
        <f t="shared" si="7"/>
        <v>0.28877303477293403</v>
      </c>
      <c r="AR161">
        <f t="shared" si="8"/>
        <v>377</v>
      </c>
      <c r="AS161">
        <f t="shared" si="6"/>
        <v>1.0328767123287672</v>
      </c>
      <c r="AT161">
        <f t="shared" si="9"/>
        <v>-1.202577453239309</v>
      </c>
    </row>
    <row r="162" spans="1:46" x14ac:dyDescent="0.35">
      <c r="A162">
        <v>160</v>
      </c>
      <c r="B162" s="1">
        <v>42075</v>
      </c>
      <c r="C162" t="s">
        <v>187</v>
      </c>
      <c r="P162">
        <v>156.71864810244</v>
      </c>
      <c r="Q162">
        <v>158.21565542176299</v>
      </c>
      <c r="R162">
        <v>142.14839602409501</v>
      </c>
      <c r="S162">
        <v>151.740353731185</v>
      </c>
      <c r="T162">
        <v>174.29178723544899</v>
      </c>
      <c r="U162">
        <v>182.130572695561</v>
      </c>
      <c r="V162">
        <v>177.28579430983899</v>
      </c>
      <c r="Z162">
        <v>176.03232551578901</v>
      </c>
      <c r="AA162">
        <v>180.87768047169999</v>
      </c>
      <c r="AH162">
        <v>167.93857331815701</v>
      </c>
      <c r="AI162">
        <v>162.69628366651301</v>
      </c>
      <c r="AJ162">
        <v>173.90878280988599</v>
      </c>
      <c r="AK162">
        <v>178.31325464013401</v>
      </c>
      <c r="AL162">
        <v>141.13696938943099</v>
      </c>
      <c r="AM162">
        <f t="shared" si="12"/>
        <v>165.959648380853</v>
      </c>
      <c r="AN162">
        <f t="shared" si="10"/>
        <v>75.938039601896833</v>
      </c>
      <c r="AO162">
        <f t="shared" si="11"/>
        <v>78.582213433585324</v>
      </c>
      <c r="AP162">
        <v>73.628848593525802</v>
      </c>
      <c r="AQ162">
        <f t="shared" si="7"/>
        <v>0.27788362959400126</v>
      </c>
      <c r="AR162">
        <f t="shared" si="8"/>
        <v>377</v>
      </c>
      <c r="AS162">
        <f t="shared" si="6"/>
        <v>1.0328767123287672</v>
      </c>
      <c r="AT162">
        <f t="shared" si="9"/>
        <v>-1.2397925485452035</v>
      </c>
    </row>
    <row r="163" spans="1:46" x14ac:dyDescent="0.35">
      <c r="A163">
        <v>161</v>
      </c>
      <c r="B163" s="1">
        <v>42091</v>
      </c>
      <c r="C163" t="s">
        <v>188</v>
      </c>
      <c r="D163">
        <v>110.435529899006</v>
      </c>
      <c r="E163">
        <v>160.43273834084999</v>
      </c>
      <c r="F163">
        <v>176.427176317977</v>
      </c>
      <c r="G163">
        <v>165.96570490110301</v>
      </c>
      <c r="H163">
        <v>167.60295610240499</v>
      </c>
      <c r="I163">
        <v>143.63114072575399</v>
      </c>
      <c r="J163">
        <v>160.047496018917</v>
      </c>
      <c r="K163">
        <v>163.68593091011499</v>
      </c>
      <c r="L163">
        <v>159.98990300921301</v>
      </c>
      <c r="M163">
        <v>151.14291748512599</v>
      </c>
      <c r="N163">
        <v>146.59941014411299</v>
      </c>
      <c r="O163">
        <v>137.266493112364</v>
      </c>
      <c r="P163">
        <v>131.92471788558399</v>
      </c>
      <c r="Q163">
        <v>152.48924955001601</v>
      </c>
      <c r="R163">
        <v>124.217851802201</v>
      </c>
      <c r="S163">
        <v>144.816335397291</v>
      </c>
      <c r="T163">
        <v>163.51847799296701</v>
      </c>
      <c r="U163">
        <v>171.73083812729001</v>
      </c>
      <c r="V163">
        <v>150.41222416091699</v>
      </c>
      <c r="W163">
        <v>163.42978296285801</v>
      </c>
      <c r="X163">
        <v>139.20401942490301</v>
      </c>
      <c r="Y163">
        <v>154.15276785525199</v>
      </c>
      <c r="Z163">
        <v>160.11996113704799</v>
      </c>
      <c r="AA163">
        <v>167.10942684808899</v>
      </c>
      <c r="AB163">
        <v>165.76282943320101</v>
      </c>
      <c r="AC163">
        <v>150.702969517946</v>
      </c>
      <c r="AD163">
        <v>145.74313610498101</v>
      </c>
      <c r="AE163">
        <v>140.11484696817399</v>
      </c>
      <c r="AF163">
        <v>152.556242275795</v>
      </c>
      <c r="AG163">
        <v>139.56887293633901</v>
      </c>
      <c r="AH163">
        <v>164.279055382763</v>
      </c>
      <c r="AI163">
        <v>138.46785064177399</v>
      </c>
      <c r="AJ163">
        <v>153.48602171117</v>
      </c>
      <c r="AK163">
        <v>161.59608665455499</v>
      </c>
      <c r="AL163">
        <v>120.357809996797</v>
      </c>
      <c r="AM163">
        <f t="shared" si="12"/>
        <v>151.3996791924244</v>
      </c>
      <c r="AN163">
        <f t="shared" si="10"/>
        <v>61.378070413468237</v>
      </c>
      <c r="AO163">
        <f t="shared" si="11"/>
        <v>64.022244245156728</v>
      </c>
      <c r="AP163">
        <v>73.946623498040594</v>
      </c>
      <c r="AQ163">
        <f t="shared" si="7"/>
        <v>0.28658026080677612</v>
      </c>
      <c r="AR163">
        <f t="shared" si="8"/>
        <v>393</v>
      </c>
      <c r="AS163">
        <f t="shared" si="6"/>
        <v>1.0767123287671232</v>
      </c>
      <c r="AT163">
        <f t="shared" si="9"/>
        <v>-1.1606968790437042</v>
      </c>
    </row>
    <row r="164" spans="1:46" x14ac:dyDescent="0.35">
      <c r="A164">
        <v>162</v>
      </c>
      <c r="B164" s="1">
        <v>42091</v>
      </c>
      <c r="C164" t="s">
        <v>189</v>
      </c>
      <c r="D164">
        <v>112.039021118755</v>
      </c>
      <c r="E164">
        <v>161.182915023459</v>
      </c>
      <c r="F164">
        <v>176.98390858568999</v>
      </c>
      <c r="G164">
        <v>166.622651475476</v>
      </c>
      <c r="H164">
        <v>168.101181355075</v>
      </c>
      <c r="I164">
        <v>144.55198514020799</v>
      </c>
      <c r="J164">
        <v>160.351945955735</v>
      </c>
      <c r="K164">
        <v>164.22445390654201</v>
      </c>
      <c r="L164">
        <v>160.55560097177701</v>
      </c>
      <c r="M164">
        <v>152.07670993503999</v>
      </c>
      <c r="N164">
        <v>146.99000623518799</v>
      </c>
      <c r="O164">
        <v>137.750486315698</v>
      </c>
      <c r="P164">
        <v>132.381681664517</v>
      </c>
      <c r="Q164">
        <v>153.28229363185301</v>
      </c>
      <c r="R164">
        <v>124.555983420479</v>
      </c>
      <c r="S164">
        <v>145.41195109337301</v>
      </c>
      <c r="T164">
        <v>163.87537917428401</v>
      </c>
      <c r="U164">
        <v>171.98249736485599</v>
      </c>
      <c r="V164">
        <v>151.40405344186601</v>
      </c>
      <c r="W164">
        <v>164.04684144522599</v>
      </c>
      <c r="X164">
        <v>139.82907912527699</v>
      </c>
      <c r="Y164">
        <v>155.47745477104499</v>
      </c>
      <c r="Z164">
        <v>160.46073103776101</v>
      </c>
      <c r="AA164">
        <v>169.51381572551799</v>
      </c>
      <c r="AB164">
        <v>165.93038912639699</v>
      </c>
      <c r="AC164">
        <v>150.85286919473199</v>
      </c>
      <c r="AD164">
        <v>146.16167049166901</v>
      </c>
      <c r="AE164">
        <v>140.351686159417</v>
      </c>
      <c r="AF164">
        <v>153.610551209162</v>
      </c>
      <c r="AG164">
        <v>140.18389793561599</v>
      </c>
      <c r="AH164">
        <v>164.75430946340501</v>
      </c>
      <c r="AI164">
        <v>138.65131615246599</v>
      </c>
      <c r="AJ164">
        <v>153.830411335664</v>
      </c>
      <c r="AK164">
        <v>162.535124439226</v>
      </c>
      <c r="AL164">
        <v>120.926595106937</v>
      </c>
      <c r="AM164">
        <f t="shared" si="12"/>
        <v>152.04118424369685</v>
      </c>
      <c r="AN164">
        <f t="shared" si="10"/>
        <v>62.019575464740683</v>
      </c>
      <c r="AO164">
        <f t="shared" si="11"/>
        <v>64.663749296429174</v>
      </c>
      <c r="AP164">
        <v>74.232022056750495</v>
      </c>
      <c r="AQ164">
        <f t="shared" si="7"/>
        <v>0.29439083986287629</v>
      </c>
      <c r="AR164">
        <f t="shared" si="8"/>
        <v>393</v>
      </c>
      <c r="AS164">
        <f t="shared" si="6"/>
        <v>1.0767123287671232</v>
      </c>
      <c r="AT164">
        <f t="shared" si="9"/>
        <v>-1.1357230474066364</v>
      </c>
    </row>
    <row r="165" spans="1:46" x14ac:dyDescent="0.35">
      <c r="A165">
        <v>163</v>
      </c>
      <c r="B165" s="1">
        <v>42098</v>
      </c>
      <c r="C165" t="s">
        <v>190</v>
      </c>
      <c r="D165">
        <v>132.44521874959901</v>
      </c>
      <c r="E165">
        <v>160.46459942176401</v>
      </c>
      <c r="F165">
        <v>188.743306309079</v>
      </c>
      <c r="G165">
        <v>175.84224906326199</v>
      </c>
      <c r="H165">
        <v>172.28085368454299</v>
      </c>
      <c r="I165">
        <v>150.337521461927</v>
      </c>
      <c r="J165">
        <v>168.23601665807499</v>
      </c>
      <c r="K165">
        <v>174.759108554036</v>
      </c>
      <c r="L165">
        <v>179.83434970399401</v>
      </c>
      <c r="M165">
        <v>169.90441579601</v>
      </c>
      <c r="N165">
        <v>149.63917692678999</v>
      </c>
      <c r="O165">
        <v>160.3728417499</v>
      </c>
      <c r="P165">
        <v>146.98334386531599</v>
      </c>
      <c r="Q165">
        <v>156.244608433389</v>
      </c>
      <c r="R165">
        <v>142.30592685955099</v>
      </c>
      <c r="S165">
        <v>149.34227615991</v>
      </c>
      <c r="T165">
        <v>169.46060336393299</v>
      </c>
      <c r="U165">
        <v>178.476319466744</v>
      </c>
      <c r="V165">
        <v>177.15339093101099</v>
      </c>
      <c r="W165">
        <v>163.493454023249</v>
      </c>
      <c r="X165">
        <v>145.183996433516</v>
      </c>
      <c r="Y165">
        <v>172.04728111697901</v>
      </c>
      <c r="Z165">
        <v>162.875361056316</v>
      </c>
      <c r="AA165">
        <v>186.539605840424</v>
      </c>
      <c r="AB165">
        <v>188.52904861225201</v>
      </c>
      <c r="AC165">
        <v>143.34676281861999</v>
      </c>
      <c r="AD165">
        <v>171.577650705211</v>
      </c>
      <c r="AE165">
        <v>149.563645355586</v>
      </c>
      <c r="AF165">
        <v>167.06360967506899</v>
      </c>
      <c r="AG165">
        <v>157.68441745317</v>
      </c>
      <c r="AH165">
        <v>167.048202797649</v>
      </c>
      <c r="AI165">
        <v>161.86049260934399</v>
      </c>
      <c r="AJ165">
        <v>155.788304677019</v>
      </c>
      <c r="AK165">
        <v>180.58920628273199</v>
      </c>
      <c r="AL165">
        <v>138.97735875845899</v>
      </c>
      <c r="AM165">
        <f t="shared" si="12"/>
        <v>163.28555786784077</v>
      </c>
      <c r="AN165">
        <f t="shared" si="10"/>
        <v>73.263949088884601</v>
      </c>
      <c r="AO165">
        <f t="shared" si="11"/>
        <v>75.908122920573092</v>
      </c>
      <c r="AP165">
        <v>74.574930206313596</v>
      </c>
      <c r="AQ165">
        <f t="shared" si="7"/>
        <v>0.3037752993473618</v>
      </c>
      <c r="AR165">
        <f t="shared" si="8"/>
        <v>400</v>
      </c>
      <c r="AS165">
        <f t="shared" si="6"/>
        <v>1.095890410958904</v>
      </c>
      <c r="AT165">
        <f t="shared" si="9"/>
        <v>-1.0872136354590425</v>
      </c>
    </row>
    <row r="166" spans="1:46" x14ac:dyDescent="0.35">
      <c r="A166">
        <v>164</v>
      </c>
      <c r="B166" s="1">
        <v>42106</v>
      </c>
      <c r="C166" t="s">
        <v>191</v>
      </c>
      <c r="I166">
        <v>160.635070641586</v>
      </c>
      <c r="J166">
        <v>171.522015288072</v>
      </c>
      <c r="P166">
        <v>150.51161129733401</v>
      </c>
      <c r="Q166">
        <v>158.42394117000501</v>
      </c>
      <c r="R166">
        <v>139.839581104307</v>
      </c>
      <c r="S166">
        <v>150.226910518057</v>
      </c>
      <c r="T166">
        <v>167.10017582893701</v>
      </c>
      <c r="Z166">
        <v>156.57465094313699</v>
      </c>
      <c r="AA166">
        <v>169.651453409292</v>
      </c>
      <c r="AB166">
        <v>175.88301991347601</v>
      </c>
      <c r="AC166">
        <v>155.434726032931</v>
      </c>
      <c r="AD166">
        <v>164.00878821543</v>
      </c>
      <c r="AE166">
        <v>161.05592743864</v>
      </c>
      <c r="AF166">
        <v>157.111973747669</v>
      </c>
      <c r="AM166">
        <f t="shared" si="12"/>
        <v>159.8557032534909</v>
      </c>
      <c r="AN166">
        <f t="shared" si="10"/>
        <v>69.834094474534737</v>
      </c>
      <c r="AO166">
        <f t="shared" si="11"/>
        <v>72.478268306223228</v>
      </c>
      <c r="AP166">
        <v>74.360069104817597</v>
      </c>
      <c r="AQ166">
        <f t="shared" si="7"/>
        <v>0.29789513783953481</v>
      </c>
      <c r="AR166">
        <f t="shared" si="8"/>
        <v>408</v>
      </c>
      <c r="AS166">
        <f t="shared" si="6"/>
        <v>1.1178082191780823</v>
      </c>
      <c r="AT166">
        <f t="shared" si="9"/>
        <v>-1.0833823907094373</v>
      </c>
    </row>
    <row r="167" spans="1:46" x14ac:dyDescent="0.35">
      <c r="A167">
        <v>165</v>
      </c>
      <c r="B167" s="1">
        <v>42115</v>
      </c>
      <c r="C167" t="s">
        <v>192</v>
      </c>
      <c r="H167">
        <v>134.724134425681</v>
      </c>
      <c r="I167">
        <v>123.647870480482</v>
      </c>
      <c r="J167">
        <v>129.78951440028601</v>
      </c>
      <c r="K167">
        <v>125.35368038698201</v>
      </c>
      <c r="L167">
        <v>134.08253118099799</v>
      </c>
      <c r="M167">
        <v>131.594925339795</v>
      </c>
      <c r="N167">
        <v>117.88863059770701</v>
      </c>
      <c r="P167">
        <v>126.538737118458</v>
      </c>
      <c r="Q167">
        <v>130.85568529907499</v>
      </c>
      <c r="R167">
        <v>110.81603481647601</v>
      </c>
      <c r="S167">
        <v>130.991655500268</v>
      </c>
      <c r="T167">
        <v>131.59216551154</v>
      </c>
      <c r="U167">
        <v>140.33108634169901</v>
      </c>
      <c r="V167">
        <v>128.407568823562</v>
      </c>
      <c r="W167">
        <v>128.62124814658401</v>
      </c>
      <c r="X167">
        <v>118.866806427898</v>
      </c>
      <c r="AB167">
        <v>156.943879168308</v>
      </c>
      <c r="AC167">
        <v>133.32574084113301</v>
      </c>
      <c r="AD167">
        <v>146.57540594937001</v>
      </c>
      <c r="AE167">
        <v>126.60097886227</v>
      </c>
      <c r="AF167">
        <v>117.897028166014</v>
      </c>
      <c r="AG167">
        <v>123.978816047636</v>
      </c>
      <c r="AH167">
        <v>134.91966630743701</v>
      </c>
      <c r="AI167">
        <v>118.084811716045</v>
      </c>
      <c r="AM167">
        <f t="shared" si="12"/>
        <v>129.26785841065438</v>
      </c>
      <c r="AN167">
        <f t="shared" si="10"/>
        <v>39.24624963169822</v>
      </c>
      <c r="AO167">
        <f t="shared" si="11"/>
        <v>41.890423463386711</v>
      </c>
      <c r="AP167">
        <v>73.786103482052894</v>
      </c>
      <c r="AQ167">
        <f t="shared" si="7"/>
        <v>0.28218726639003555</v>
      </c>
      <c r="AR167">
        <f t="shared" si="8"/>
        <v>417</v>
      </c>
      <c r="AS167">
        <f t="shared" si="6"/>
        <v>1.1424657534246576</v>
      </c>
      <c r="AT167">
        <f t="shared" si="9"/>
        <v>-1.1074155697292025</v>
      </c>
    </row>
    <row r="168" spans="1:46" x14ac:dyDescent="0.35">
      <c r="A168">
        <v>166</v>
      </c>
      <c r="B168" s="1">
        <v>42115</v>
      </c>
      <c r="C168" t="s">
        <v>193</v>
      </c>
      <c r="P168">
        <v>110.576753766238</v>
      </c>
      <c r="Q168">
        <v>117.757532221902</v>
      </c>
      <c r="AM168">
        <f t="shared" si="12"/>
        <v>114.16714299406999</v>
      </c>
      <c r="AN168">
        <f t="shared" si="10"/>
        <v>24.145534215113827</v>
      </c>
      <c r="AO168">
        <f t="shared" si="11"/>
        <v>26.789708046802318</v>
      </c>
      <c r="AP168">
        <v>73.228044136502703</v>
      </c>
      <c r="AQ168">
        <f t="shared" si="7"/>
        <v>0.26691470630382341</v>
      </c>
      <c r="AR168">
        <f t="shared" si="8"/>
        <v>417</v>
      </c>
      <c r="AS168">
        <f t="shared" si="6"/>
        <v>1.1424657534246576</v>
      </c>
      <c r="AT168">
        <f t="shared" si="9"/>
        <v>-1.156118789297496</v>
      </c>
    </row>
    <row r="169" spans="1:46" x14ac:dyDescent="0.35">
      <c r="A169">
        <v>167</v>
      </c>
      <c r="B169" s="1">
        <v>42122</v>
      </c>
      <c r="C169" t="s">
        <v>194</v>
      </c>
      <c r="D169">
        <v>140.440778210997</v>
      </c>
      <c r="E169">
        <v>171.75011469683699</v>
      </c>
      <c r="F169">
        <v>181.68295060462401</v>
      </c>
      <c r="G169">
        <v>179.10060431887601</v>
      </c>
      <c r="H169">
        <v>168.22941901418801</v>
      </c>
      <c r="M169">
        <v>163.124195735748</v>
      </c>
      <c r="N169">
        <v>153.97082460014499</v>
      </c>
      <c r="O169">
        <v>155.256966516792</v>
      </c>
      <c r="P169">
        <v>162.70910657033301</v>
      </c>
      <c r="Q169">
        <v>169.14124204440401</v>
      </c>
      <c r="X169">
        <v>158.85684198324401</v>
      </c>
      <c r="Y169">
        <v>167.63242699986799</v>
      </c>
      <c r="Z169">
        <v>159.49927179323001</v>
      </c>
      <c r="AA169">
        <v>177.29174734118899</v>
      </c>
      <c r="AB169">
        <v>201.142211387386</v>
      </c>
      <c r="AC169">
        <v>171.463004926107</v>
      </c>
      <c r="AH169">
        <v>166.02747541334301</v>
      </c>
      <c r="AI169">
        <v>155.64704064284101</v>
      </c>
      <c r="AJ169">
        <v>154.39227543237601</v>
      </c>
      <c r="AK169">
        <v>172.87608141151301</v>
      </c>
      <c r="AL169">
        <v>157.47692395204399</v>
      </c>
      <c r="AM169">
        <f t="shared" si="12"/>
        <v>166.08150017124214</v>
      </c>
      <c r="AN169">
        <f t="shared" si="10"/>
        <v>76.059891392285977</v>
      </c>
      <c r="AO169">
        <f t="shared" si="11"/>
        <v>78.704065223974467</v>
      </c>
      <c r="AP169">
        <v>73.450882162940303</v>
      </c>
      <c r="AQ169">
        <f t="shared" si="7"/>
        <v>0.27301317446029849</v>
      </c>
      <c r="AR169">
        <f t="shared" si="8"/>
        <v>424</v>
      </c>
      <c r="AS169">
        <f t="shared" si="6"/>
        <v>1.1616438356164382</v>
      </c>
      <c r="AT169">
        <f t="shared" si="9"/>
        <v>-1.1175845702967198</v>
      </c>
    </row>
    <row r="170" spans="1:46" x14ac:dyDescent="0.35">
      <c r="A170">
        <v>168</v>
      </c>
      <c r="B170" s="1">
        <v>42123</v>
      </c>
      <c r="C170" t="s">
        <v>195</v>
      </c>
      <c r="M170">
        <v>176.468337697175</v>
      </c>
      <c r="N170">
        <v>165.39502683643201</v>
      </c>
      <c r="O170">
        <v>162.87402227944401</v>
      </c>
      <c r="U170">
        <v>180.46099529730401</v>
      </c>
      <c r="V170">
        <v>175.18877571344501</v>
      </c>
      <c r="W170">
        <v>181.25819450641399</v>
      </c>
      <c r="X170">
        <v>161.445889892037</v>
      </c>
      <c r="Y170">
        <v>174.38658600391301</v>
      </c>
      <c r="Z170">
        <v>163.779617431303</v>
      </c>
      <c r="AA170">
        <v>181.46141786512499</v>
      </c>
      <c r="AB170">
        <v>209.19475182352599</v>
      </c>
      <c r="AC170">
        <v>181.46996388445601</v>
      </c>
      <c r="AD170">
        <v>187.458642837524</v>
      </c>
      <c r="AE170">
        <v>179.294259397102</v>
      </c>
      <c r="AF170">
        <v>164.21283833522401</v>
      </c>
      <c r="AG170">
        <v>168.097169772115</v>
      </c>
      <c r="AH170">
        <v>174.31217132093201</v>
      </c>
      <c r="AI170">
        <v>164.212540227381</v>
      </c>
      <c r="AJ170">
        <v>174.60327572206501</v>
      </c>
      <c r="AK170">
        <v>176.010090251972</v>
      </c>
      <c r="AL170">
        <v>158.18635190232899</v>
      </c>
      <c r="AM170">
        <f t="shared" si="12"/>
        <v>174.27480566653423</v>
      </c>
      <c r="AN170">
        <f t="shared" si="10"/>
        <v>84.253196887578071</v>
      </c>
      <c r="AO170">
        <f t="shared" si="11"/>
        <v>86.897370719266561</v>
      </c>
      <c r="AP170">
        <v>73.480364584367905</v>
      </c>
      <c r="AQ170">
        <f t="shared" si="7"/>
        <v>0.27382002781080761</v>
      </c>
      <c r="AR170">
        <f t="shared" si="8"/>
        <v>425</v>
      </c>
      <c r="AS170">
        <f t="shared" si="6"/>
        <v>1.1643835616438356</v>
      </c>
      <c r="AT170">
        <f t="shared" si="9"/>
        <v>-1.1124205664513811</v>
      </c>
    </row>
    <row r="171" spans="1:46" x14ac:dyDescent="0.35">
      <c r="A171">
        <v>169</v>
      </c>
      <c r="B171" s="1">
        <v>42138</v>
      </c>
      <c r="C171" t="s">
        <v>196</v>
      </c>
      <c r="G171">
        <v>168.230105234804</v>
      </c>
      <c r="H171">
        <v>154.13169666371999</v>
      </c>
      <c r="I171">
        <v>164.75662842573101</v>
      </c>
      <c r="J171">
        <v>168.97778397788599</v>
      </c>
      <c r="K171">
        <v>167.78847137292999</v>
      </c>
      <c r="L171">
        <v>182.185122875849</v>
      </c>
      <c r="P171">
        <v>148.04052933238501</v>
      </c>
      <c r="Q171">
        <v>154.58847444406101</v>
      </c>
      <c r="R171">
        <v>144.43992711044001</v>
      </c>
      <c r="S171">
        <v>161.21098874550299</v>
      </c>
      <c r="T171">
        <v>172.42336313255799</v>
      </c>
      <c r="U171">
        <v>179.502072908369</v>
      </c>
      <c r="V171">
        <v>169.128178671922</v>
      </c>
      <c r="AB171">
        <v>187.859378843294</v>
      </c>
      <c r="AC171">
        <v>150.73142308711499</v>
      </c>
      <c r="AD171">
        <v>180.14665163888799</v>
      </c>
      <c r="AE171">
        <v>170.34705998748299</v>
      </c>
      <c r="AF171">
        <v>145.57677599968201</v>
      </c>
      <c r="AG171">
        <v>160.796421506705</v>
      </c>
      <c r="AM171">
        <f t="shared" si="12"/>
        <v>164.78216073470134</v>
      </c>
      <c r="AN171">
        <f t="shared" si="10"/>
        <v>74.760551955745171</v>
      </c>
      <c r="AO171">
        <f t="shared" si="11"/>
        <v>77.404725787433662</v>
      </c>
      <c r="AP171">
        <v>73.379078400523596</v>
      </c>
      <c r="AQ171">
        <f t="shared" si="7"/>
        <v>0.27104810159722492</v>
      </c>
      <c r="AR171">
        <f t="shared" si="8"/>
        <v>440</v>
      </c>
      <c r="AS171">
        <f t="shared" si="6"/>
        <v>1.2054794520547945</v>
      </c>
      <c r="AT171">
        <f t="shared" si="9"/>
        <v>-1.0829375606188603</v>
      </c>
    </row>
    <row r="172" spans="1:46" x14ac:dyDescent="0.35">
      <c r="A172">
        <v>170</v>
      </c>
      <c r="B172" s="1">
        <v>42147</v>
      </c>
      <c r="C172" t="s">
        <v>197</v>
      </c>
      <c r="D172">
        <v>140.627176065512</v>
      </c>
      <c r="E172">
        <v>164.55257834092799</v>
      </c>
      <c r="I172">
        <v>157.03624266518401</v>
      </c>
      <c r="J172">
        <v>165.971862339875</v>
      </c>
      <c r="K172">
        <v>165.10132935038399</v>
      </c>
      <c r="L172">
        <v>175.859573481827</v>
      </c>
      <c r="M172">
        <v>167.40055090244499</v>
      </c>
      <c r="N172">
        <v>151.341412634547</v>
      </c>
      <c r="O172">
        <v>158.23831948132201</v>
      </c>
      <c r="Q172">
        <v>152.64895897762301</v>
      </c>
      <c r="R172">
        <v>139.51538115978599</v>
      </c>
      <c r="S172">
        <v>149.45247395088199</v>
      </c>
      <c r="T172">
        <v>166.191583856394</v>
      </c>
      <c r="U172">
        <v>177.867671149714</v>
      </c>
      <c r="V172">
        <v>167.21142130890499</v>
      </c>
      <c r="W172">
        <v>166.22417802128399</v>
      </c>
      <c r="X172">
        <v>149.72525803998099</v>
      </c>
      <c r="Y172">
        <v>166.973767860424</v>
      </c>
      <c r="Z172">
        <v>154.506366997436</v>
      </c>
      <c r="AD172">
        <v>173.965868469816</v>
      </c>
      <c r="AE172">
        <v>156.76983019020599</v>
      </c>
      <c r="AF172">
        <v>151.56133199091499</v>
      </c>
      <c r="AG172">
        <v>155.61141597827299</v>
      </c>
      <c r="AH172">
        <v>165.77086236249801</v>
      </c>
      <c r="AI172">
        <v>157.706468135612</v>
      </c>
      <c r="AJ172">
        <v>154.53383005493899</v>
      </c>
      <c r="AK172">
        <v>167.45954907025001</v>
      </c>
      <c r="AM172">
        <f t="shared" si="12"/>
        <v>159.99352825322083</v>
      </c>
      <c r="AN172">
        <f t="shared" si="10"/>
        <v>69.971919474264666</v>
      </c>
      <c r="AO172">
        <f t="shared" si="11"/>
        <v>72.616093305953157</v>
      </c>
      <c r="AP172">
        <v>73.569946411361897</v>
      </c>
      <c r="AQ172">
        <f t="shared" si="7"/>
        <v>0.27627163774496166</v>
      </c>
      <c r="AR172">
        <f t="shared" si="8"/>
        <v>449</v>
      </c>
      <c r="AS172">
        <f t="shared" si="6"/>
        <v>1.2301369863013698</v>
      </c>
      <c r="AT172">
        <f t="shared" si="9"/>
        <v>-1.0457133773423573</v>
      </c>
    </row>
    <row r="173" spans="1:46" x14ac:dyDescent="0.35">
      <c r="A173">
        <v>171</v>
      </c>
      <c r="B173" s="1">
        <v>42147</v>
      </c>
      <c r="C173" t="s">
        <v>198</v>
      </c>
      <c r="D173">
        <v>138.98297371384399</v>
      </c>
      <c r="E173">
        <v>161.982594402654</v>
      </c>
      <c r="I173">
        <v>153.96560303339399</v>
      </c>
      <c r="J173">
        <v>161.14717800918299</v>
      </c>
      <c r="K173">
        <v>163.408469830831</v>
      </c>
      <c r="L173">
        <v>173.86477640544001</v>
      </c>
      <c r="M173">
        <v>165.02549671977701</v>
      </c>
      <c r="N173">
        <v>148.142741105792</v>
      </c>
      <c r="O173">
        <v>153.28071920244</v>
      </c>
      <c r="Q173">
        <v>151.22516343497099</v>
      </c>
      <c r="R173">
        <v>138.08976859287901</v>
      </c>
      <c r="S173">
        <v>147.77257175651599</v>
      </c>
      <c r="T173">
        <v>167.011397975291</v>
      </c>
      <c r="U173">
        <v>174.281790562293</v>
      </c>
      <c r="V173">
        <v>164.28386169537899</v>
      </c>
      <c r="W173">
        <v>164.68954539377199</v>
      </c>
      <c r="X173">
        <v>146.772118676681</v>
      </c>
      <c r="Y173">
        <v>165.447658174102</v>
      </c>
      <c r="Z173">
        <v>151.02580732926901</v>
      </c>
      <c r="AD173">
        <v>171.311223472861</v>
      </c>
      <c r="AE173">
        <v>152.93373473492201</v>
      </c>
      <c r="AF173">
        <v>148.28035380199199</v>
      </c>
      <c r="AG173">
        <v>151.69746361921599</v>
      </c>
      <c r="AH173">
        <v>162.26979750874401</v>
      </c>
      <c r="AI173">
        <v>155.22058860439699</v>
      </c>
      <c r="AJ173">
        <v>151.878102800493</v>
      </c>
      <c r="AK173">
        <v>166.81132590251599</v>
      </c>
      <c r="AM173">
        <f t="shared" si="12"/>
        <v>157.43714172072774</v>
      </c>
      <c r="AN173">
        <f t="shared" si="10"/>
        <v>67.415532941771573</v>
      </c>
      <c r="AO173">
        <f t="shared" si="11"/>
        <v>70.059706773460064</v>
      </c>
      <c r="AP173">
        <v>72.552945458735195</v>
      </c>
      <c r="AQ173">
        <f t="shared" si="7"/>
        <v>0.24843909935889985</v>
      </c>
      <c r="AR173">
        <f t="shared" si="8"/>
        <v>449</v>
      </c>
      <c r="AS173">
        <f t="shared" si="6"/>
        <v>1.2301369863013698</v>
      </c>
      <c r="AT173">
        <f t="shared" si="9"/>
        <v>-1.1320345229762918</v>
      </c>
    </row>
    <row r="174" spans="1:46" x14ac:dyDescent="0.35">
      <c r="A174">
        <v>172</v>
      </c>
      <c r="B174" s="1">
        <v>42162</v>
      </c>
      <c r="C174" t="s">
        <v>199</v>
      </c>
      <c r="D174">
        <v>121.361529301958</v>
      </c>
      <c r="E174">
        <v>135.84733008926699</v>
      </c>
      <c r="F174">
        <v>143.13096700367001</v>
      </c>
      <c r="G174">
        <v>137.252636023675</v>
      </c>
      <c r="H174">
        <v>132.49878054164299</v>
      </c>
      <c r="I174">
        <v>119.38094000954401</v>
      </c>
      <c r="J174">
        <v>131.968929218856</v>
      </c>
      <c r="K174">
        <v>135.07849300829901</v>
      </c>
      <c r="L174">
        <v>142.10109411355899</v>
      </c>
      <c r="M174">
        <v>130.07860930801601</v>
      </c>
      <c r="N174">
        <v>112.098617250499</v>
      </c>
      <c r="O174">
        <v>120.00287057793599</v>
      </c>
      <c r="P174">
        <v>122.828082986206</v>
      </c>
      <c r="Q174">
        <v>133.523305805409</v>
      </c>
      <c r="R174">
        <v>111.867600509437</v>
      </c>
      <c r="S174">
        <v>117.73902481704</v>
      </c>
      <c r="T174">
        <v>140.90694704486501</v>
      </c>
      <c r="U174">
        <v>143.99756108400001</v>
      </c>
      <c r="V174">
        <v>135.759543041694</v>
      </c>
      <c r="W174">
        <v>133.49944649540899</v>
      </c>
      <c r="X174">
        <v>126.14789014850599</v>
      </c>
      <c r="Y174">
        <v>132.234864563473</v>
      </c>
      <c r="Z174">
        <v>124.007160462412</v>
      </c>
      <c r="AA174">
        <v>146.65062514770301</v>
      </c>
      <c r="AB174">
        <v>162.96151987218599</v>
      </c>
      <c r="AC174">
        <v>140.10011146431901</v>
      </c>
      <c r="AD174">
        <v>138.736394249906</v>
      </c>
      <c r="AE174">
        <v>134.06728067554999</v>
      </c>
      <c r="AF174">
        <v>123.41703080164601</v>
      </c>
      <c r="AG174">
        <v>125.581926189787</v>
      </c>
      <c r="AH174">
        <v>135.20765573675001</v>
      </c>
      <c r="AI174">
        <v>127.562859035153</v>
      </c>
      <c r="AJ174">
        <v>131.760267405467</v>
      </c>
      <c r="AK174">
        <v>134.85747154191</v>
      </c>
      <c r="AL174">
        <v>125.56301361524901</v>
      </c>
      <c r="AM174">
        <f t="shared" si="12"/>
        <v>131.70795368974279</v>
      </c>
      <c r="AN174">
        <f t="shared" si="10"/>
        <v>41.68634491078663</v>
      </c>
      <c r="AO174">
        <f t="shared" si="11"/>
        <v>44.330518742475121</v>
      </c>
      <c r="AP174">
        <v>72.146164131835306</v>
      </c>
      <c r="AQ174">
        <f t="shared" si="7"/>
        <v>0.23730660546454052</v>
      </c>
      <c r="AR174">
        <f t="shared" si="8"/>
        <v>464</v>
      </c>
      <c r="AS174">
        <f t="shared" si="6"/>
        <v>1.2712328767123289</v>
      </c>
      <c r="AT174">
        <f t="shared" si="9"/>
        <v>-1.1315017935382414</v>
      </c>
    </row>
    <row r="175" spans="1:46" x14ac:dyDescent="0.35">
      <c r="A175">
        <v>173</v>
      </c>
      <c r="B175" s="1">
        <v>42170</v>
      </c>
      <c r="C175" t="s">
        <v>200</v>
      </c>
      <c r="S175">
        <v>153.94376299196901</v>
      </c>
      <c r="T175">
        <v>175.792678335044</v>
      </c>
      <c r="U175">
        <v>182.93974681116799</v>
      </c>
      <c r="V175">
        <v>173.744983544994</v>
      </c>
      <c r="W175">
        <v>172.719869081718</v>
      </c>
      <c r="Y175">
        <v>172.690998157308</v>
      </c>
      <c r="Z175">
        <v>163.18118908073799</v>
      </c>
      <c r="AI175">
        <v>169.85309124979901</v>
      </c>
      <c r="AJ175">
        <v>171.98963590189399</v>
      </c>
      <c r="AK175">
        <v>171.60358017269999</v>
      </c>
      <c r="AM175">
        <f t="shared" si="12"/>
        <v>170.8459535327332</v>
      </c>
      <c r="AN175">
        <f t="shared" si="10"/>
        <v>80.824344753777041</v>
      </c>
      <c r="AO175">
        <f t="shared" si="11"/>
        <v>83.468518585465532</v>
      </c>
      <c r="AP175">
        <v>71.471894637350402</v>
      </c>
      <c r="AQ175">
        <f t="shared" si="7"/>
        <v>0.2188536910013521</v>
      </c>
      <c r="AR175">
        <f t="shared" si="8"/>
        <v>472</v>
      </c>
      <c r="AS175">
        <f t="shared" si="6"/>
        <v>1.2931506849315069</v>
      </c>
      <c r="AT175">
        <f t="shared" si="9"/>
        <v>-1.1749225111602548</v>
      </c>
    </row>
    <row r="176" spans="1:46" x14ac:dyDescent="0.35">
      <c r="A176">
        <v>174</v>
      </c>
      <c r="B176" s="1">
        <v>42179</v>
      </c>
      <c r="C176" t="s">
        <v>187</v>
      </c>
      <c r="I176">
        <v>145.95808344892399</v>
      </c>
      <c r="J176">
        <v>141.949376234173</v>
      </c>
      <c r="K176">
        <v>156.30266750689901</v>
      </c>
      <c r="L176">
        <v>171.495793214158</v>
      </c>
      <c r="M176">
        <v>157.65939575963799</v>
      </c>
      <c r="N176">
        <v>132.23483810178899</v>
      </c>
      <c r="O176">
        <v>131.86320433974799</v>
      </c>
      <c r="Q176">
        <v>154.489461897062</v>
      </c>
      <c r="R176">
        <v>133.61647424150601</v>
      </c>
      <c r="S176">
        <v>143.669643690583</v>
      </c>
      <c r="T176">
        <v>156.63639735358399</v>
      </c>
      <c r="U176">
        <v>169.996728108128</v>
      </c>
      <c r="V176">
        <v>161.17159943113299</v>
      </c>
      <c r="W176">
        <v>151.706022881238</v>
      </c>
      <c r="X176">
        <v>142.53764202077801</v>
      </c>
      <c r="Y176">
        <v>147.39010663184399</v>
      </c>
      <c r="Z176">
        <v>144.941886877256</v>
      </c>
      <c r="AD176">
        <v>166.81742522841699</v>
      </c>
      <c r="AE176">
        <v>146.011361633457</v>
      </c>
      <c r="AF176">
        <v>147.998147424303</v>
      </c>
      <c r="AG176">
        <v>136.58347465159201</v>
      </c>
      <c r="AH176">
        <v>150.16861455122199</v>
      </c>
      <c r="AI176">
        <v>145.51906745840901</v>
      </c>
      <c r="AJ176">
        <v>153.21142212020999</v>
      </c>
      <c r="AK176">
        <v>153.36141340396199</v>
      </c>
      <c r="AM176">
        <f t="shared" si="12"/>
        <v>149.73160992840056</v>
      </c>
      <c r="AN176">
        <f t="shared" si="10"/>
        <v>59.710001149444395</v>
      </c>
      <c r="AO176">
        <f t="shared" si="11"/>
        <v>62.354174981132886</v>
      </c>
      <c r="AP176">
        <v>71.425581347959096</v>
      </c>
      <c r="AQ176">
        <f t="shared" si="7"/>
        <v>0.21758622276404216</v>
      </c>
      <c r="AR176">
        <f t="shared" si="8"/>
        <v>481</v>
      </c>
      <c r="AS176">
        <f t="shared" si="6"/>
        <v>1.3178082191780822</v>
      </c>
      <c r="AT176">
        <f t="shared" si="9"/>
        <v>-1.1573460070385075</v>
      </c>
    </row>
    <row r="177" spans="1:46" x14ac:dyDescent="0.35">
      <c r="A177">
        <v>175</v>
      </c>
      <c r="B177" s="1">
        <v>42186</v>
      </c>
      <c r="C177" t="s">
        <v>201</v>
      </c>
      <c r="D177">
        <v>132.726366094372</v>
      </c>
      <c r="E177">
        <v>166.032697230492</v>
      </c>
      <c r="F177">
        <v>172.009566436032</v>
      </c>
      <c r="G177">
        <v>166.647818098112</v>
      </c>
      <c r="H177">
        <v>162.66746632444</v>
      </c>
      <c r="L177">
        <v>164.772044841189</v>
      </c>
      <c r="M177">
        <v>147.137631771527</v>
      </c>
      <c r="N177">
        <v>134.74717805994899</v>
      </c>
      <c r="O177">
        <v>132.49565175545001</v>
      </c>
      <c r="Y177">
        <v>141.82449304200301</v>
      </c>
      <c r="Z177">
        <v>157.90378408120401</v>
      </c>
      <c r="AA177">
        <v>168.05769670045001</v>
      </c>
      <c r="AB177">
        <v>186.38769273570099</v>
      </c>
      <c r="AC177">
        <v>167.08918541442301</v>
      </c>
      <c r="AH177">
        <v>150.264186581579</v>
      </c>
      <c r="AI177">
        <v>150.72387720043699</v>
      </c>
      <c r="AJ177">
        <v>146.147898291226</v>
      </c>
      <c r="AK177">
        <v>159.65283710657201</v>
      </c>
      <c r="AL177">
        <v>153.11691039572099</v>
      </c>
      <c r="AM177">
        <f t="shared" si="12"/>
        <v>155.81078853478309</v>
      </c>
      <c r="AN177">
        <f t="shared" si="10"/>
        <v>65.789179755826922</v>
      </c>
      <c r="AO177">
        <f t="shared" si="11"/>
        <v>68.433353587515413</v>
      </c>
      <c r="AP177">
        <v>70.646220732034806</v>
      </c>
      <c r="AQ177">
        <f t="shared" si="7"/>
        <v>0.19625725133754268</v>
      </c>
      <c r="AR177">
        <f t="shared" si="8"/>
        <v>488</v>
      </c>
      <c r="AS177">
        <f t="shared" ref="AS177:AS214" si="13">AR177/365</f>
        <v>1.3369863013698631</v>
      </c>
      <c r="AT177">
        <f t="shared" si="9"/>
        <v>-1.2179099904338597</v>
      </c>
    </row>
    <row r="178" spans="1:46" x14ac:dyDescent="0.35">
      <c r="A178">
        <v>176</v>
      </c>
      <c r="B178" s="1">
        <v>42202</v>
      </c>
      <c r="C178" t="s">
        <v>202</v>
      </c>
      <c r="D178">
        <v>139.87739222234899</v>
      </c>
      <c r="E178">
        <v>157.65907085562301</v>
      </c>
      <c r="F178">
        <v>168.50256957701399</v>
      </c>
      <c r="G178">
        <v>157.461176778967</v>
      </c>
      <c r="AM178">
        <f t="shared" si="12"/>
        <v>155.87505235848826</v>
      </c>
      <c r="AN178">
        <f t="shared" si="10"/>
        <v>65.853443579532097</v>
      </c>
      <c r="AO178">
        <f t="shared" si="11"/>
        <v>68.497617411220588</v>
      </c>
      <c r="AP178">
        <v>69.694840435572999</v>
      </c>
      <c r="AQ178">
        <f t="shared" ref="AQ178:AQ214" si="14">1-(($AP$112-AP178)/36.54)</f>
        <v>0.17022057108407229</v>
      </c>
      <c r="AR178">
        <f t="shared" ref="AR178:AR214" si="15">B178-$B$112</f>
        <v>504</v>
      </c>
      <c r="AS178">
        <f t="shared" si="13"/>
        <v>1.3808219178082193</v>
      </c>
      <c r="AT178">
        <f t="shared" ref="AT178:AT214" si="16">LN(AQ178)/(AS178)</f>
        <v>-1.2823233634451454</v>
      </c>
    </row>
    <row r="179" spans="1:46" x14ac:dyDescent="0.35">
      <c r="A179">
        <v>177</v>
      </c>
      <c r="B179" s="1">
        <v>42210</v>
      </c>
      <c r="C179" t="s">
        <v>203</v>
      </c>
      <c r="D179">
        <v>147.795687232126</v>
      </c>
      <c r="E179">
        <v>162.49546717287299</v>
      </c>
      <c r="F179">
        <v>177.891921279934</v>
      </c>
      <c r="G179">
        <v>170.28419826503901</v>
      </c>
      <c r="H179">
        <v>166.480613020786</v>
      </c>
      <c r="I179">
        <v>158.175719890446</v>
      </c>
      <c r="J179">
        <v>163.59858745424799</v>
      </c>
      <c r="K179">
        <v>172.71436778182499</v>
      </c>
      <c r="L179">
        <v>182.64211522030001</v>
      </c>
      <c r="M179">
        <v>164.76671320154301</v>
      </c>
      <c r="N179">
        <v>142.81423333614799</v>
      </c>
      <c r="O179">
        <v>156.412730744692</v>
      </c>
      <c r="P179">
        <v>163.76938502676899</v>
      </c>
      <c r="Q179">
        <v>163.61982070639499</v>
      </c>
      <c r="R179">
        <v>147.10844717407201</v>
      </c>
      <c r="S179">
        <v>149.25121043588999</v>
      </c>
      <c r="T179">
        <v>175.52949471506199</v>
      </c>
      <c r="U179">
        <v>181.54930051281599</v>
      </c>
      <c r="V179">
        <v>174.74772632684099</v>
      </c>
      <c r="W179">
        <v>168.00124630808801</v>
      </c>
      <c r="X179">
        <v>160.598593096987</v>
      </c>
      <c r="Y179">
        <v>161.72231475892499</v>
      </c>
      <c r="Z179">
        <v>158.68658692820301</v>
      </c>
      <c r="AA179">
        <v>170.63764741009899</v>
      </c>
      <c r="AB179">
        <v>195.50036239176001</v>
      </c>
      <c r="AC179">
        <v>161.819157309584</v>
      </c>
      <c r="AD179">
        <v>172.08300613631599</v>
      </c>
      <c r="AE179">
        <v>172.48364644572899</v>
      </c>
      <c r="AF179">
        <v>156.44042236484401</v>
      </c>
      <c r="AG179">
        <v>164.685540776658</v>
      </c>
      <c r="AH179">
        <v>168.02100778731699</v>
      </c>
      <c r="AI179">
        <v>161.61297530217399</v>
      </c>
      <c r="AJ179">
        <v>158.85170218420799</v>
      </c>
      <c r="AK179">
        <v>166.42527765577501</v>
      </c>
      <c r="AL179">
        <v>150.92680082534699</v>
      </c>
      <c r="AM179">
        <f t="shared" si="12"/>
        <v>164.86125791942337</v>
      </c>
      <c r="AN179">
        <f t="shared" si="10"/>
        <v>74.839649140467202</v>
      </c>
      <c r="AO179">
        <f t="shared" si="11"/>
        <v>77.483822972155693</v>
      </c>
      <c r="AP179">
        <v>69.102734423357106</v>
      </c>
      <c r="AQ179">
        <f t="shared" si="14"/>
        <v>0.15401624672129477</v>
      </c>
      <c r="AR179">
        <f t="shared" si="15"/>
        <v>512</v>
      </c>
      <c r="AS179">
        <f t="shared" si="13"/>
        <v>1.4027397260273973</v>
      </c>
      <c r="AT179">
        <f t="shared" si="16"/>
        <v>-1.3336024846467402</v>
      </c>
    </row>
    <row r="180" spans="1:46" x14ac:dyDescent="0.35">
      <c r="A180">
        <v>178</v>
      </c>
      <c r="B180" s="1">
        <v>42211</v>
      </c>
      <c r="C180" t="s">
        <v>157</v>
      </c>
      <c r="F180">
        <v>180.370005711</v>
      </c>
      <c r="G180">
        <v>170.65076827721501</v>
      </c>
      <c r="H180">
        <v>164.19937260234801</v>
      </c>
      <c r="I180">
        <v>159.76937607616301</v>
      </c>
      <c r="J180">
        <v>168.38523037888001</v>
      </c>
      <c r="K180">
        <v>173.185244236735</v>
      </c>
      <c r="L180">
        <v>183.73878136797799</v>
      </c>
      <c r="M180">
        <v>165.53270996957801</v>
      </c>
      <c r="P180">
        <v>162.85376760493401</v>
      </c>
      <c r="Q180">
        <v>169.47739248607101</v>
      </c>
      <c r="R180">
        <v>146.618379426487</v>
      </c>
      <c r="S180">
        <v>152.77493464996499</v>
      </c>
      <c r="T180">
        <v>168.70971364379599</v>
      </c>
      <c r="U180">
        <v>182.73816863711301</v>
      </c>
      <c r="V180">
        <v>176.34157486283601</v>
      </c>
      <c r="W180">
        <v>167.12796311398299</v>
      </c>
      <c r="AA180">
        <v>176.866552984072</v>
      </c>
      <c r="AB180">
        <v>189.46079577648899</v>
      </c>
      <c r="AC180">
        <v>165.08784534614901</v>
      </c>
      <c r="AD180">
        <v>180.24220010336001</v>
      </c>
      <c r="AE180">
        <v>174.62785048169599</v>
      </c>
      <c r="AF180">
        <v>160.08793077038001</v>
      </c>
      <c r="AG180">
        <v>165.97636560733301</v>
      </c>
      <c r="AH180">
        <v>164.85919195366</v>
      </c>
      <c r="AM180">
        <f t="shared" si="12"/>
        <v>169.57008816950918</v>
      </c>
      <c r="AN180">
        <f t="shared" si="10"/>
        <v>79.548479390553013</v>
      </c>
      <c r="AO180">
        <f t="shared" si="11"/>
        <v>82.192653222241503</v>
      </c>
      <c r="AP180">
        <v>69.019459003331207</v>
      </c>
      <c r="AQ180">
        <f t="shared" si="14"/>
        <v>0.15173722592146166</v>
      </c>
      <c r="AR180">
        <f t="shared" si="15"/>
        <v>513</v>
      </c>
      <c r="AS180">
        <f t="shared" si="13"/>
        <v>1.4054794520547946</v>
      </c>
      <c r="AT180">
        <f t="shared" si="16"/>
        <v>-1.3416098173977349</v>
      </c>
    </row>
    <row r="181" spans="1:46" x14ac:dyDescent="0.35">
      <c r="A181">
        <v>179</v>
      </c>
      <c r="B181" s="1">
        <v>42211</v>
      </c>
      <c r="C181" t="s">
        <v>158</v>
      </c>
      <c r="F181">
        <v>181.45738128491499</v>
      </c>
      <c r="G181">
        <v>171.73740191511601</v>
      </c>
      <c r="H181">
        <v>164.647926730385</v>
      </c>
      <c r="I181">
        <v>160.14210754217601</v>
      </c>
      <c r="J181">
        <v>169.32478556197799</v>
      </c>
      <c r="K181">
        <v>174.38753548251501</v>
      </c>
      <c r="L181">
        <v>183.36611521512501</v>
      </c>
      <c r="M181">
        <v>166.26184172914699</v>
      </c>
      <c r="P181">
        <v>164.41866285958699</v>
      </c>
      <c r="Q181">
        <v>170.09337201766499</v>
      </c>
      <c r="R181">
        <v>148.16996503081199</v>
      </c>
      <c r="S181">
        <v>153.84447102578599</v>
      </c>
      <c r="T181">
        <v>168.471503654103</v>
      </c>
      <c r="U181">
        <v>183.99205095714299</v>
      </c>
      <c r="V181">
        <v>177.51927686250701</v>
      </c>
      <c r="W181">
        <v>167.95542050450101</v>
      </c>
      <c r="AA181">
        <v>177.29284565927799</v>
      </c>
      <c r="AB181">
        <v>191.34936695035199</v>
      </c>
      <c r="AC181">
        <v>166.79270589118701</v>
      </c>
      <c r="AD181">
        <v>180.568726284435</v>
      </c>
      <c r="AE181">
        <v>175.08045688921999</v>
      </c>
      <c r="AF181">
        <v>161.65204473285601</v>
      </c>
      <c r="AG181">
        <v>167.65461905308001</v>
      </c>
      <c r="AH181">
        <v>166.19126186372799</v>
      </c>
      <c r="AM181">
        <f t="shared" si="12"/>
        <v>170.51549357073318</v>
      </c>
      <c r="AN181">
        <f t="shared" si="10"/>
        <v>80.49388479177702</v>
      </c>
      <c r="AO181">
        <f t="shared" si="11"/>
        <v>83.138058623465511</v>
      </c>
      <c r="AP181">
        <v>69.3022770137636</v>
      </c>
      <c r="AQ181">
        <f t="shared" si="14"/>
        <v>0.15947718241933784</v>
      </c>
      <c r="AR181">
        <f t="shared" si="15"/>
        <v>513</v>
      </c>
      <c r="AS181">
        <f t="shared" si="13"/>
        <v>1.4054794520547946</v>
      </c>
      <c r="AT181">
        <f t="shared" si="16"/>
        <v>-1.3062122119529462</v>
      </c>
    </row>
    <row r="182" spans="1:46" x14ac:dyDescent="0.35">
      <c r="A182">
        <v>180</v>
      </c>
      <c r="B182" s="1">
        <v>42218</v>
      </c>
      <c r="C182" t="s">
        <v>204</v>
      </c>
      <c r="Z182">
        <v>122.991622365832</v>
      </c>
      <c r="AA182">
        <v>144.82170922471099</v>
      </c>
      <c r="AB182">
        <v>163.66095900379699</v>
      </c>
      <c r="AC182">
        <v>153.23236864492799</v>
      </c>
      <c r="AD182">
        <v>160.094552765195</v>
      </c>
      <c r="AE182">
        <v>159.040841627693</v>
      </c>
      <c r="AF182">
        <v>148.67387501454701</v>
      </c>
      <c r="AK182">
        <v>136.14756467049099</v>
      </c>
      <c r="AL182">
        <v>131.725775384017</v>
      </c>
      <c r="AM182">
        <f t="shared" si="12"/>
        <v>146.709918744579</v>
      </c>
      <c r="AN182">
        <f t="shared" si="10"/>
        <v>56.688309965622835</v>
      </c>
      <c r="AO182">
        <f t="shared" si="11"/>
        <v>59.332483797311326</v>
      </c>
      <c r="AP182">
        <v>69.101014216391405</v>
      </c>
      <c r="AQ182">
        <f t="shared" si="14"/>
        <v>0.15396916935496463</v>
      </c>
      <c r="AR182">
        <f t="shared" si="15"/>
        <v>520</v>
      </c>
      <c r="AS182">
        <f t="shared" si="13"/>
        <v>1.4246575342465753</v>
      </c>
      <c r="AT182">
        <f t="shared" si="16"/>
        <v>-1.313300109414864</v>
      </c>
    </row>
    <row r="183" spans="1:46" x14ac:dyDescent="0.35">
      <c r="A183">
        <v>181</v>
      </c>
      <c r="B183" s="1">
        <v>42219</v>
      </c>
      <c r="C183" t="s">
        <v>205</v>
      </c>
      <c r="D183">
        <v>139.96664399654199</v>
      </c>
      <c r="E183">
        <v>168.752537735587</v>
      </c>
      <c r="F183">
        <v>173.921635625394</v>
      </c>
      <c r="G183">
        <v>162.906935691196</v>
      </c>
      <c r="X183">
        <v>133.839066711665</v>
      </c>
      <c r="Y183">
        <v>144.806921960133</v>
      </c>
      <c r="AC183">
        <v>150.11019298175199</v>
      </c>
      <c r="AD183">
        <v>158.20238546041699</v>
      </c>
      <c r="AE183">
        <v>156.690702226947</v>
      </c>
      <c r="AM183">
        <f t="shared" si="12"/>
        <v>154.35522470995923</v>
      </c>
      <c r="AN183">
        <f t="shared" si="10"/>
        <v>64.333615931003067</v>
      </c>
      <c r="AO183">
        <f t="shared" si="11"/>
        <v>66.977789762691557</v>
      </c>
      <c r="AP183">
        <v>68.690774266600499</v>
      </c>
      <c r="AQ183">
        <f t="shared" si="14"/>
        <v>0.14274202239845379</v>
      </c>
      <c r="AR183">
        <f t="shared" si="15"/>
        <v>521</v>
      </c>
      <c r="AS183">
        <f t="shared" si="13"/>
        <v>1.4273972602739726</v>
      </c>
      <c r="AT183">
        <f t="shared" si="16"/>
        <v>-1.3638223718873232</v>
      </c>
    </row>
    <row r="184" spans="1:46" x14ac:dyDescent="0.35">
      <c r="A184">
        <v>182</v>
      </c>
      <c r="B184" s="1">
        <v>42226</v>
      </c>
      <c r="C184" t="s">
        <v>206</v>
      </c>
      <c r="D184">
        <v>137.623387712756</v>
      </c>
      <c r="E184">
        <v>155.937952326161</v>
      </c>
      <c r="F184">
        <v>170.64604486051601</v>
      </c>
      <c r="G184">
        <v>160.53693185045</v>
      </c>
      <c r="H184">
        <v>158.04455488754101</v>
      </c>
      <c r="I184">
        <v>147.82065814306</v>
      </c>
      <c r="J184">
        <v>155.13869633724801</v>
      </c>
      <c r="K184">
        <v>158.30216326545599</v>
      </c>
      <c r="L184">
        <v>163.64323475840601</v>
      </c>
      <c r="M184">
        <v>155.45075269850699</v>
      </c>
      <c r="N184">
        <v>137.57838539253601</v>
      </c>
      <c r="O184">
        <v>135.082541140187</v>
      </c>
      <c r="P184">
        <v>145.40769293583301</v>
      </c>
      <c r="Q184">
        <v>155.77776635584701</v>
      </c>
      <c r="R184">
        <v>139.786685720306</v>
      </c>
      <c r="S184">
        <v>145.797601009331</v>
      </c>
      <c r="T184">
        <v>161.679918906691</v>
      </c>
      <c r="U184">
        <v>168.529535491812</v>
      </c>
      <c r="V184">
        <v>163.681051162937</v>
      </c>
      <c r="W184">
        <v>162.501146699374</v>
      </c>
      <c r="X184">
        <v>151.10387780097199</v>
      </c>
      <c r="Y184">
        <v>148.18448973782299</v>
      </c>
      <c r="Z184">
        <v>147.149722992226</v>
      </c>
      <c r="AA184">
        <v>158.93912672760001</v>
      </c>
      <c r="AB184">
        <v>180.00501080591599</v>
      </c>
      <c r="AC184">
        <v>152.48010366828001</v>
      </c>
      <c r="AD184">
        <v>162.902605249826</v>
      </c>
      <c r="AE184">
        <v>162.191534807355</v>
      </c>
      <c r="AF184">
        <v>146.05120402427201</v>
      </c>
      <c r="AG184">
        <v>150.94485784327199</v>
      </c>
      <c r="AH184">
        <v>156.64399963944899</v>
      </c>
      <c r="AI184">
        <v>147.00649236235</v>
      </c>
      <c r="AJ184">
        <v>147.77599868881501</v>
      </c>
      <c r="AK184">
        <v>156.05375620442899</v>
      </c>
      <c r="AL184">
        <v>143.32600562391701</v>
      </c>
      <c r="AM184">
        <f t="shared" si="12"/>
        <v>153.99215679518451</v>
      </c>
      <c r="AN184">
        <f t="shared" si="10"/>
        <v>63.970548016228349</v>
      </c>
      <c r="AO184">
        <f t="shared" si="11"/>
        <v>66.61472184791684</v>
      </c>
      <c r="AP184">
        <v>68.649831123164304</v>
      </c>
      <c r="AQ184">
        <f t="shared" si="14"/>
        <v>0.14162152038870579</v>
      </c>
      <c r="AR184">
        <f t="shared" si="15"/>
        <v>528</v>
      </c>
      <c r="AS184">
        <f t="shared" si="13"/>
        <v>1.4465753424657535</v>
      </c>
      <c r="AT184">
        <f t="shared" si="16"/>
        <v>-1.3511893032770785</v>
      </c>
    </row>
    <row r="185" spans="1:46" x14ac:dyDescent="0.35">
      <c r="A185">
        <v>183</v>
      </c>
      <c r="B185" s="1">
        <v>42234</v>
      </c>
      <c r="C185" t="s">
        <v>207</v>
      </c>
      <c r="D185">
        <v>132.944000398806</v>
      </c>
      <c r="E185">
        <v>155.024814383658</v>
      </c>
      <c r="F185">
        <v>174.507536111127</v>
      </c>
      <c r="G185">
        <v>166.26219960421</v>
      </c>
      <c r="H185">
        <v>164.80791932666099</v>
      </c>
      <c r="M185">
        <v>149.712137723258</v>
      </c>
      <c r="N185">
        <v>137.72647491726599</v>
      </c>
      <c r="O185">
        <v>132.66031626585101</v>
      </c>
      <c r="P185">
        <v>142.94231608182599</v>
      </c>
      <c r="W185">
        <v>156.970331633223</v>
      </c>
      <c r="X185">
        <v>135.409306552652</v>
      </c>
      <c r="Y185">
        <v>141.22302033192901</v>
      </c>
      <c r="Z185">
        <v>142.75575759771601</v>
      </c>
      <c r="AA185">
        <v>157.78406694389801</v>
      </c>
      <c r="AB185">
        <v>173.194188768115</v>
      </c>
      <c r="AC185">
        <v>155.860776685026</v>
      </c>
      <c r="AH185">
        <v>151.35533352380401</v>
      </c>
      <c r="AI185">
        <v>137.040064991527</v>
      </c>
      <c r="AJ185">
        <v>147.07247400233899</v>
      </c>
      <c r="AK185">
        <v>147.636562251307</v>
      </c>
      <c r="AL185">
        <v>146.840882060095</v>
      </c>
      <c r="AM185">
        <f t="shared" si="12"/>
        <v>149.987165721633</v>
      </c>
      <c r="AN185">
        <f t="shared" si="10"/>
        <v>59.965556942676841</v>
      </c>
      <c r="AO185">
        <f t="shared" si="11"/>
        <v>62.609730774365332</v>
      </c>
      <c r="AP185">
        <v>68.478710437479904</v>
      </c>
      <c r="AQ185">
        <f t="shared" si="14"/>
        <v>0.13693841459548184</v>
      </c>
      <c r="AR185">
        <f t="shared" si="15"/>
        <v>536</v>
      </c>
      <c r="AS185">
        <f t="shared" si="13"/>
        <v>1.4684931506849315</v>
      </c>
      <c r="AT185">
        <f t="shared" si="16"/>
        <v>-1.3539211822643009</v>
      </c>
    </row>
    <row r="186" spans="1:46" x14ac:dyDescent="0.35">
      <c r="A186">
        <v>184</v>
      </c>
      <c r="B186" s="1">
        <v>42235</v>
      </c>
      <c r="C186" t="s">
        <v>158</v>
      </c>
      <c r="D186">
        <v>140.47325187392599</v>
      </c>
      <c r="E186">
        <v>159.90167780625899</v>
      </c>
      <c r="F186">
        <v>172.72447723379901</v>
      </c>
      <c r="G186">
        <v>164.07931707470101</v>
      </c>
      <c r="H186">
        <v>164.921679131769</v>
      </c>
      <c r="I186">
        <v>151.24485607720999</v>
      </c>
      <c r="J186">
        <v>148.300234674422</v>
      </c>
      <c r="K186">
        <v>169.27029359547601</v>
      </c>
      <c r="L186">
        <v>168.52163425910501</v>
      </c>
      <c r="M186">
        <v>156.78759825361601</v>
      </c>
      <c r="N186">
        <v>136.72963974523299</v>
      </c>
      <c r="O186">
        <v>135.34679137914</v>
      </c>
      <c r="AM186">
        <f t="shared" si="12"/>
        <v>155.69178759205468</v>
      </c>
      <c r="AN186">
        <f t="shared" si="10"/>
        <v>65.670178813098516</v>
      </c>
      <c r="AO186">
        <f t="shared" si="11"/>
        <v>68.314352644787007</v>
      </c>
      <c r="AP186">
        <v>68.672397144228299</v>
      </c>
      <c r="AQ186">
        <f t="shared" si="14"/>
        <v>0.14223909075170504</v>
      </c>
      <c r="AR186">
        <f t="shared" si="15"/>
        <v>537</v>
      </c>
      <c r="AS186">
        <f t="shared" si="13"/>
        <v>1.4712328767123288</v>
      </c>
      <c r="AT186">
        <f t="shared" si="16"/>
        <v>-1.3255861328684382</v>
      </c>
    </row>
    <row r="187" spans="1:46" x14ac:dyDescent="0.35">
      <c r="A187">
        <v>185</v>
      </c>
      <c r="B187" s="1">
        <v>42238</v>
      </c>
      <c r="C187" t="s">
        <v>208</v>
      </c>
      <c r="D187">
        <v>156.713309544635</v>
      </c>
      <c r="E187">
        <v>175.90692263145701</v>
      </c>
      <c r="F187">
        <v>189.33591455760401</v>
      </c>
      <c r="G187">
        <v>186.99021709802699</v>
      </c>
      <c r="H187">
        <v>183.019917017957</v>
      </c>
      <c r="I187">
        <v>176.05336777985801</v>
      </c>
      <c r="J187">
        <v>178.30096395328201</v>
      </c>
      <c r="K187">
        <v>186.04986643527201</v>
      </c>
      <c r="L187">
        <v>192.29779575954001</v>
      </c>
      <c r="M187">
        <v>182.221308720331</v>
      </c>
      <c r="N187">
        <v>163.391551636906</v>
      </c>
      <c r="O187">
        <v>163.374431520705</v>
      </c>
      <c r="P187">
        <v>168.475847343493</v>
      </c>
      <c r="Q187">
        <v>185.77243605498001</v>
      </c>
      <c r="R187">
        <v>165.95857295133399</v>
      </c>
      <c r="S187">
        <v>170.95690021663501</v>
      </c>
      <c r="T187">
        <v>186.35713320837499</v>
      </c>
      <c r="U187">
        <v>195.128168495875</v>
      </c>
      <c r="V187">
        <v>185.38374469901601</v>
      </c>
      <c r="W187">
        <v>183.638081701076</v>
      </c>
      <c r="X187">
        <v>172.239199553091</v>
      </c>
      <c r="Y187">
        <v>177.12316220515299</v>
      </c>
      <c r="Z187">
        <v>170.43784967989501</v>
      </c>
      <c r="AA187">
        <v>189.74013968008401</v>
      </c>
      <c r="AB187">
        <v>209.20151044523899</v>
      </c>
      <c r="AC187">
        <v>187.32335320156</v>
      </c>
      <c r="AD187">
        <v>198.005808604317</v>
      </c>
      <c r="AE187">
        <v>187.23102239110199</v>
      </c>
      <c r="AF187">
        <v>179.02537045641199</v>
      </c>
      <c r="AG187">
        <v>185.05777633976899</v>
      </c>
      <c r="AH187">
        <v>189.24862277435199</v>
      </c>
      <c r="AI187">
        <v>181.18697022399999</v>
      </c>
      <c r="AJ187">
        <v>183.50435151968301</v>
      </c>
      <c r="AK187">
        <v>187.290197139584</v>
      </c>
      <c r="AL187">
        <v>180.966977170158</v>
      </c>
      <c r="AM187">
        <f t="shared" si="12"/>
        <v>181.51167893459308</v>
      </c>
      <c r="AN187">
        <f t="shared" si="10"/>
        <v>91.490070155636914</v>
      </c>
      <c r="AO187">
        <f t="shared" si="11"/>
        <v>94.134243987325405</v>
      </c>
      <c r="AP187">
        <v>68.580040781923501</v>
      </c>
      <c r="AQ187">
        <f t="shared" si="14"/>
        <v>0.13971154936405317</v>
      </c>
      <c r="AR187">
        <f t="shared" si="15"/>
        <v>540</v>
      </c>
      <c r="AS187">
        <f t="shared" si="13"/>
        <v>1.4794520547945205</v>
      </c>
      <c r="AT187">
        <f t="shared" si="16"/>
        <v>-1.3303407414555579</v>
      </c>
    </row>
    <row r="188" spans="1:46" x14ac:dyDescent="0.35">
      <c r="A188">
        <v>186</v>
      </c>
      <c r="B188" s="1">
        <v>42242</v>
      </c>
      <c r="C188" t="s">
        <v>204</v>
      </c>
      <c r="D188">
        <v>154.826958387997</v>
      </c>
      <c r="E188">
        <v>175.60166562429399</v>
      </c>
      <c r="F188">
        <v>184.68063166386301</v>
      </c>
      <c r="G188">
        <v>179.649819594908</v>
      </c>
      <c r="H188">
        <v>174.41133384718</v>
      </c>
      <c r="I188">
        <v>161.478006462547</v>
      </c>
      <c r="J188">
        <v>173.95283941862499</v>
      </c>
      <c r="K188">
        <v>178.240627163982</v>
      </c>
      <c r="L188">
        <v>185.68005901427699</v>
      </c>
      <c r="M188">
        <v>177.47926548628001</v>
      </c>
      <c r="N188">
        <v>159.00193325295101</v>
      </c>
      <c r="O188">
        <v>154.22950127377999</v>
      </c>
      <c r="P188">
        <v>162.19589134175899</v>
      </c>
      <c r="Q188">
        <v>172.46192789756799</v>
      </c>
      <c r="R188">
        <v>155.60987147638099</v>
      </c>
      <c r="S188">
        <v>162.31707577981001</v>
      </c>
      <c r="T188">
        <v>176.300723658766</v>
      </c>
      <c r="U188">
        <v>186.652864639169</v>
      </c>
      <c r="V188">
        <v>178.12774144391199</v>
      </c>
      <c r="W188">
        <v>176.27512967674701</v>
      </c>
      <c r="X188">
        <v>166.49242321688899</v>
      </c>
      <c r="Y188">
        <v>168.27096240446801</v>
      </c>
      <c r="Z188">
        <v>164.30925687044501</v>
      </c>
      <c r="AA188">
        <v>176.17679279005799</v>
      </c>
      <c r="AB188">
        <v>204.65121682869301</v>
      </c>
      <c r="AC188">
        <v>179.14702694355</v>
      </c>
      <c r="AD188">
        <v>186.602024335355</v>
      </c>
      <c r="AE188">
        <v>178.249291019315</v>
      </c>
      <c r="AF188">
        <v>171.09620123296199</v>
      </c>
      <c r="AG188">
        <v>174.06116274399301</v>
      </c>
      <c r="AH188">
        <v>172.85728343912001</v>
      </c>
      <c r="AI188">
        <v>168.035232730959</v>
      </c>
      <c r="AJ188">
        <v>173.56120990600701</v>
      </c>
      <c r="AK188">
        <v>175.19721649944401</v>
      </c>
      <c r="AL188">
        <v>167.96222725053701</v>
      </c>
      <c r="AM188">
        <f t="shared" si="12"/>
        <v>173.02409700904545</v>
      </c>
      <c r="AN188">
        <f t="shared" si="10"/>
        <v>83.002488230089284</v>
      </c>
      <c r="AO188">
        <f t="shared" si="11"/>
        <v>85.646662061777775</v>
      </c>
      <c r="AP188">
        <v>68.224448222037907</v>
      </c>
      <c r="AQ188">
        <f t="shared" si="14"/>
        <v>0.1299799522133801</v>
      </c>
      <c r="AR188">
        <f t="shared" si="15"/>
        <v>544</v>
      </c>
      <c r="AS188">
        <f t="shared" si="13"/>
        <v>1.4904109589041097</v>
      </c>
      <c r="AT188">
        <f t="shared" si="16"/>
        <v>-1.3690016447961588</v>
      </c>
    </row>
    <row r="189" spans="1:46" x14ac:dyDescent="0.35">
      <c r="A189">
        <v>187</v>
      </c>
      <c r="B189" s="1">
        <v>42248</v>
      </c>
      <c r="C189" t="s">
        <v>208</v>
      </c>
      <c r="D189">
        <v>159.51833643011901</v>
      </c>
      <c r="E189">
        <v>181.471345104562</v>
      </c>
      <c r="F189">
        <v>190.34325548958199</v>
      </c>
      <c r="G189">
        <v>187.12333451379999</v>
      </c>
      <c r="H189">
        <v>183.746634672862</v>
      </c>
      <c r="I189">
        <v>173.12098805975401</v>
      </c>
      <c r="J189">
        <v>181.20768539868399</v>
      </c>
      <c r="K189">
        <v>189.94868671265399</v>
      </c>
      <c r="L189">
        <v>193.86007358075699</v>
      </c>
      <c r="M189">
        <v>185.841156539612</v>
      </c>
      <c r="N189">
        <v>164.67798893761801</v>
      </c>
      <c r="O189">
        <v>165.77167875726499</v>
      </c>
      <c r="P189">
        <v>174.40085405104099</v>
      </c>
      <c r="Q189">
        <v>187.90420008547099</v>
      </c>
      <c r="R189">
        <v>165.701529495111</v>
      </c>
      <c r="S189">
        <v>179.4116270042</v>
      </c>
      <c r="T189">
        <v>191.82373784653501</v>
      </c>
      <c r="U189">
        <v>200.716293520953</v>
      </c>
      <c r="V189">
        <v>191.40289184198301</v>
      </c>
      <c r="W189">
        <v>188.27987243787999</v>
      </c>
      <c r="X189">
        <v>175.36722047226999</v>
      </c>
      <c r="Y189">
        <v>180.02366277357399</v>
      </c>
      <c r="Z189">
        <v>175.61782126986799</v>
      </c>
      <c r="AA189">
        <v>191.85401019676601</v>
      </c>
      <c r="AB189">
        <v>214.741533064024</v>
      </c>
      <c r="AC189">
        <v>197.375965152014</v>
      </c>
      <c r="AD189">
        <v>203.02845633392701</v>
      </c>
      <c r="AE189">
        <v>193.85351784170501</v>
      </c>
      <c r="AF189">
        <v>184.402473800819</v>
      </c>
      <c r="AG189">
        <v>188.66684731622101</v>
      </c>
      <c r="AH189">
        <v>194.002700406196</v>
      </c>
      <c r="AI189">
        <v>188.58720583132299</v>
      </c>
      <c r="AJ189">
        <v>190.91280716542499</v>
      </c>
      <c r="AK189">
        <v>193.551646325912</v>
      </c>
      <c r="AL189">
        <v>184.48015615962601</v>
      </c>
      <c r="AM189">
        <f t="shared" si="12"/>
        <v>185.50680555971752</v>
      </c>
      <c r="AN189">
        <f t="shared" si="10"/>
        <v>95.485196780761356</v>
      </c>
      <c r="AO189">
        <f t="shared" si="11"/>
        <v>98.129370612449847</v>
      </c>
      <c r="AP189">
        <v>68.877027841077094</v>
      </c>
      <c r="AQ189">
        <f t="shared" si="14"/>
        <v>0.14783927402616581</v>
      </c>
      <c r="AR189">
        <f t="shared" si="15"/>
        <v>550</v>
      </c>
      <c r="AS189">
        <f t="shared" si="13"/>
        <v>1.5068493150684932</v>
      </c>
      <c r="AT189">
        <f t="shared" si="16"/>
        <v>-1.2686269041780238</v>
      </c>
    </row>
    <row r="190" spans="1:46" x14ac:dyDescent="0.35">
      <c r="A190">
        <v>188</v>
      </c>
      <c r="B190" s="1">
        <v>42250</v>
      </c>
      <c r="C190" t="s">
        <v>207</v>
      </c>
      <c r="D190">
        <v>145.60043406602</v>
      </c>
      <c r="E190">
        <v>171.35700981897</v>
      </c>
      <c r="F190">
        <v>176.655043502003</v>
      </c>
      <c r="G190">
        <v>172.98057877087501</v>
      </c>
      <c r="H190">
        <v>167.098870318976</v>
      </c>
      <c r="L190">
        <v>166.58995156403199</v>
      </c>
      <c r="M190">
        <v>151.17987292130201</v>
      </c>
      <c r="N190">
        <v>141.494432821012</v>
      </c>
      <c r="O190">
        <v>137.920042991603</v>
      </c>
      <c r="W190">
        <v>162.35809318861899</v>
      </c>
      <c r="X190">
        <v>147.755280138958</v>
      </c>
      <c r="Y190">
        <v>146.91978051207099</v>
      </c>
      <c r="Z190">
        <v>155.791072945076</v>
      </c>
      <c r="AA190">
        <v>169.680002681209</v>
      </c>
      <c r="AB190">
        <v>184.496936273768</v>
      </c>
      <c r="AG190">
        <v>155.741794973694</v>
      </c>
      <c r="AH190">
        <v>157.898039537844</v>
      </c>
      <c r="AI190">
        <v>154.521682789583</v>
      </c>
      <c r="AJ190">
        <v>158.17930600671599</v>
      </c>
      <c r="AK190">
        <v>165.07319978769101</v>
      </c>
      <c r="AL190">
        <v>159.68071524503401</v>
      </c>
      <c r="AM190">
        <f t="shared" si="12"/>
        <v>159.47486385024075</v>
      </c>
      <c r="AN190">
        <f t="shared" si="10"/>
        <v>69.453255071284588</v>
      </c>
      <c r="AO190">
        <f t="shared" si="11"/>
        <v>72.097428902973078</v>
      </c>
      <c r="AP190">
        <v>69.1419212785393</v>
      </c>
      <c r="AQ190">
        <f t="shared" si="14"/>
        <v>0.15508868391839914</v>
      </c>
      <c r="AR190">
        <f t="shared" si="15"/>
        <v>552</v>
      </c>
      <c r="AS190">
        <f t="shared" si="13"/>
        <v>1.5123287671232877</v>
      </c>
      <c r="AT190">
        <f t="shared" si="16"/>
        <v>-1.2323763270824384</v>
      </c>
    </row>
    <row r="191" spans="1:46" x14ac:dyDescent="0.35">
      <c r="A191">
        <v>189</v>
      </c>
      <c r="B191" s="1">
        <v>42251</v>
      </c>
      <c r="C191" t="s">
        <v>209</v>
      </c>
      <c r="D191">
        <v>139.74943832157601</v>
      </c>
      <c r="E191">
        <v>158.210221699502</v>
      </c>
      <c r="F191">
        <v>171.92813039430001</v>
      </c>
      <c r="G191">
        <v>161.768934281067</v>
      </c>
      <c r="H191">
        <v>161.13006298389701</v>
      </c>
      <c r="I191">
        <v>141.04309297251001</v>
      </c>
      <c r="J191">
        <v>153.623460228314</v>
      </c>
      <c r="K191">
        <v>158.21710252965599</v>
      </c>
      <c r="L191">
        <v>172.74237759139501</v>
      </c>
      <c r="M191">
        <v>154.46918095517699</v>
      </c>
      <c r="N191">
        <v>139.99919638889699</v>
      </c>
      <c r="O191">
        <v>136.98814275575199</v>
      </c>
      <c r="P191">
        <v>146.524115083277</v>
      </c>
      <c r="Q191">
        <v>156.77126057531399</v>
      </c>
      <c r="R191">
        <v>137.89742282045299</v>
      </c>
      <c r="S191">
        <v>148.62167826396501</v>
      </c>
      <c r="T191">
        <v>161.669417419692</v>
      </c>
      <c r="U191">
        <v>173.80137635421599</v>
      </c>
      <c r="V191">
        <v>157.86646827753401</v>
      </c>
      <c r="W191">
        <v>160.32206573044601</v>
      </c>
      <c r="X191">
        <v>141.10069104798001</v>
      </c>
      <c r="Y191">
        <v>147.321834397993</v>
      </c>
      <c r="Z191">
        <v>137.94115980619</v>
      </c>
      <c r="AA191">
        <v>159.60154455360399</v>
      </c>
      <c r="AB191">
        <v>176.41980021866399</v>
      </c>
      <c r="AC191">
        <v>155.40041674397699</v>
      </c>
      <c r="AD191">
        <v>161.52368410155199</v>
      </c>
      <c r="AE191">
        <v>158.82411786651301</v>
      </c>
      <c r="AF191">
        <v>147.45792357720501</v>
      </c>
      <c r="AG191">
        <v>149.380073303731</v>
      </c>
      <c r="AH191">
        <v>159.57036596434901</v>
      </c>
      <c r="AI191">
        <v>150.84571509298601</v>
      </c>
      <c r="AJ191">
        <v>157.06646199248101</v>
      </c>
      <c r="AK191">
        <v>148.522171846166</v>
      </c>
      <c r="AL191">
        <v>142.119801506725</v>
      </c>
      <c r="AM191">
        <f t="shared" si="12"/>
        <v>153.89825450420159</v>
      </c>
      <c r="AN191">
        <f t="shared" si="10"/>
        <v>63.876645725245425</v>
      </c>
      <c r="AO191">
        <f t="shared" si="11"/>
        <v>66.520819556933915</v>
      </c>
      <c r="AP191">
        <v>68.759711261873804</v>
      </c>
      <c r="AQ191">
        <f t="shared" si="14"/>
        <v>0.14462863967467998</v>
      </c>
      <c r="AR191">
        <f t="shared" si="15"/>
        <v>553</v>
      </c>
      <c r="AS191">
        <f t="shared" si="13"/>
        <v>1.515068493150685</v>
      </c>
      <c r="AT191">
        <f t="shared" si="16"/>
        <v>-1.2762366429216809</v>
      </c>
    </row>
    <row r="192" spans="1:46" x14ac:dyDescent="0.35">
      <c r="A192">
        <v>190</v>
      </c>
      <c r="B192" s="1">
        <v>42251</v>
      </c>
      <c r="C192" t="s">
        <v>79</v>
      </c>
      <c r="D192">
        <v>141.63996845463399</v>
      </c>
      <c r="E192">
        <v>161.501042448318</v>
      </c>
      <c r="F192">
        <v>173.713372372175</v>
      </c>
      <c r="G192">
        <v>165.55661010429401</v>
      </c>
      <c r="H192">
        <v>163.24178094157099</v>
      </c>
      <c r="I192">
        <v>146.216447194539</v>
      </c>
      <c r="J192">
        <v>157.22794683876199</v>
      </c>
      <c r="K192">
        <v>164.38857424043701</v>
      </c>
      <c r="L192">
        <v>176.65004399877901</v>
      </c>
      <c r="M192">
        <v>156.93334394090201</v>
      </c>
      <c r="N192">
        <v>143.320548002528</v>
      </c>
      <c r="O192">
        <v>141.147268642418</v>
      </c>
      <c r="P192">
        <v>149.63938825162299</v>
      </c>
      <c r="Q192">
        <v>159.22955639038</v>
      </c>
      <c r="R192">
        <v>139.049722337855</v>
      </c>
      <c r="S192">
        <v>148.56560572502701</v>
      </c>
      <c r="T192">
        <v>164.70035265407</v>
      </c>
      <c r="U192">
        <v>177.38308497094599</v>
      </c>
      <c r="V192">
        <v>163.05363116556001</v>
      </c>
      <c r="W192">
        <v>163.537691467245</v>
      </c>
      <c r="X192">
        <v>143.91872329844099</v>
      </c>
      <c r="Y192">
        <v>151.169606700602</v>
      </c>
      <c r="AE192">
        <v>163.376626226394</v>
      </c>
      <c r="AF192">
        <v>152.47866464366601</v>
      </c>
      <c r="AG192">
        <v>152.270079492321</v>
      </c>
      <c r="AH192">
        <v>162.95654630720199</v>
      </c>
      <c r="AI192">
        <v>154.60615062720899</v>
      </c>
      <c r="AJ192">
        <v>160.39921404555099</v>
      </c>
      <c r="AK192">
        <v>149.94537367517501</v>
      </c>
      <c r="AL192">
        <v>144.77173511714699</v>
      </c>
      <c r="AM192">
        <f t="shared" si="12"/>
        <v>156.41962334252568</v>
      </c>
      <c r="AN192">
        <f t="shared" si="10"/>
        <v>66.398014563569518</v>
      </c>
      <c r="AO192">
        <f t="shared" si="11"/>
        <v>69.042188395258009</v>
      </c>
      <c r="AP192">
        <v>68.992423202872004</v>
      </c>
      <c r="AQ192">
        <f t="shared" si="14"/>
        <v>0.15099732990451586</v>
      </c>
      <c r="AR192">
        <f t="shared" si="15"/>
        <v>553</v>
      </c>
      <c r="AS192">
        <f t="shared" si="13"/>
        <v>1.515068493150685</v>
      </c>
      <c r="AT192">
        <f t="shared" si="16"/>
        <v>-1.2477938348144906</v>
      </c>
    </row>
    <row r="193" spans="1:46" x14ac:dyDescent="0.35">
      <c r="A193">
        <v>191</v>
      </c>
      <c r="B193" s="1">
        <v>42261</v>
      </c>
      <c r="C193" t="s">
        <v>210</v>
      </c>
      <c r="D193">
        <v>161.12350132681999</v>
      </c>
      <c r="E193">
        <v>182.856738913816</v>
      </c>
      <c r="F193">
        <v>191.712037404791</v>
      </c>
      <c r="G193">
        <v>187.35402458092199</v>
      </c>
      <c r="H193">
        <v>184.52799924862501</v>
      </c>
      <c r="I193">
        <v>175.83921741329101</v>
      </c>
      <c r="J193">
        <v>182.16163915425901</v>
      </c>
      <c r="K193">
        <v>188.949876708489</v>
      </c>
      <c r="L193">
        <v>195.39595586366801</v>
      </c>
      <c r="M193">
        <v>186.10287646614299</v>
      </c>
      <c r="N193">
        <v>164.57357595419799</v>
      </c>
      <c r="O193">
        <v>167.49954798406</v>
      </c>
      <c r="P193">
        <v>175.44046842309899</v>
      </c>
      <c r="Q193">
        <v>187.63393093066199</v>
      </c>
      <c r="R193">
        <v>168.775873198781</v>
      </c>
      <c r="S193">
        <v>176.53870604734999</v>
      </c>
      <c r="T193">
        <v>190.32375849563701</v>
      </c>
      <c r="U193">
        <v>199.12153435378099</v>
      </c>
      <c r="V193">
        <v>191.41594216818399</v>
      </c>
      <c r="W193">
        <v>185.20351848625501</v>
      </c>
      <c r="X193">
        <v>175.93046880891501</v>
      </c>
      <c r="Y193">
        <v>182.20551013292399</v>
      </c>
      <c r="Z193">
        <v>178.56099962053199</v>
      </c>
      <c r="AA193">
        <v>196.51373703566401</v>
      </c>
      <c r="AB193">
        <v>210.91987629889101</v>
      </c>
      <c r="AC193">
        <v>197.876883363682</v>
      </c>
      <c r="AD193">
        <v>202.82148955079299</v>
      </c>
      <c r="AE193">
        <v>194.09628573876699</v>
      </c>
      <c r="AF193">
        <v>185.133780490975</v>
      </c>
      <c r="AG193">
        <v>189.41425257979</v>
      </c>
      <c r="AH193">
        <v>198.31676118821099</v>
      </c>
      <c r="AI193">
        <v>189.779284441285</v>
      </c>
      <c r="AJ193">
        <v>190.45212532702499</v>
      </c>
      <c r="AK193">
        <v>191.907851493561</v>
      </c>
      <c r="AL193">
        <v>185.27338113846</v>
      </c>
      <c r="AM193">
        <f t="shared" si="12"/>
        <v>186.05009743806582</v>
      </c>
      <c r="AN193">
        <f t="shared" si="10"/>
        <v>96.028488659109655</v>
      </c>
      <c r="AO193">
        <f t="shared" si="11"/>
        <v>98.672662490798146</v>
      </c>
      <c r="AP193">
        <v>69.394627089032198</v>
      </c>
      <c r="AQ193">
        <f t="shared" si="14"/>
        <v>0.16200455174798034</v>
      </c>
      <c r="AR193">
        <f t="shared" si="15"/>
        <v>563</v>
      </c>
      <c r="AS193">
        <f t="shared" si="13"/>
        <v>1.5424657534246575</v>
      </c>
      <c r="AT193">
        <f t="shared" si="16"/>
        <v>-1.1800137817605181</v>
      </c>
    </row>
    <row r="194" spans="1:46" x14ac:dyDescent="0.35">
      <c r="A194">
        <v>192</v>
      </c>
      <c r="B194" s="1">
        <v>42266</v>
      </c>
      <c r="C194" t="s">
        <v>211</v>
      </c>
      <c r="E194">
        <v>169.049180874299</v>
      </c>
      <c r="F194">
        <v>174.242212689257</v>
      </c>
      <c r="G194">
        <v>168.89074266018</v>
      </c>
      <c r="H194">
        <v>165.90082896821201</v>
      </c>
      <c r="I194">
        <v>159.133777188962</v>
      </c>
      <c r="J194">
        <v>166.70289805815699</v>
      </c>
      <c r="P194">
        <v>149.19473429101501</v>
      </c>
      <c r="Q194">
        <v>158.615874843841</v>
      </c>
      <c r="R194">
        <v>141.28590645962601</v>
      </c>
      <c r="S194">
        <v>147.79605682134499</v>
      </c>
      <c r="T194">
        <v>167.817981017233</v>
      </c>
      <c r="AA194">
        <v>153.42746614397799</v>
      </c>
      <c r="AB194">
        <v>168.98533881374399</v>
      </c>
      <c r="AC194">
        <v>173.87092279175801</v>
      </c>
      <c r="AD194">
        <v>164.44800482295099</v>
      </c>
      <c r="AE194">
        <v>144.08717916679399</v>
      </c>
      <c r="AF194">
        <v>160.221991885937</v>
      </c>
      <c r="AK194">
        <v>147.95457553621401</v>
      </c>
      <c r="AL194">
        <v>138.65786698575499</v>
      </c>
      <c r="AM194">
        <f t="shared" si="12"/>
        <v>158.96229157996095</v>
      </c>
      <c r="AN194">
        <f t="shared" ref="AN194:AN257" si="17">AM194-($AM$537-$AW$537)</f>
        <v>68.940682801004783</v>
      </c>
      <c r="AO194">
        <f t="shared" ref="AO194:AO257" si="18">AN194-$AN$611</f>
        <v>71.584856632693274</v>
      </c>
      <c r="AP194">
        <v>70.939032114243105</v>
      </c>
      <c r="AQ194">
        <f t="shared" si="14"/>
        <v>0.20427069912649454</v>
      </c>
      <c r="AR194">
        <f t="shared" si="15"/>
        <v>568</v>
      </c>
      <c r="AS194">
        <f t="shared" si="13"/>
        <v>1.5561643835616439</v>
      </c>
      <c r="AT194">
        <f t="shared" si="16"/>
        <v>-1.0206564454514726</v>
      </c>
    </row>
    <row r="195" spans="1:46" x14ac:dyDescent="0.35">
      <c r="A195">
        <v>193</v>
      </c>
      <c r="B195" s="1">
        <v>42267</v>
      </c>
      <c r="C195" t="s">
        <v>165</v>
      </c>
      <c r="D195">
        <v>147.67400115660101</v>
      </c>
      <c r="E195">
        <v>172.75143886825799</v>
      </c>
      <c r="F195">
        <v>171.49853747253999</v>
      </c>
      <c r="G195">
        <v>177.79623769500901</v>
      </c>
      <c r="H195">
        <v>173.27465926641801</v>
      </c>
      <c r="I195">
        <v>161.40758210969801</v>
      </c>
      <c r="J195">
        <v>171.49804402773501</v>
      </c>
      <c r="K195">
        <v>177.789987563707</v>
      </c>
      <c r="L195">
        <v>179.748187589688</v>
      </c>
      <c r="M195">
        <v>172.369097814604</v>
      </c>
      <c r="N195">
        <v>139.54479783879401</v>
      </c>
      <c r="O195">
        <v>159.21343377061299</v>
      </c>
      <c r="P195">
        <v>154.041017211537</v>
      </c>
      <c r="Q195">
        <v>169.19276913726401</v>
      </c>
      <c r="R195">
        <v>142.86720446589601</v>
      </c>
      <c r="S195">
        <v>161.66801516865999</v>
      </c>
      <c r="T195">
        <v>170.08243921418199</v>
      </c>
      <c r="U195">
        <v>181.478413715828</v>
      </c>
      <c r="V195">
        <v>179.64410908093501</v>
      </c>
      <c r="W195">
        <v>169.385612912737</v>
      </c>
      <c r="X195">
        <v>153.077094978876</v>
      </c>
      <c r="Y195">
        <v>164.77181013468299</v>
      </c>
      <c r="Z195">
        <v>159.343599401159</v>
      </c>
      <c r="AA195">
        <v>175.38327365063799</v>
      </c>
      <c r="AB195">
        <v>196.932945673977</v>
      </c>
      <c r="AC195">
        <v>163.164029525026</v>
      </c>
      <c r="AD195">
        <v>184.464292788628</v>
      </c>
      <c r="AE195">
        <v>172.67935427558399</v>
      </c>
      <c r="AF195">
        <v>168.26538467490499</v>
      </c>
      <c r="AG195">
        <v>168.525884839513</v>
      </c>
      <c r="AH195">
        <v>167.60571531947701</v>
      </c>
      <c r="AI195">
        <v>161.46480821775501</v>
      </c>
      <c r="AJ195">
        <v>160.426725660611</v>
      </c>
      <c r="AK195">
        <v>160.66386245783201</v>
      </c>
      <c r="AL195">
        <v>161.496541756456</v>
      </c>
      <c r="AM195">
        <f t="shared" ref="AM195:AM258" si="19">AVERAGE(D195:AL195)</f>
        <v>167.17688312673786</v>
      </c>
      <c r="AN195">
        <f t="shared" si="17"/>
        <v>77.155274347781699</v>
      </c>
      <c r="AO195">
        <f t="shared" si="18"/>
        <v>79.79944817947019</v>
      </c>
      <c r="AP195">
        <v>70.460733245332605</v>
      </c>
      <c r="AQ195">
        <f t="shared" si="14"/>
        <v>0.19118096543983609</v>
      </c>
      <c r="AR195">
        <f t="shared" si="15"/>
        <v>569</v>
      </c>
      <c r="AS195">
        <f t="shared" si="13"/>
        <v>1.558904109589041</v>
      </c>
      <c r="AT195">
        <f t="shared" si="16"/>
        <v>-1.0613448423685794</v>
      </c>
    </row>
    <row r="196" spans="1:46" x14ac:dyDescent="0.35">
      <c r="A196">
        <v>194</v>
      </c>
      <c r="B196" s="1">
        <v>42267</v>
      </c>
      <c r="C196" t="s">
        <v>166</v>
      </c>
      <c r="D196">
        <v>139.15957058974101</v>
      </c>
      <c r="E196">
        <v>169.78153283975399</v>
      </c>
      <c r="F196">
        <v>168.54171611552101</v>
      </c>
      <c r="G196">
        <v>177.53607116071399</v>
      </c>
      <c r="H196">
        <v>169.89801378782599</v>
      </c>
      <c r="I196">
        <v>158.37559373723099</v>
      </c>
      <c r="J196">
        <v>169.70407693939501</v>
      </c>
      <c r="K196">
        <v>177.32208444847799</v>
      </c>
      <c r="L196">
        <v>178.797961879388</v>
      </c>
      <c r="M196">
        <v>170.50134535404499</v>
      </c>
      <c r="N196">
        <v>135.94663215457899</v>
      </c>
      <c r="O196">
        <v>154.09068197597799</v>
      </c>
      <c r="P196">
        <v>152.13867644171501</v>
      </c>
      <c r="Q196">
        <v>167.73179078593799</v>
      </c>
      <c r="R196">
        <v>140.069432133764</v>
      </c>
      <c r="S196">
        <v>156.73735880098201</v>
      </c>
      <c r="T196">
        <v>168.919243140769</v>
      </c>
      <c r="U196">
        <v>180.47404150589799</v>
      </c>
      <c r="V196">
        <v>176.61906256025301</v>
      </c>
      <c r="W196">
        <v>164.01085228771399</v>
      </c>
      <c r="X196">
        <v>151.680005450811</v>
      </c>
      <c r="Y196">
        <v>161.108312769994</v>
      </c>
      <c r="Z196">
        <v>157.628347165083</v>
      </c>
      <c r="AA196">
        <v>172.20909842096799</v>
      </c>
      <c r="AB196">
        <v>191.89686171200501</v>
      </c>
      <c r="AC196">
        <v>156.77740469112501</v>
      </c>
      <c r="AD196">
        <v>179.491158506543</v>
      </c>
      <c r="AE196">
        <v>166.276525173891</v>
      </c>
      <c r="AF196">
        <v>166.09953385923799</v>
      </c>
      <c r="AG196">
        <v>166.08290882470999</v>
      </c>
      <c r="AH196">
        <v>164.00721791519999</v>
      </c>
      <c r="AI196">
        <v>159.37804071741499</v>
      </c>
      <c r="AJ196">
        <v>157.84718568955299</v>
      </c>
      <c r="AK196">
        <v>157.83150994270801</v>
      </c>
      <c r="AL196">
        <v>157.33487991302701</v>
      </c>
      <c r="AM196">
        <f t="shared" si="19"/>
        <v>164.05727798262734</v>
      </c>
      <c r="AN196">
        <f t="shared" si="17"/>
        <v>74.035669203671176</v>
      </c>
      <c r="AO196">
        <f t="shared" si="18"/>
        <v>76.679843035359667</v>
      </c>
      <c r="AP196">
        <v>69.749032596981493</v>
      </c>
      <c r="AQ196">
        <f t="shared" si="14"/>
        <v>0.17170366252929659</v>
      </c>
      <c r="AR196">
        <f t="shared" si="15"/>
        <v>569</v>
      </c>
      <c r="AS196">
        <f t="shared" si="13"/>
        <v>1.558904109589041</v>
      </c>
      <c r="AT196">
        <f t="shared" si="16"/>
        <v>-1.1302716886098443</v>
      </c>
    </row>
    <row r="197" spans="1:46" x14ac:dyDescent="0.35">
      <c r="A197">
        <v>195</v>
      </c>
      <c r="B197" s="1">
        <v>42283</v>
      </c>
      <c r="C197" t="s">
        <v>212</v>
      </c>
      <c r="D197">
        <v>113.559499626004</v>
      </c>
      <c r="E197">
        <v>121.00402155374501</v>
      </c>
      <c r="F197">
        <v>130.19518151879001</v>
      </c>
      <c r="G197">
        <v>115.651042028999</v>
      </c>
      <c r="H197">
        <v>114.561342044886</v>
      </c>
      <c r="I197">
        <v>101.111779926545</v>
      </c>
      <c r="J197">
        <v>110.591652846447</v>
      </c>
      <c r="K197">
        <v>117.89675960934299</v>
      </c>
      <c r="L197">
        <v>127.014006063642</v>
      </c>
      <c r="M197">
        <v>107.93184534364001</v>
      </c>
      <c r="N197">
        <v>98.952393231469998</v>
      </c>
      <c r="O197">
        <v>95.830260312768004</v>
      </c>
      <c r="AD197">
        <v>128.06192742504101</v>
      </c>
      <c r="AE197">
        <v>124.153380150872</v>
      </c>
      <c r="AF197">
        <v>114.340258386418</v>
      </c>
      <c r="AM197">
        <f t="shared" si="19"/>
        <v>114.72369000457398</v>
      </c>
      <c r="AN197">
        <f t="shared" si="17"/>
        <v>24.702081225617817</v>
      </c>
      <c r="AO197">
        <f t="shared" si="18"/>
        <v>27.346255057306308</v>
      </c>
      <c r="AP197">
        <v>69.564264798861899</v>
      </c>
      <c r="AQ197">
        <f t="shared" si="14"/>
        <v>0.16664707254244393</v>
      </c>
      <c r="AR197">
        <f t="shared" si="15"/>
        <v>585</v>
      </c>
      <c r="AS197">
        <f t="shared" si="13"/>
        <v>1.6027397260273972</v>
      </c>
      <c r="AT197">
        <f t="shared" si="16"/>
        <v>-1.1180087520049637</v>
      </c>
    </row>
    <row r="198" spans="1:46" x14ac:dyDescent="0.35">
      <c r="A198">
        <v>196</v>
      </c>
      <c r="B198" s="1">
        <v>42291</v>
      </c>
      <c r="C198" t="s">
        <v>213</v>
      </c>
      <c r="F198">
        <v>170.846051510454</v>
      </c>
      <c r="G198">
        <v>157.43567169652201</v>
      </c>
      <c r="H198">
        <v>154.22824743855199</v>
      </c>
      <c r="I198">
        <v>129.29577270598699</v>
      </c>
      <c r="J198">
        <v>137.76135286859</v>
      </c>
      <c r="K198">
        <v>141.39741013883599</v>
      </c>
      <c r="L198">
        <v>155.59260047532899</v>
      </c>
      <c r="M198">
        <v>139.98101638077199</v>
      </c>
      <c r="P198">
        <v>142.34533251398599</v>
      </c>
      <c r="Q198">
        <v>151.97136583559401</v>
      </c>
      <c r="R198">
        <v>133.72479642469099</v>
      </c>
      <c r="S198">
        <v>127.311001860118</v>
      </c>
      <c r="T198">
        <v>136.90110308228199</v>
      </c>
      <c r="U198">
        <v>151.77116829264301</v>
      </c>
      <c r="V198">
        <v>139.64245054096801</v>
      </c>
      <c r="W198">
        <v>132.90405089169201</v>
      </c>
      <c r="AA198">
        <v>153.185236487716</v>
      </c>
      <c r="AB198">
        <v>166.86163650061999</v>
      </c>
      <c r="AC198">
        <v>159.98530386299799</v>
      </c>
      <c r="AD198">
        <v>146.324158296402</v>
      </c>
      <c r="AE198">
        <v>142.18501415243199</v>
      </c>
      <c r="AF198">
        <v>129.16747077046199</v>
      </c>
      <c r="AG198">
        <v>134.76419603670601</v>
      </c>
      <c r="AH198">
        <v>149.40254920843799</v>
      </c>
      <c r="AM198">
        <f t="shared" si="19"/>
        <v>145.20770658219956</v>
      </c>
      <c r="AN198">
        <f t="shared" si="17"/>
        <v>55.186097803243399</v>
      </c>
      <c r="AO198">
        <f t="shared" si="18"/>
        <v>57.83027163493189</v>
      </c>
      <c r="AP198">
        <v>69.065906399744406</v>
      </c>
      <c r="AQ198">
        <f t="shared" si="14"/>
        <v>0.15300836430168063</v>
      </c>
      <c r="AR198">
        <f t="shared" si="15"/>
        <v>593</v>
      </c>
      <c r="AS198">
        <f t="shared" si="13"/>
        <v>1.6246575342465754</v>
      </c>
      <c r="AT198">
        <f t="shared" si="16"/>
        <v>-1.155482094456362</v>
      </c>
    </row>
    <row r="199" spans="1:46" x14ac:dyDescent="0.35">
      <c r="A199">
        <v>197</v>
      </c>
      <c r="B199" s="1">
        <v>42291</v>
      </c>
      <c r="C199" t="s">
        <v>214</v>
      </c>
      <c r="F199">
        <v>166.07921954663101</v>
      </c>
      <c r="G199">
        <v>151.783912016594</v>
      </c>
      <c r="H199">
        <v>147.419336834213</v>
      </c>
      <c r="I199">
        <v>124.70459077744501</v>
      </c>
      <c r="J199">
        <v>133.46388232647601</v>
      </c>
      <c r="K199">
        <v>136.308731764919</v>
      </c>
      <c r="L199">
        <v>146.47857121042199</v>
      </c>
      <c r="M199">
        <v>136.037487989917</v>
      </c>
      <c r="P199">
        <v>137.544462420234</v>
      </c>
      <c r="Q199">
        <v>146.18969170903</v>
      </c>
      <c r="R199">
        <v>134.918810237212</v>
      </c>
      <c r="S199">
        <v>119.555214387609</v>
      </c>
      <c r="T199">
        <v>132.829208524037</v>
      </c>
      <c r="U199">
        <v>144.992373136189</v>
      </c>
      <c r="V199">
        <v>137.94286989457601</v>
      </c>
      <c r="W199">
        <v>126.15923610529001</v>
      </c>
      <c r="AA199">
        <v>144.689916580366</v>
      </c>
      <c r="AB199">
        <v>165.08550309961899</v>
      </c>
      <c r="AC199">
        <v>153.32359418001599</v>
      </c>
      <c r="AD199">
        <v>147.45628107047099</v>
      </c>
      <c r="AE199">
        <v>137.36391429824801</v>
      </c>
      <c r="AF199">
        <v>128.10606926959099</v>
      </c>
      <c r="AG199">
        <v>127.552506971959</v>
      </c>
      <c r="AH199">
        <v>144.46652111231401</v>
      </c>
      <c r="AM199">
        <f t="shared" si="19"/>
        <v>140.43549606097406</v>
      </c>
      <c r="AN199">
        <f t="shared" si="17"/>
        <v>50.413887282017896</v>
      </c>
      <c r="AO199">
        <f t="shared" si="18"/>
        <v>53.058061113706387</v>
      </c>
      <c r="AP199">
        <v>68.5921295532588</v>
      </c>
      <c r="AQ199">
        <f t="shared" si="14"/>
        <v>0.14004238601800234</v>
      </c>
      <c r="AR199">
        <f t="shared" si="15"/>
        <v>593</v>
      </c>
      <c r="AS199">
        <f t="shared" si="13"/>
        <v>1.6246575342465754</v>
      </c>
      <c r="AT199">
        <f t="shared" si="16"/>
        <v>-1.2099843219172672</v>
      </c>
    </row>
    <row r="200" spans="1:46" x14ac:dyDescent="0.35">
      <c r="A200">
        <v>198</v>
      </c>
      <c r="B200" s="1">
        <v>42298</v>
      </c>
      <c r="C200" t="s">
        <v>215</v>
      </c>
      <c r="D200">
        <v>155.10044255291899</v>
      </c>
      <c r="E200">
        <v>174.42574077089401</v>
      </c>
      <c r="F200">
        <v>183.115792405745</v>
      </c>
      <c r="G200">
        <v>173.516485511665</v>
      </c>
      <c r="H200">
        <v>171.940501181147</v>
      </c>
      <c r="I200">
        <v>157.274764487607</v>
      </c>
      <c r="J200">
        <v>157.35895710909301</v>
      </c>
      <c r="K200">
        <v>164.275284986717</v>
      </c>
      <c r="L200">
        <v>179.16619623662601</v>
      </c>
      <c r="M200">
        <v>168.09826231645101</v>
      </c>
      <c r="N200">
        <v>152.201380133139</v>
      </c>
      <c r="O200">
        <v>158.14888604798401</v>
      </c>
      <c r="P200">
        <v>155.916426920947</v>
      </c>
      <c r="Q200">
        <v>171.25337907047199</v>
      </c>
      <c r="R200">
        <v>159.32739333432801</v>
      </c>
      <c r="S200">
        <v>161.07903188323701</v>
      </c>
      <c r="T200">
        <v>173.67679344300601</v>
      </c>
      <c r="U200">
        <v>189.41616997269</v>
      </c>
      <c r="V200">
        <v>173.018698386278</v>
      </c>
      <c r="W200">
        <v>167.665686877528</v>
      </c>
      <c r="X200">
        <v>160.91460064739999</v>
      </c>
      <c r="Y200">
        <v>173.877590152658</v>
      </c>
      <c r="Z200">
        <v>177.660580745505</v>
      </c>
      <c r="AA200">
        <v>179.53147499258799</v>
      </c>
      <c r="AB200">
        <v>195.880922242948</v>
      </c>
      <c r="AC200">
        <v>184.711910128863</v>
      </c>
      <c r="AD200">
        <v>185.46174549438601</v>
      </c>
      <c r="AE200">
        <v>172.29157665988399</v>
      </c>
      <c r="AF200">
        <v>172.24326966272201</v>
      </c>
      <c r="AG200">
        <v>173.563114357459</v>
      </c>
      <c r="AH200">
        <v>179.38698908542301</v>
      </c>
      <c r="AI200">
        <v>176.43334167208101</v>
      </c>
      <c r="AJ200">
        <v>177.12496795361301</v>
      </c>
      <c r="AK200">
        <v>176.699563248467</v>
      </c>
      <c r="AL200">
        <v>170.533260699192</v>
      </c>
      <c r="AM200">
        <f t="shared" si="19"/>
        <v>171.49403375347609</v>
      </c>
      <c r="AN200">
        <f t="shared" si="17"/>
        <v>81.472424974519924</v>
      </c>
      <c r="AO200">
        <f t="shared" si="18"/>
        <v>84.116598806208415</v>
      </c>
      <c r="AP200">
        <v>68.416668591966101</v>
      </c>
      <c r="AQ200">
        <f t="shared" si="14"/>
        <v>0.13524049873577182</v>
      </c>
      <c r="AR200">
        <f t="shared" si="15"/>
        <v>600</v>
      </c>
      <c r="AS200">
        <f t="shared" si="13"/>
        <v>1.6438356164383561</v>
      </c>
      <c r="AT200">
        <f t="shared" si="16"/>
        <v>-1.2170928731311415</v>
      </c>
    </row>
    <row r="201" spans="1:46" x14ac:dyDescent="0.35">
      <c r="A201">
        <v>199</v>
      </c>
      <c r="B201" s="1">
        <v>42307</v>
      </c>
      <c r="C201" t="s">
        <v>216</v>
      </c>
      <c r="D201">
        <v>123.07663393014199</v>
      </c>
      <c r="E201">
        <v>147.243224479997</v>
      </c>
      <c r="F201">
        <v>143.88989835367801</v>
      </c>
      <c r="G201">
        <v>132.076852595861</v>
      </c>
      <c r="H201">
        <v>133.322556305636</v>
      </c>
      <c r="M201">
        <v>143.34333481140601</v>
      </c>
      <c r="N201">
        <v>116.10825669184101</v>
      </c>
      <c r="O201">
        <v>125.619378467359</v>
      </c>
      <c r="P201">
        <v>103.532549017115</v>
      </c>
      <c r="Q201">
        <v>120.17221082745399</v>
      </c>
      <c r="R201">
        <v>111.49005901141</v>
      </c>
      <c r="X201">
        <v>124.162039418964</v>
      </c>
      <c r="Y201">
        <v>134.19271499655599</v>
      </c>
      <c r="Z201">
        <v>132.72491739818801</v>
      </c>
      <c r="AA201">
        <v>123.058074859257</v>
      </c>
      <c r="AB201">
        <v>152.46550504029</v>
      </c>
      <c r="AC201">
        <v>141.01535874765801</v>
      </c>
      <c r="AD201">
        <v>138.65246464311201</v>
      </c>
      <c r="AH201">
        <v>135.16998661118501</v>
      </c>
      <c r="AI201">
        <v>130.55756714126099</v>
      </c>
      <c r="AJ201">
        <v>139.60886527092401</v>
      </c>
      <c r="AK201">
        <v>132.57895192382699</v>
      </c>
      <c r="AL201">
        <v>108.42034232852301</v>
      </c>
      <c r="AM201">
        <f t="shared" si="19"/>
        <v>130.10790186398452</v>
      </c>
      <c r="AN201">
        <f t="shared" si="17"/>
        <v>40.086293085028359</v>
      </c>
      <c r="AO201">
        <f t="shared" si="18"/>
        <v>42.73046691671685</v>
      </c>
      <c r="AP201">
        <v>68.035436067812995</v>
      </c>
      <c r="AQ201">
        <f t="shared" si="14"/>
        <v>0.12480720579233717</v>
      </c>
      <c r="AR201">
        <f t="shared" si="15"/>
        <v>609</v>
      </c>
      <c r="AS201">
        <f t="shared" si="13"/>
        <v>1.6684931506849314</v>
      </c>
      <c r="AT201">
        <f t="shared" si="16"/>
        <v>-1.2472242305212413</v>
      </c>
    </row>
    <row r="202" spans="1:46" x14ac:dyDescent="0.35">
      <c r="A202">
        <v>200</v>
      </c>
      <c r="B202" s="1">
        <v>42307</v>
      </c>
      <c r="C202" t="s">
        <v>217</v>
      </c>
      <c r="D202">
        <v>121.361645172886</v>
      </c>
      <c r="E202">
        <v>145.13158334005499</v>
      </c>
      <c r="F202">
        <v>145.47579348251199</v>
      </c>
      <c r="G202">
        <v>131.357393011195</v>
      </c>
      <c r="H202">
        <v>132.84533076556801</v>
      </c>
      <c r="M202">
        <v>142.316813906444</v>
      </c>
      <c r="N202">
        <v>115.8751202886</v>
      </c>
      <c r="O202">
        <v>124.647275286381</v>
      </c>
      <c r="P202">
        <v>102.56732651036501</v>
      </c>
      <c r="Q202">
        <v>119.49234594935599</v>
      </c>
      <c r="R202">
        <v>109.478933487199</v>
      </c>
      <c r="X202">
        <v>124.420222219157</v>
      </c>
      <c r="Y202">
        <v>131.863608648829</v>
      </c>
      <c r="Z202">
        <v>131.79808793174001</v>
      </c>
      <c r="AA202">
        <v>121.44714633546</v>
      </c>
      <c r="AB202">
        <v>150.35755758394799</v>
      </c>
      <c r="AC202">
        <v>138.50095222575101</v>
      </c>
      <c r="AD202">
        <v>137.94845568378301</v>
      </c>
      <c r="AH202">
        <v>133.35855885118801</v>
      </c>
      <c r="AI202">
        <v>128.22119071470399</v>
      </c>
      <c r="AJ202">
        <v>139.099185711204</v>
      </c>
      <c r="AK202">
        <v>133.18422374645499</v>
      </c>
      <c r="AL202">
        <v>105.868352431736</v>
      </c>
      <c r="AM202">
        <f t="shared" si="19"/>
        <v>128.98335231671805</v>
      </c>
      <c r="AN202">
        <f t="shared" si="17"/>
        <v>38.96174353776189</v>
      </c>
      <c r="AO202">
        <f t="shared" si="18"/>
        <v>41.605917369450381</v>
      </c>
      <c r="AP202">
        <v>67.930044018449195</v>
      </c>
      <c r="AQ202">
        <f t="shared" si="14"/>
        <v>0.12192291325364524</v>
      </c>
      <c r="AR202">
        <f t="shared" si="15"/>
        <v>609</v>
      </c>
      <c r="AS202">
        <f t="shared" si="13"/>
        <v>1.6684931506849314</v>
      </c>
      <c r="AT202">
        <f t="shared" si="16"/>
        <v>-1.2612375973305356</v>
      </c>
    </row>
    <row r="203" spans="1:46" x14ac:dyDescent="0.35">
      <c r="A203">
        <v>201</v>
      </c>
      <c r="B203" s="1">
        <v>42323</v>
      </c>
      <c r="C203" t="s">
        <v>218</v>
      </c>
      <c r="H203">
        <v>162.78263386149899</v>
      </c>
      <c r="I203">
        <v>136.95870294156001</v>
      </c>
      <c r="J203">
        <v>141.499858334137</v>
      </c>
      <c r="K203">
        <v>143.35545480327301</v>
      </c>
      <c r="L203">
        <v>165.41135038242399</v>
      </c>
      <c r="M203">
        <v>150.00863027729599</v>
      </c>
      <c r="N203">
        <v>134.31999015628401</v>
      </c>
      <c r="P203">
        <v>136.32081997869099</v>
      </c>
      <c r="Q203">
        <v>151.73307578071001</v>
      </c>
      <c r="R203">
        <v>134.720916432476</v>
      </c>
      <c r="S203">
        <v>141.611340848471</v>
      </c>
      <c r="T203">
        <v>156.58775453006899</v>
      </c>
      <c r="U203">
        <v>163.664410048235</v>
      </c>
      <c r="V203">
        <v>156.300083381392</v>
      </c>
      <c r="W203">
        <v>154.041227957014</v>
      </c>
      <c r="X203">
        <v>138.58954559711199</v>
      </c>
      <c r="AB203">
        <v>172.80883936847599</v>
      </c>
      <c r="AC203">
        <v>154.33298378732599</v>
      </c>
      <c r="AD203">
        <v>151.94159022188299</v>
      </c>
      <c r="AE203">
        <v>149.65152128975001</v>
      </c>
      <c r="AF203">
        <v>135.596913114073</v>
      </c>
      <c r="AG203">
        <v>152.64805765220299</v>
      </c>
      <c r="AH203">
        <v>145.41246570073801</v>
      </c>
      <c r="AI203">
        <v>151.52585811739601</v>
      </c>
      <c r="AM203">
        <f t="shared" si="19"/>
        <v>149.24266769010367</v>
      </c>
      <c r="AN203">
        <f t="shared" si="17"/>
        <v>59.221058911147509</v>
      </c>
      <c r="AO203">
        <f t="shared" si="18"/>
        <v>61.865232742836</v>
      </c>
      <c r="AP203">
        <v>67.503237023635805</v>
      </c>
      <c r="AQ203">
        <f t="shared" si="14"/>
        <v>0.11024237152366745</v>
      </c>
      <c r="AR203">
        <f t="shared" si="15"/>
        <v>625</v>
      </c>
      <c r="AS203">
        <f t="shared" si="13"/>
        <v>1.7123287671232876</v>
      </c>
      <c r="AT203">
        <f t="shared" si="16"/>
        <v>-1.2877631923936621</v>
      </c>
    </row>
    <row r="204" spans="1:46" x14ac:dyDescent="0.35">
      <c r="A204">
        <v>202</v>
      </c>
      <c r="B204" s="1">
        <v>42323</v>
      </c>
      <c r="C204" t="s">
        <v>219</v>
      </c>
      <c r="H204">
        <v>155.280906638479</v>
      </c>
      <c r="I204">
        <v>127.0788698134</v>
      </c>
      <c r="J204">
        <v>130.21183277243199</v>
      </c>
      <c r="K204">
        <v>135.689055961424</v>
      </c>
      <c r="L204">
        <v>149.22089053664601</v>
      </c>
      <c r="M204">
        <v>141.52326362542399</v>
      </c>
      <c r="N204">
        <v>120.130701978098</v>
      </c>
      <c r="P204">
        <v>118.72405683017401</v>
      </c>
      <c r="Q204">
        <v>142.78288992898999</v>
      </c>
      <c r="R204">
        <v>119.001877049073</v>
      </c>
      <c r="S204">
        <v>131.28078352119101</v>
      </c>
      <c r="T204">
        <v>140.11634258288399</v>
      </c>
      <c r="U204">
        <v>150.74293009144401</v>
      </c>
      <c r="V204">
        <v>139.982780974608</v>
      </c>
      <c r="W204">
        <v>142.498662295495</v>
      </c>
      <c r="X204">
        <v>121.37354642056199</v>
      </c>
      <c r="AB204">
        <v>163.43483592608899</v>
      </c>
      <c r="AC204">
        <v>147.49333136011501</v>
      </c>
      <c r="AD204">
        <v>146.76602805498001</v>
      </c>
      <c r="AE204">
        <v>139.37077121732099</v>
      </c>
      <c r="AF204">
        <v>127.25982039160699</v>
      </c>
      <c r="AG204">
        <v>140.19316318820501</v>
      </c>
      <c r="AH204">
        <v>131.17761516210899</v>
      </c>
      <c r="AI204">
        <v>141.15799554125701</v>
      </c>
      <c r="AM204">
        <f t="shared" si="19"/>
        <v>137.60387299425028</v>
      </c>
      <c r="AN204">
        <f t="shared" si="17"/>
        <v>47.582264215294117</v>
      </c>
      <c r="AO204">
        <f t="shared" si="18"/>
        <v>50.226438046982608</v>
      </c>
      <c r="AP204">
        <v>67.154003661878903</v>
      </c>
      <c r="AQ204">
        <f t="shared" si="14"/>
        <v>0.10068480825719506</v>
      </c>
      <c r="AR204">
        <f t="shared" si="15"/>
        <v>625</v>
      </c>
      <c r="AS204">
        <f t="shared" si="13"/>
        <v>1.7123287671232876</v>
      </c>
      <c r="AT204">
        <f t="shared" si="16"/>
        <v>-1.3407240455893787</v>
      </c>
    </row>
    <row r="205" spans="1:46" x14ac:dyDescent="0.35">
      <c r="A205">
        <v>203</v>
      </c>
      <c r="B205" s="1">
        <v>42328</v>
      </c>
      <c r="C205" t="s">
        <v>220</v>
      </c>
      <c r="D205">
        <v>133.34097211764899</v>
      </c>
      <c r="E205">
        <v>146.697348496774</v>
      </c>
      <c r="F205">
        <v>166.68534846585899</v>
      </c>
      <c r="G205">
        <v>136.747885296009</v>
      </c>
      <c r="H205">
        <v>168.17935479909099</v>
      </c>
      <c r="I205">
        <v>142.641955390535</v>
      </c>
      <c r="J205">
        <v>136.83643957963801</v>
      </c>
      <c r="K205">
        <v>136.76786699636901</v>
      </c>
      <c r="L205">
        <v>149.330703288417</v>
      </c>
      <c r="M205">
        <v>157.55528994855101</v>
      </c>
      <c r="N205">
        <v>147.72096057720699</v>
      </c>
      <c r="O205">
        <v>139.20207794298099</v>
      </c>
      <c r="P205">
        <v>129.15334160475899</v>
      </c>
      <c r="Q205">
        <v>155.02853365351299</v>
      </c>
      <c r="R205">
        <v>126.890398935348</v>
      </c>
      <c r="S205">
        <v>144.69717682774299</v>
      </c>
      <c r="T205">
        <v>147.53981388975799</v>
      </c>
      <c r="U205">
        <v>173.76966935910201</v>
      </c>
      <c r="V205">
        <v>153.634275760804</v>
      </c>
      <c r="W205">
        <v>148.54003846701701</v>
      </c>
      <c r="X205">
        <v>138.65563407088001</v>
      </c>
      <c r="Y205">
        <v>167.31668629261</v>
      </c>
      <c r="Z205">
        <v>163.69571117292199</v>
      </c>
      <c r="AA205">
        <v>161.02375236229801</v>
      </c>
      <c r="AB205">
        <v>178.787048507995</v>
      </c>
      <c r="AC205">
        <v>178.99500867465699</v>
      </c>
      <c r="AD205">
        <v>165.391486636217</v>
      </c>
      <c r="AE205">
        <v>163.06079871610299</v>
      </c>
      <c r="AF205">
        <v>147.418762206759</v>
      </c>
      <c r="AG205">
        <v>153.63912772730899</v>
      </c>
      <c r="AH205">
        <v>162.81292953164001</v>
      </c>
      <c r="AI205">
        <v>160.73569854533099</v>
      </c>
      <c r="AJ205">
        <v>175.54894124842201</v>
      </c>
      <c r="AK205">
        <v>171.33358869976001</v>
      </c>
      <c r="AL205">
        <v>138.08114492149599</v>
      </c>
      <c r="AM205">
        <f t="shared" si="19"/>
        <v>153.35587916318639</v>
      </c>
      <c r="AN205">
        <f t="shared" si="17"/>
        <v>63.334270384230223</v>
      </c>
      <c r="AO205">
        <f t="shared" si="18"/>
        <v>65.978444215918714</v>
      </c>
      <c r="AP205">
        <v>66.5944227358696</v>
      </c>
      <c r="AQ205">
        <f t="shared" si="14"/>
        <v>8.5370606669638804E-2</v>
      </c>
      <c r="AR205">
        <f t="shared" si="15"/>
        <v>630</v>
      </c>
      <c r="AS205">
        <f t="shared" si="13"/>
        <v>1.726027397260274</v>
      </c>
      <c r="AT205">
        <f t="shared" si="16"/>
        <v>-1.4256746014198922</v>
      </c>
    </row>
    <row r="206" spans="1:46" x14ac:dyDescent="0.35">
      <c r="A206">
        <v>204</v>
      </c>
      <c r="B206" s="1">
        <v>42331</v>
      </c>
      <c r="C206" t="s">
        <v>158</v>
      </c>
      <c r="D206">
        <v>131.6169985638</v>
      </c>
      <c r="E206">
        <v>161.895598557868</v>
      </c>
      <c r="F206">
        <v>154.25063909935901</v>
      </c>
      <c r="G206">
        <v>164.74894113246501</v>
      </c>
      <c r="H206">
        <v>166.698351722686</v>
      </c>
      <c r="I206">
        <v>136.42680852910499</v>
      </c>
      <c r="J206">
        <v>145.6331756093</v>
      </c>
      <c r="K206">
        <v>146.63950262269901</v>
      </c>
      <c r="L206">
        <v>166.978618016003</v>
      </c>
      <c r="M206">
        <v>160.340504113224</v>
      </c>
      <c r="N206">
        <v>137.998904003771</v>
      </c>
      <c r="O206">
        <v>147.19218094928999</v>
      </c>
      <c r="P206">
        <v>142.74317098023101</v>
      </c>
      <c r="Q206">
        <v>156.91462672754599</v>
      </c>
      <c r="R206">
        <v>139.64264086550199</v>
      </c>
      <c r="S206">
        <v>147.98643904269201</v>
      </c>
      <c r="T206">
        <v>160.384226588735</v>
      </c>
      <c r="U206">
        <v>171.41436588482901</v>
      </c>
      <c r="V206">
        <v>148.72734415021199</v>
      </c>
      <c r="W206">
        <v>149.42157242014801</v>
      </c>
      <c r="X206">
        <v>141.01430171182</v>
      </c>
      <c r="Y206">
        <v>161.35857043276201</v>
      </c>
      <c r="Z206">
        <v>159.745652966394</v>
      </c>
      <c r="AA206">
        <v>157.41427392044301</v>
      </c>
      <c r="AB206">
        <v>182.98982274095499</v>
      </c>
      <c r="AC206">
        <v>156.52747411941499</v>
      </c>
      <c r="AD206">
        <v>156.72321198127599</v>
      </c>
      <c r="AE206">
        <v>157.589339152279</v>
      </c>
      <c r="AF206">
        <v>141.43318447848901</v>
      </c>
      <c r="AG206">
        <v>165.44935289313099</v>
      </c>
      <c r="AH206">
        <v>162.179800038378</v>
      </c>
      <c r="AI206">
        <v>153.839890316116</v>
      </c>
      <c r="AJ206">
        <v>168.69305404523101</v>
      </c>
      <c r="AK206">
        <v>150.83460544413001</v>
      </c>
      <c r="AL206">
        <v>134.26420926133099</v>
      </c>
      <c r="AM206">
        <f t="shared" si="19"/>
        <v>153.93461008804616</v>
      </c>
      <c r="AN206">
        <f t="shared" si="17"/>
        <v>63.913001309089992</v>
      </c>
      <c r="AO206">
        <f t="shared" si="18"/>
        <v>66.557175140778483</v>
      </c>
      <c r="AP206">
        <v>66.388153033049804</v>
      </c>
      <c r="AQ206">
        <f t="shared" si="14"/>
        <v>7.9725568278292469E-2</v>
      </c>
      <c r="AR206">
        <f t="shared" si="15"/>
        <v>633</v>
      </c>
      <c r="AS206">
        <f t="shared" si="13"/>
        <v>1.7342465753424658</v>
      </c>
      <c r="AT206">
        <f t="shared" si="16"/>
        <v>-1.4583652486849445</v>
      </c>
    </row>
    <row r="207" spans="1:46" x14ac:dyDescent="0.35">
      <c r="A207">
        <v>205</v>
      </c>
      <c r="B207" s="1">
        <v>42331</v>
      </c>
      <c r="C207" t="s">
        <v>221</v>
      </c>
      <c r="D207">
        <v>129.84301538664701</v>
      </c>
      <c r="E207">
        <v>159.065426040544</v>
      </c>
      <c r="F207">
        <v>153.25591501109099</v>
      </c>
      <c r="G207">
        <v>161.16892756635701</v>
      </c>
      <c r="H207">
        <v>165.922244388434</v>
      </c>
      <c r="I207">
        <v>135.96587412777899</v>
      </c>
      <c r="J207">
        <v>145.28515820831899</v>
      </c>
      <c r="K207">
        <v>144.67808198875599</v>
      </c>
      <c r="L207">
        <v>163.37339017931799</v>
      </c>
      <c r="M207">
        <v>157.320692653778</v>
      </c>
      <c r="N207">
        <v>135.202693654569</v>
      </c>
      <c r="O207">
        <v>143.61521235792</v>
      </c>
      <c r="P207">
        <v>138.59171221675999</v>
      </c>
      <c r="Q207">
        <v>156.394967257058</v>
      </c>
      <c r="R207">
        <v>138.63834324802099</v>
      </c>
      <c r="S207">
        <v>147.240447087994</v>
      </c>
      <c r="T207">
        <v>156.54869660494899</v>
      </c>
      <c r="U207">
        <v>172.54164881376499</v>
      </c>
      <c r="V207">
        <v>146.62029518179</v>
      </c>
      <c r="W207">
        <v>147.01103667576399</v>
      </c>
      <c r="X207">
        <v>138.60434360211599</v>
      </c>
      <c r="Y207">
        <v>156.19002926373699</v>
      </c>
      <c r="Z207">
        <v>157.829875622939</v>
      </c>
      <c r="AA207">
        <v>157.113258007274</v>
      </c>
      <c r="AB207">
        <v>179.58177801624001</v>
      </c>
      <c r="AC207">
        <v>156.462108505527</v>
      </c>
      <c r="AD207">
        <v>155.06929682159401</v>
      </c>
      <c r="AE207">
        <v>155.06451045070099</v>
      </c>
      <c r="AF207">
        <v>139.64076562009399</v>
      </c>
      <c r="AG207">
        <v>162.710092595552</v>
      </c>
      <c r="AH207">
        <v>159.223619077856</v>
      </c>
      <c r="AI207">
        <v>152.41941782569501</v>
      </c>
      <c r="AJ207">
        <v>164.62242180113901</v>
      </c>
      <c r="AK207">
        <v>151.54875598232999</v>
      </c>
      <c r="AL207">
        <v>132.805699639571</v>
      </c>
      <c r="AM207">
        <f t="shared" si="19"/>
        <v>151.91913575662792</v>
      </c>
      <c r="AN207">
        <f t="shared" si="17"/>
        <v>61.89752697767176</v>
      </c>
      <c r="AO207">
        <f t="shared" si="18"/>
        <v>64.54170080936025</v>
      </c>
      <c r="AP207">
        <v>65.772165164212396</v>
      </c>
      <c r="AQ207">
        <f t="shared" si="14"/>
        <v>6.286766272718658E-2</v>
      </c>
      <c r="AR207">
        <f t="shared" si="15"/>
        <v>633</v>
      </c>
      <c r="AS207">
        <f t="shared" si="13"/>
        <v>1.7342465753424658</v>
      </c>
      <c r="AT207">
        <f t="shared" si="16"/>
        <v>-1.5953460095565128</v>
      </c>
    </row>
    <row r="208" spans="1:46" x14ac:dyDescent="0.35">
      <c r="A208">
        <v>206</v>
      </c>
      <c r="B208" s="1">
        <v>42331</v>
      </c>
      <c r="C208" t="s">
        <v>222</v>
      </c>
      <c r="D208">
        <v>144.79588209924799</v>
      </c>
      <c r="E208">
        <v>156.547055023117</v>
      </c>
      <c r="F208">
        <v>174.36163664806401</v>
      </c>
      <c r="G208">
        <v>155.40274463063801</v>
      </c>
      <c r="H208">
        <v>179.74380411791699</v>
      </c>
      <c r="I208">
        <v>158.876739810456</v>
      </c>
      <c r="J208">
        <v>161.13295585202599</v>
      </c>
      <c r="K208">
        <v>158.40717948452601</v>
      </c>
      <c r="L208">
        <v>171.337097631239</v>
      </c>
      <c r="M208">
        <v>168.77651658693401</v>
      </c>
      <c r="N208">
        <v>156.83912085481199</v>
      </c>
      <c r="O208">
        <v>153.44560943853</v>
      </c>
      <c r="P208">
        <v>145.29212905077199</v>
      </c>
      <c r="Q208">
        <v>173.396567444765</v>
      </c>
      <c r="R208">
        <v>151.561868710841</v>
      </c>
      <c r="S208">
        <v>159.76850030608699</v>
      </c>
      <c r="T208">
        <v>169.05790604864501</v>
      </c>
      <c r="U208">
        <v>184.770391042407</v>
      </c>
      <c r="V208">
        <v>170.15672969979499</v>
      </c>
      <c r="W208">
        <v>163.532748049323</v>
      </c>
      <c r="X208">
        <v>145.30670898248201</v>
      </c>
      <c r="Y208">
        <v>169.71126029633001</v>
      </c>
      <c r="Z208">
        <v>176.12341332128801</v>
      </c>
      <c r="AA208">
        <v>181.742028095633</v>
      </c>
      <c r="AB208">
        <v>197.630766338976</v>
      </c>
      <c r="AC208">
        <v>190.315632508704</v>
      </c>
      <c r="AD208">
        <v>182.86295343537299</v>
      </c>
      <c r="AE208">
        <v>173.960255853847</v>
      </c>
      <c r="AF208">
        <v>167.61002338779099</v>
      </c>
      <c r="AG208">
        <v>172.88352844495</v>
      </c>
      <c r="AH208">
        <v>175.96042956439601</v>
      </c>
      <c r="AI208">
        <v>176.90760330143499</v>
      </c>
      <c r="AJ208">
        <v>182.31705896334401</v>
      </c>
      <c r="AK208">
        <v>184.725327949329</v>
      </c>
      <c r="AL208">
        <v>152.42649502181601</v>
      </c>
      <c r="AM208">
        <f t="shared" si="19"/>
        <v>168.21961908559527</v>
      </c>
      <c r="AN208">
        <f t="shared" si="17"/>
        <v>78.198010306639105</v>
      </c>
      <c r="AO208">
        <f t="shared" si="18"/>
        <v>80.842184138327596</v>
      </c>
      <c r="AP208">
        <v>65.625444859546803</v>
      </c>
      <c r="AQ208">
        <f t="shared" si="14"/>
        <v>5.8852328718823399E-2</v>
      </c>
      <c r="AR208">
        <f t="shared" si="15"/>
        <v>633</v>
      </c>
      <c r="AS208">
        <f t="shared" si="13"/>
        <v>1.7342465753424658</v>
      </c>
      <c r="AT208">
        <f t="shared" si="16"/>
        <v>-1.6334031826391486</v>
      </c>
    </row>
    <row r="209" spans="1:46" x14ac:dyDescent="0.35">
      <c r="A209">
        <v>207</v>
      </c>
      <c r="B209" s="1">
        <v>42341</v>
      </c>
      <c r="C209" t="s">
        <v>223</v>
      </c>
      <c r="D209">
        <v>138.63419898049</v>
      </c>
      <c r="E209">
        <v>169.90368468991599</v>
      </c>
      <c r="F209">
        <v>165.140208864372</v>
      </c>
      <c r="G209">
        <v>168.19968524473001</v>
      </c>
      <c r="H209">
        <v>166.893540774569</v>
      </c>
      <c r="I209">
        <v>149.592229668866</v>
      </c>
      <c r="J209">
        <v>143.30231152822901</v>
      </c>
      <c r="K209">
        <v>157.46796085871401</v>
      </c>
      <c r="L209">
        <v>169.96268807067599</v>
      </c>
      <c r="M209">
        <v>162.266465686777</v>
      </c>
      <c r="N209">
        <v>143.15373129058199</v>
      </c>
      <c r="O209">
        <v>151.320201199661</v>
      </c>
      <c r="P209">
        <v>147.05259366148101</v>
      </c>
      <c r="Q209">
        <v>163.39743402161099</v>
      </c>
      <c r="R209">
        <v>143.52027013554601</v>
      </c>
      <c r="S209">
        <v>143.41340782117001</v>
      </c>
      <c r="T209">
        <v>166.718469284908</v>
      </c>
      <c r="U209">
        <v>169.09853672600801</v>
      </c>
      <c r="V209">
        <v>161.20143919934799</v>
      </c>
      <c r="W209">
        <v>153.96669143372901</v>
      </c>
      <c r="X209">
        <v>147.544222178257</v>
      </c>
      <c r="Y209">
        <v>169.46312704157799</v>
      </c>
      <c r="Z209">
        <v>168.18192740304801</v>
      </c>
      <c r="AA209">
        <v>161.776082075771</v>
      </c>
      <c r="AB209">
        <v>196.80011429002101</v>
      </c>
      <c r="AC209">
        <v>179.533624886578</v>
      </c>
      <c r="AD209">
        <v>170.34807508843801</v>
      </c>
      <c r="AE209">
        <v>167.336297317218</v>
      </c>
      <c r="AF209">
        <v>157.89029291896099</v>
      </c>
      <c r="AG209">
        <v>157.05333232983699</v>
      </c>
      <c r="AH209">
        <v>171.36924727523001</v>
      </c>
      <c r="AI209">
        <v>163.12842597544699</v>
      </c>
      <c r="AJ209">
        <v>171.40133909890099</v>
      </c>
      <c r="AK209">
        <v>169.550305266837</v>
      </c>
      <c r="AL209">
        <v>146.13421347053301</v>
      </c>
      <c r="AM209">
        <f t="shared" si="19"/>
        <v>160.90618216451537</v>
      </c>
      <c r="AN209">
        <f t="shared" si="17"/>
        <v>70.884573385559207</v>
      </c>
      <c r="AO209">
        <f t="shared" si="18"/>
        <v>73.528747217247698</v>
      </c>
      <c r="AP209">
        <v>65.269377075805195</v>
      </c>
      <c r="AQ209">
        <f t="shared" si="14"/>
        <v>4.9107725989168016E-2</v>
      </c>
      <c r="AR209">
        <f t="shared" si="15"/>
        <v>643</v>
      </c>
      <c r="AS209">
        <f t="shared" si="13"/>
        <v>1.7616438356164383</v>
      </c>
      <c r="AT209">
        <f t="shared" si="16"/>
        <v>-1.7107538104511837</v>
      </c>
    </row>
    <row r="210" spans="1:46" x14ac:dyDescent="0.35">
      <c r="A210">
        <v>208</v>
      </c>
      <c r="B210" s="1">
        <v>42346</v>
      </c>
      <c r="C210" t="s">
        <v>224</v>
      </c>
      <c r="D210">
        <v>131.43542139364899</v>
      </c>
      <c r="E210">
        <v>162.499850701165</v>
      </c>
      <c r="F210">
        <v>159.433297157928</v>
      </c>
      <c r="G210">
        <v>176.271556610593</v>
      </c>
      <c r="H210">
        <v>164.980061750392</v>
      </c>
      <c r="O210">
        <v>139.13862338592199</v>
      </c>
      <c r="P210">
        <v>158.92530592792599</v>
      </c>
      <c r="Q210">
        <v>158.04061780409799</v>
      </c>
      <c r="R210">
        <v>145.63967589002399</v>
      </c>
      <c r="Y210">
        <v>156.21548776027399</v>
      </c>
      <c r="Z210">
        <v>142.06970875237701</v>
      </c>
      <c r="AA210">
        <v>156.162500364897</v>
      </c>
      <c r="AB210">
        <v>198.953286774698</v>
      </c>
      <c r="AC210">
        <v>171.78959120718099</v>
      </c>
      <c r="AD210">
        <v>173.27826610947</v>
      </c>
      <c r="AI210">
        <v>142.70875964773799</v>
      </c>
      <c r="AJ210">
        <v>152.76466802561899</v>
      </c>
      <c r="AK210">
        <v>143.401726130838</v>
      </c>
      <c r="AL210">
        <v>124.870437996405</v>
      </c>
      <c r="AM210">
        <f t="shared" si="19"/>
        <v>155.71467596795759</v>
      </c>
      <c r="AN210">
        <f t="shared" si="17"/>
        <v>65.693067189001425</v>
      </c>
      <c r="AO210">
        <f t="shared" si="18"/>
        <v>68.337241020689916</v>
      </c>
      <c r="AP210">
        <v>64.748880217201005</v>
      </c>
      <c r="AQ210">
        <f t="shared" si="14"/>
        <v>3.4863148577996994E-2</v>
      </c>
      <c r="AR210">
        <f t="shared" si="15"/>
        <v>648</v>
      </c>
      <c r="AS210">
        <f t="shared" si="13"/>
        <v>1.7753424657534247</v>
      </c>
      <c r="AT210">
        <f t="shared" si="16"/>
        <v>-1.890522525686672</v>
      </c>
    </row>
    <row r="211" spans="1:46" x14ac:dyDescent="0.35">
      <c r="A211">
        <v>209</v>
      </c>
      <c r="B211" s="1">
        <v>42348</v>
      </c>
      <c r="C211" t="s">
        <v>225</v>
      </c>
      <c r="D211">
        <v>138.42722943544601</v>
      </c>
      <c r="E211">
        <v>163.41805496705999</v>
      </c>
      <c r="F211">
        <v>162.91990784813601</v>
      </c>
      <c r="G211">
        <v>164.33296532494501</v>
      </c>
      <c r="H211">
        <v>169.925296922802</v>
      </c>
      <c r="I211">
        <v>146.028180669221</v>
      </c>
      <c r="J211">
        <v>147.21280985412301</v>
      </c>
      <c r="K211">
        <v>158.33303362790099</v>
      </c>
      <c r="L211">
        <v>170.872984627851</v>
      </c>
      <c r="M211">
        <v>159.23790664208201</v>
      </c>
      <c r="N211">
        <v>149.88967560130999</v>
      </c>
      <c r="O211">
        <v>151.27322348089501</v>
      </c>
      <c r="P211">
        <v>140.297640054113</v>
      </c>
      <c r="Q211">
        <v>166.91337177400999</v>
      </c>
      <c r="R211">
        <v>143.933767424942</v>
      </c>
      <c r="S211">
        <v>147.423978349008</v>
      </c>
      <c r="T211">
        <v>164.301127315987</v>
      </c>
      <c r="U211">
        <v>172.48606967752701</v>
      </c>
      <c r="V211">
        <v>156.52003078935101</v>
      </c>
      <c r="W211">
        <v>156.08464966904401</v>
      </c>
      <c r="X211">
        <v>146.96933567464799</v>
      </c>
      <c r="Y211">
        <v>172.41121957724701</v>
      </c>
      <c r="Z211">
        <v>171.584236628388</v>
      </c>
      <c r="AA211">
        <v>166.23196290540801</v>
      </c>
      <c r="AB211">
        <v>198.755983744768</v>
      </c>
      <c r="AC211">
        <v>178.99342497629399</v>
      </c>
      <c r="AD211">
        <v>168.75223712878</v>
      </c>
      <c r="AE211">
        <v>171.44306840710101</v>
      </c>
      <c r="AF211">
        <v>162.62132516477999</v>
      </c>
      <c r="AG211">
        <v>164.600993767831</v>
      </c>
      <c r="AH211">
        <v>171.066423401045</v>
      </c>
      <c r="AI211">
        <v>163.407651833393</v>
      </c>
      <c r="AJ211">
        <v>177.23395522104701</v>
      </c>
      <c r="AK211">
        <v>174.75899070283799</v>
      </c>
      <c r="AL211">
        <v>142.33274871400999</v>
      </c>
      <c r="AM211">
        <f t="shared" si="19"/>
        <v>161.74272748295229</v>
      </c>
      <c r="AN211">
        <f t="shared" si="17"/>
        <v>71.721118703996126</v>
      </c>
      <c r="AO211">
        <f t="shared" si="18"/>
        <v>74.365292535684617</v>
      </c>
      <c r="AP211">
        <v>64.851950940298593</v>
      </c>
      <c r="AQ211">
        <f t="shared" si="14"/>
        <v>3.7683912756912852E-2</v>
      </c>
      <c r="AR211">
        <f t="shared" si="15"/>
        <v>650</v>
      </c>
      <c r="AS211">
        <f t="shared" si="13"/>
        <v>1.7808219178082192</v>
      </c>
      <c r="AT211">
        <f t="shared" si="16"/>
        <v>-1.8410161960249725</v>
      </c>
    </row>
    <row r="212" spans="1:46" x14ac:dyDescent="0.35">
      <c r="A212">
        <v>210</v>
      </c>
      <c r="B212" s="1">
        <v>42354</v>
      </c>
      <c r="C212" t="s">
        <v>226</v>
      </c>
      <c r="D212">
        <v>136.95922747901099</v>
      </c>
      <c r="E212">
        <v>159.816662626225</v>
      </c>
      <c r="F212">
        <v>158.095571152719</v>
      </c>
      <c r="G212">
        <v>168.43145292970701</v>
      </c>
      <c r="H212">
        <v>155.32751745853301</v>
      </c>
      <c r="I212">
        <v>126.252469462684</v>
      </c>
      <c r="J212">
        <v>138.64550913702601</v>
      </c>
      <c r="K212">
        <v>145.23763936021899</v>
      </c>
      <c r="L212">
        <v>158.52960947797499</v>
      </c>
      <c r="M212">
        <v>152.90985529701999</v>
      </c>
      <c r="N212">
        <v>148.22059296034101</v>
      </c>
      <c r="O212">
        <v>131.470220094295</v>
      </c>
      <c r="P212">
        <v>142.558565847381</v>
      </c>
      <c r="Q212">
        <v>154.46884933386599</v>
      </c>
      <c r="R212">
        <v>134.84981446538899</v>
      </c>
      <c r="S212">
        <v>139.16856004724099</v>
      </c>
      <c r="T212">
        <v>151.23382490666799</v>
      </c>
      <c r="U212">
        <v>160.759903114461</v>
      </c>
      <c r="V212">
        <v>149.75569136295599</v>
      </c>
      <c r="W212">
        <v>140.05664232286</v>
      </c>
      <c r="X212">
        <v>135.825262412451</v>
      </c>
      <c r="Y212">
        <v>157.986686801145</v>
      </c>
      <c r="Z212">
        <v>138.00335690756199</v>
      </c>
      <c r="AA212">
        <v>159.65420429019699</v>
      </c>
      <c r="AB212">
        <v>180.118678713235</v>
      </c>
      <c r="AC212">
        <v>151.115867565841</v>
      </c>
      <c r="AD212">
        <v>154.704535831199</v>
      </c>
      <c r="AE212">
        <v>141.78354718591899</v>
      </c>
      <c r="AF212">
        <v>139.91581885565699</v>
      </c>
      <c r="AG212">
        <v>142.561339655777</v>
      </c>
      <c r="AH212">
        <v>148.10711913558799</v>
      </c>
      <c r="AI212">
        <v>156.978111919095</v>
      </c>
      <c r="AJ212">
        <v>145.021490742314</v>
      </c>
      <c r="AK212">
        <v>145.97424458742199</v>
      </c>
      <c r="AL212">
        <v>135.80227009015701</v>
      </c>
      <c r="AM212">
        <f t="shared" si="19"/>
        <v>148.18002038657534</v>
      </c>
      <c r="AN212">
        <f t="shared" si="17"/>
        <v>58.158411607619172</v>
      </c>
      <c r="AO212">
        <f t="shared" si="18"/>
        <v>60.802585439307663</v>
      </c>
      <c r="AP212">
        <v>64.650921148348999</v>
      </c>
      <c r="AQ212">
        <f t="shared" si="14"/>
        <v>3.2182276414559507E-2</v>
      </c>
      <c r="AR212">
        <f t="shared" si="15"/>
        <v>656</v>
      </c>
      <c r="AS212">
        <f t="shared" si="13"/>
        <v>1.7972602739726027</v>
      </c>
      <c r="AT212">
        <f t="shared" si="16"/>
        <v>-1.9119876234075126</v>
      </c>
    </row>
    <row r="213" spans="1:46" x14ac:dyDescent="0.35">
      <c r="A213">
        <v>211</v>
      </c>
      <c r="B213" s="1">
        <v>42358</v>
      </c>
      <c r="C213" t="s">
        <v>227</v>
      </c>
      <c r="D213">
        <v>159.88986427771499</v>
      </c>
      <c r="E213">
        <v>185.325648998508</v>
      </c>
      <c r="F213">
        <v>192.24331379209599</v>
      </c>
      <c r="G213">
        <v>184.231476609716</v>
      </c>
      <c r="H213">
        <v>195.86219250093799</v>
      </c>
      <c r="I213">
        <v>165.562310540049</v>
      </c>
      <c r="J213">
        <v>175.529122359121</v>
      </c>
      <c r="K213">
        <v>178.32683103336501</v>
      </c>
      <c r="L213">
        <v>194.13178266362701</v>
      </c>
      <c r="M213">
        <v>181.96392991270599</v>
      </c>
      <c r="N213">
        <v>167.12635896423799</v>
      </c>
      <c r="O213">
        <v>174.40915835249501</v>
      </c>
      <c r="P213">
        <v>165.55263226602199</v>
      </c>
      <c r="Q213">
        <v>190.19032965156401</v>
      </c>
      <c r="R213">
        <v>165.93260032787401</v>
      </c>
      <c r="S213">
        <v>171.11844343531101</v>
      </c>
      <c r="T213">
        <v>180.657205562173</v>
      </c>
      <c r="U213">
        <v>197.53417555409999</v>
      </c>
      <c r="V213">
        <v>180.119674967175</v>
      </c>
      <c r="W213">
        <v>178.703353964934</v>
      </c>
      <c r="X213">
        <v>178.80114409702901</v>
      </c>
      <c r="Y213">
        <v>186.23327379701701</v>
      </c>
      <c r="Z213">
        <v>183.75896692614899</v>
      </c>
      <c r="AA213">
        <v>191.54258445815699</v>
      </c>
      <c r="AB213">
        <v>223.884402055555</v>
      </c>
      <c r="AC213">
        <v>201.69245584528301</v>
      </c>
      <c r="AD213">
        <v>193.23007392426501</v>
      </c>
      <c r="AE213">
        <v>192.52487729544501</v>
      </c>
      <c r="AF213">
        <v>183.82582024461999</v>
      </c>
      <c r="AG213">
        <v>184.50062995395001</v>
      </c>
      <c r="AH213">
        <v>193.61728012017201</v>
      </c>
      <c r="AI213">
        <v>185.679601909116</v>
      </c>
      <c r="AJ213">
        <v>192.23825574527001</v>
      </c>
      <c r="AK213">
        <v>191.06683825521401</v>
      </c>
      <c r="AL213">
        <v>173.996494692422</v>
      </c>
      <c r="AM213">
        <f t="shared" si="19"/>
        <v>184.02866014438257</v>
      </c>
      <c r="AN213">
        <f t="shared" si="17"/>
        <v>94.007051365426406</v>
      </c>
      <c r="AO213">
        <f t="shared" si="18"/>
        <v>96.651225197114897</v>
      </c>
      <c r="AP213">
        <v>64.126255308744206</v>
      </c>
      <c r="AQ213">
        <f t="shared" si="14"/>
        <v>1.782360537994554E-2</v>
      </c>
      <c r="AR213">
        <f t="shared" si="15"/>
        <v>660</v>
      </c>
      <c r="AS213">
        <f t="shared" si="13"/>
        <v>1.8082191780821917</v>
      </c>
      <c r="AT213">
        <f t="shared" si="16"/>
        <v>-2.2271810873990425</v>
      </c>
    </row>
    <row r="214" spans="1:46" x14ac:dyDescent="0.35">
      <c r="A214">
        <v>212</v>
      </c>
      <c r="B214" s="1">
        <v>42371</v>
      </c>
      <c r="C214" t="s">
        <v>228</v>
      </c>
      <c r="D214">
        <v>157.548815211695</v>
      </c>
      <c r="E214">
        <v>177.134026347044</v>
      </c>
      <c r="F214">
        <v>186.84846878977999</v>
      </c>
      <c r="G214">
        <v>175.07735307256101</v>
      </c>
      <c r="H214">
        <v>171.025600052176</v>
      </c>
      <c r="I214">
        <v>152.26508271485901</v>
      </c>
      <c r="J214">
        <v>153.45235593228401</v>
      </c>
      <c r="P214">
        <v>149.319962358157</v>
      </c>
      <c r="Q214">
        <v>160.84915972547401</v>
      </c>
      <c r="R214">
        <v>143.40286436151999</v>
      </c>
      <c r="S214">
        <v>147.03529266127799</v>
      </c>
      <c r="T214">
        <v>165.26736828219799</v>
      </c>
      <c r="U214">
        <v>175.00752835290899</v>
      </c>
      <c r="Z214">
        <v>163.91971560023001</v>
      </c>
      <c r="AA214">
        <v>179.128041403276</v>
      </c>
      <c r="AB214">
        <v>188.924893757033</v>
      </c>
      <c r="AC214">
        <v>171.19994082780201</v>
      </c>
      <c r="AD214">
        <v>168.17924565273901</v>
      </c>
      <c r="AE214">
        <v>164.14622881747999</v>
      </c>
      <c r="AF214">
        <v>159.045618731427</v>
      </c>
      <c r="AK214">
        <v>174.52525307407899</v>
      </c>
      <c r="AL214">
        <v>152.98601884377601</v>
      </c>
      <c r="AM214">
        <f t="shared" si="19"/>
        <v>165.28585611680802</v>
      </c>
      <c r="AN214">
        <f t="shared" si="17"/>
        <v>75.264247337851856</v>
      </c>
      <c r="AO214">
        <f t="shared" si="18"/>
        <v>77.908421169540347</v>
      </c>
      <c r="AP214">
        <v>63.5783532760437</v>
      </c>
      <c r="AQ214">
        <f t="shared" si="14"/>
        <v>2.8290232042338381E-3</v>
      </c>
      <c r="AR214">
        <f t="shared" si="15"/>
        <v>673</v>
      </c>
      <c r="AS214">
        <f t="shared" si="13"/>
        <v>1.8438356164383563</v>
      </c>
      <c r="AT214">
        <f t="shared" si="16"/>
        <v>-3.1824007151769194</v>
      </c>
    </row>
    <row r="215" spans="1:46" x14ac:dyDescent="0.35">
      <c r="A215">
        <v>213</v>
      </c>
      <c r="B215" s="1">
        <v>42371</v>
      </c>
      <c r="C215" t="s">
        <v>229</v>
      </c>
      <c r="E215">
        <v>157.448469486448</v>
      </c>
      <c r="F215">
        <v>166.14245205897001</v>
      </c>
      <c r="G215">
        <v>161.85642459967301</v>
      </c>
      <c r="H215">
        <v>153.495097121203</v>
      </c>
      <c r="I215">
        <v>123.50006060059199</v>
      </c>
      <c r="J215">
        <v>132.43923308779901</v>
      </c>
      <c r="K215">
        <v>142.31610167913399</v>
      </c>
      <c r="P215">
        <v>126.737408977339</v>
      </c>
      <c r="Q215">
        <v>147.58521426940399</v>
      </c>
      <c r="R215">
        <v>119.97162936884899</v>
      </c>
      <c r="S215">
        <v>129.54865530017801</v>
      </c>
      <c r="T215">
        <v>140.360252154542</v>
      </c>
      <c r="U215">
        <v>146.529835312904</v>
      </c>
      <c r="Y215">
        <v>136.20949723425699</v>
      </c>
      <c r="Z215">
        <v>144.46362801392601</v>
      </c>
      <c r="AA215">
        <v>157.06939263125301</v>
      </c>
      <c r="AB215">
        <v>168.33226626659601</v>
      </c>
      <c r="AC215">
        <v>147.489464234281</v>
      </c>
      <c r="AD215">
        <v>152.18328153181201</v>
      </c>
      <c r="AE215">
        <v>140.722585433239</v>
      </c>
      <c r="AF215">
        <v>136.07469830086299</v>
      </c>
      <c r="AJ215">
        <v>149.193118906091</v>
      </c>
      <c r="AK215">
        <v>144.236953356182</v>
      </c>
      <c r="AL215">
        <v>136.29564890407099</v>
      </c>
      <c r="AM215">
        <f t="shared" si="19"/>
        <v>144.17505703456692</v>
      </c>
      <c r="AN215">
        <f t="shared" si="17"/>
        <v>54.153448255610755</v>
      </c>
      <c r="AO215">
        <f t="shared" si="18"/>
        <v>56.797622087299246</v>
      </c>
      <c r="AP215">
        <v>63.0171329061276</v>
      </c>
    </row>
    <row r="216" spans="1:46" x14ac:dyDescent="0.35">
      <c r="A216">
        <v>214</v>
      </c>
      <c r="B216" s="1">
        <v>42371</v>
      </c>
      <c r="C216" t="s">
        <v>230</v>
      </c>
      <c r="D216">
        <v>156.18900083257401</v>
      </c>
      <c r="E216">
        <v>178.06082845136001</v>
      </c>
      <c r="F216">
        <v>186.44808738002499</v>
      </c>
      <c r="G216">
        <v>181.72126433602</v>
      </c>
      <c r="H216">
        <v>171.27424446042801</v>
      </c>
      <c r="I216">
        <v>152.951812889374</v>
      </c>
      <c r="J216">
        <v>160.57767737159</v>
      </c>
      <c r="K216">
        <v>170.44808926980801</v>
      </c>
      <c r="L216">
        <v>182.72564226085399</v>
      </c>
      <c r="M216">
        <v>171.21079324970799</v>
      </c>
      <c r="N216">
        <v>151.720260705058</v>
      </c>
      <c r="O216">
        <v>153.42629612541199</v>
      </c>
      <c r="P216">
        <v>156.10180274886801</v>
      </c>
      <c r="Q216">
        <v>172.959276826245</v>
      </c>
      <c r="R216">
        <v>153.42054955651199</v>
      </c>
      <c r="S216">
        <v>160.66716824601099</v>
      </c>
      <c r="T216">
        <v>172.65889774003799</v>
      </c>
      <c r="U216">
        <v>178.32093463803801</v>
      </c>
      <c r="V216">
        <v>172.053148799388</v>
      </c>
      <c r="W216">
        <v>170.32335673900599</v>
      </c>
      <c r="X216">
        <v>165.845954501622</v>
      </c>
      <c r="Y216">
        <v>168.45762828663999</v>
      </c>
      <c r="Z216">
        <v>172.087543277148</v>
      </c>
      <c r="AA216">
        <v>183.57356594625099</v>
      </c>
      <c r="AB216">
        <v>203.098801721228</v>
      </c>
      <c r="AC216">
        <v>178.47066337021801</v>
      </c>
      <c r="AD216">
        <v>186.617224423658</v>
      </c>
      <c r="AE216">
        <v>173.356033036132</v>
      </c>
      <c r="AF216">
        <v>171.22928125267501</v>
      </c>
      <c r="AG216">
        <v>176.32505402043799</v>
      </c>
      <c r="AH216">
        <v>179.15753481097801</v>
      </c>
      <c r="AI216">
        <v>179.543169708595</v>
      </c>
      <c r="AJ216">
        <v>177.81085206071401</v>
      </c>
      <c r="AK216">
        <v>175.97036793857299</v>
      </c>
      <c r="AL216">
        <v>157.39270363777601</v>
      </c>
      <c r="AM216">
        <f t="shared" si="19"/>
        <v>171.49130030339896</v>
      </c>
      <c r="AN216">
        <f t="shared" si="17"/>
        <v>81.469691524442794</v>
      </c>
      <c r="AO216">
        <f t="shared" si="18"/>
        <v>84.113865356131285</v>
      </c>
      <c r="AP216">
        <v>62.706839514280297</v>
      </c>
    </row>
    <row r="217" spans="1:46" x14ac:dyDescent="0.35">
      <c r="A217">
        <v>215</v>
      </c>
      <c r="B217" s="1">
        <v>42381</v>
      </c>
      <c r="C217" t="s">
        <v>231</v>
      </c>
      <c r="D217">
        <v>126.307057839233</v>
      </c>
      <c r="E217">
        <v>149.54844537525199</v>
      </c>
      <c r="F217">
        <v>157.40852362729001</v>
      </c>
      <c r="G217">
        <v>152.01645172173801</v>
      </c>
      <c r="H217">
        <v>144.410320263416</v>
      </c>
      <c r="I217">
        <v>135.64897741464901</v>
      </c>
      <c r="J217">
        <v>144.454267070773</v>
      </c>
      <c r="K217">
        <v>150.12983272828799</v>
      </c>
      <c r="L217">
        <v>153.87874230198699</v>
      </c>
      <c r="M217">
        <v>150.370428152496</v>
      </c>
      <c r="N217">
        <v>132.95943183599701</v>
      </c>
      <c r="O217">
        <v>133.53111692363299</v>
      </c>
      <c r="P217">
        <v>142.63918678133999</v>
      </c>
      <c r="Q217">
        <v>151.93312056186701</v>
      </c>
      <c r="R217">
        <v>134.03989288867899</v>
      </c>
      <c r="S217">
        <v>140.33634227839599</v>
      </c>
      <c r="T217">
        <v>152.04625620228001</v>
      </c>
      <c r="U217">
        <v>158.343739563659</v>
      </c>
      <c r="V217">
        <v>145.531377593288</v>
      </c>
      <c r="W217">
        <v>155.09684586009899</v>
      </c>
      <c r="X217">
        <v>141.09978722630299</v>
      </c>
      <c r="Y217">
        <v>144.20358030314799</v>
      </c>
      <c r="Z217">
        <v>143.97221033781801</v>
      </c>
      <c r="AA217">
        <v>164.506739150638</v>
      </c>
      <c r="AB217">
        <v>179.97956061335501</v>
      </c>
      <c r="AC217">
        <v>159.27804541990201</v>
      </c>
      <c r="AD217">
        <v>165.69573070801599</v>
      </c>
      <c r="AE217">
        <v>153.397317379892</v>
      </c>
      <c r="AF217">
        <v>150.230135497655</v>
      </c>
      <c r="AG217">
        <v>154.807979842463</v>
      </c>
      <c r="AH217">
        <v>152.27061438126199</v>
      </c>
      <c r="AI217">
        <v>154.39540479850501</v>
      </c>
      <c r="AJ217">
        <v>152.08202901668301</v>
      </c>
      <c r="AK217">
        <v>155.13389842780299</v>
      </c>
      <c r="AL217">
        <v>146.54845506539701</v>
      </c>
      <c r="AM217">
        <f t="shared" si="19"/>
        <v>149.37805271866287</v>
      </c>
      <c r="AN217">
        <f t="shared" si="17"/>
        <v>59.356443939706708</v>
      </c>
      <c r="AO217">
        <f t="shared" si="18"/>
        <v>62.000617771395198</v>
      </c>
      <c r="AP217">
        <v>62.2995502518243</v>
      </c>
    </row>
    <row r="218" spans="1:46" x14ac:dyDescent="0.35">
      <c r="A218">
        <v>216</v>
      </c>
      <c r="B218" s="1">
        <v>42388</v>
      </c>
      <c r="C218" t="s">
        <v>232</v>
      </c>
      <c r="X218">
        <v>182.026413502407</v>
      </c>
      <c r="Z218">
        <v>179.952296862259</v>
      </c>
      <c r="AA218">
        <v>189.635805367762</v>
      </c>
      <c r="AB218">
        <v>227.60957262567999</v>
      </c>
      <c r="AC218">
        <v>187.23641840411901</v>
      </c>
      <c r="AD218">
        <v>202.37704117535799</v>
      </c>
      <c r="AE218">
        <v>186.16823475380099</v>
      </c>
      <c r="AF218">
        <v>178.95931477155099</v>
      </c>
      <c r="AG218">
        <v>197.51146912112301</v>
      </c>
      <c r="AH218">
        <v>194.481877292966</v>
      </c>
      <c r="AL218">
        <v>179.30289292377799</v>
      </c>
      <c r="AM218">
        <f t="shared" si="19"/>
        <v>191.38739425461853</v>
      </c>
      <c r="AN218">
        <f t="shared" si="17"/>
        <v>101.36578547566236</v>
      </c>
      <c r="AO218">
        <f t="shared" si="18"/>
        <v>104.00995930735085</v>
      </c>
      <c r="AP218">
        <v>62.022724594447197</v>
      </c>
    </row>
    <row r="219" spans="1:46" x14ac:dyDescent="0.35">
      <c r="A219">
        <v>217</v>
      </c>
      <c r="B219" s="1">
        <v>42402</v>
      </c>
      <c r="C219" t="s">
        <v>233</v>
      </c>
      <c r="D219">
        <v>132.93254802438801</v>
      </c>
      <c r="E219">
        <v>149.11074515088001</v>
      </c>
      <c r="F219">
        <v>168.85567762685201</v>
      </c>
      <c r="G219">
        <v>163.31370611558401</v>
      </c>
      <c r="H219">
        <v>162.16585983342699</v>
      </c>
      <c r="I219">
        <v>135.133691369774</v>
      </c>
      <c r="J219">
        <v>137.11598131505801</v>
      </c>
      <c r="K219">
        <v>144.59295801904901</v>
      </c>
      <c r="L219">
        <v>158.56767390788099</v>
      </c>
      <c r="M219">
        <v>153.501634112294</v>
      </c>
      <c r="N219">
        <v>131.60004936176901</v>
      </c>
      <c r="O219">
        <v>135.175828460568</v>
      </c>
      <c r="P219">
        <v>139.71146146338799</v>
      </c>
      <c r="Q219">
        <v>140.753844453884</v>
      </c>
      <c r="R219">
        <v>135.27991987073099</v>
      </c>
      <c r="S219">
        <v>132.130233541926</v>
      </c>
      <c r="T219">
        <v>147.92715699905301</v>
      </c>
      <c r="U219">
        <v>139.135725280933</v>
      </c>
      <c r="V219">
        <v>139.63769567657999</v>
      </c>
      <c r="W219">
        <v>137.32320958921699</v>
      </c>
      <c r="X219">
        <v>130.196302924679</v>
      </c>
      <c r="Y219">
        <v>131.22778737378701</v>
      </c>
      <c r="Z219">
        <v>125.455741523825</v>
      </c>
      <c r="AA219">
        <v>164.83110047269</v>
      </c>
      <c r="AB219">
        <v>179.04789002704101</v>
      </c>
      <c r="AC219">
        <v>143.29224372136801</v>
      </c>
      <c r="AD219">
        <v>148.222589964278</v>
      </c>
      <c r="AE219">
        <v>130.52235936579299</v>
      </c>
      <c r="AF219">
        <v>122.507553937293</v>
      </c>
      <c r="AG219">
        <v>130.07252688074499</v>
      </c>
      <c r="AH219">
        <v>142.036203872437</v>
      </c>
      <c r="AI219">
        <v>139.108555854694</v>
      </c>
      <c r="AJ219">
        <v>140.86432042072099</v>
      </c>
      <c r="AK219">
        <v>134.888176936816</v>
      </c>
      <c r="AL219">
        <v>129.59053195060801</v>
      </c>
      <c r="AM219">
        <f t="shared" si="19"/>
        <v>142.1665567257146</v>
      </c>
      <c r="AN219">
        <f t="shared" si="17"/>
        <v>52.144947946758435</v>
      </c>
      <c r="AO219">
        <f t="shared" si="18"/>
        <v>54.789121778446926</v>
      </c>
      <c r="AP219">
        <v>61.018397474490698</v>
      </c>
    </row>
    <row r="220" spans="1:46" x14ac:dyDescent="0.35">
      <c r="A220">
        <v>218</v>
      </c>
      <c r="B220" s="1">
        <v>42418</v>
      </c>
      <c r="C220" t="s">
        <v>234</v>
      </c>
      <c r="D220">
        <v>129.254619977164</v>
      </c>
      <c r="E220">
        <v>140.168327604431</v>
      </c>
      <c r="F220">
        <v>141.278648149666</v>
      </c>
      <c r="G220">
        <v>151.74657013732499</v>
      </c>
      <c r="H220">
        <v>151.946521739036</v>
      </c>
      <c r="I220">
        <v>127.19026407119701</v>
      </c>
      <c r="J220">
        <v>139.55801581414099</v>
      </c>
      <c r="K220">
        <v>142.954890533868</v>
      </c>
      <c r="L220">
        <v>159.72886867243199</v>
      </c>
      <c r="M220">
        <v>131.368451356625</v>
      </c>
      <c r="N220">
        <v>131.47415602117499</v>
      </c>
      <c r="O220">
        <v>126.973175481566</v>
      </c>
      <c r="P220">
        <v>139.877059023317</v>
      </c>
      <c r="Q220">
        <v>148.53243251218299</v>
      </c>
      <c r="R220">
        <v>136.03409558702401</v>
      </c>
      <c r="S220">
        <v>135.09972268510001</v>
      </c>
      <c r="T220">
        <v>154.667525798649</v>
      </c>
      <c r="U220">
        <v>143.33458839310001</v>
      </c>
      <c r="V220">
        <v>135.085491860904</v>
      </c>
      <c r="W220">
        <v>124.58810391870399</v>
      </c>
      <c r="X220">
        <v>125.93497210239801</v>
      </c>
      <c r="Y220">
        <v>131.550585161724</v>
      </c>
      <c r="Z220">
        <v>126.272102378501</v>
      </c>
      <c r="AA220">
        <v>157.35233369239</v>
      </c>
      <c r="AB220">
        <v>186.097018229828</v>
      </c>
      <c r="AC220">
        <v>153.46725725523001</v>
      </c>
      <c r="AD220">
        <v>146.53387296499801</v>
      </c>
      <c r="AE220">
        <v>125.258890969512</v>
      </c>
      <c r="AF220">
        <v>122.029417921608</v>
      </c>
      <c r="AG220">
        <v>119.60831390396</v>
      </c>
      <c r="AH220">
        <v>131.85971613963699</v>
      </c>
      <c r="AI220">
        <v>143.85230697772599</v>
      </c>
      <c r="AJ220">
        <v>133.598429402172</v>
      </c>
      <c r="AK220">
        <v>140.43486222992499</v>
      </c>
      <c r="AL220">
        <v>119.43045504717</v>
      </c>
      <c r="AM220">
        <f t="shared" si="19"/>
        <v>138.68977324898242</v>
      </c>
      <c r="AN220">
        <f t="shared" si="17"/>
        <v>48.668164470026255</v>
      </c>
      <c r="AO220">
        <f t="shared" si="18"/>
        <v>51.312338301714746</v>
      </c>
      <c r="AP220">
        <v>60.764108521708202</v>
      </c>
    </row>
    <row r="221" spans="1:46" x14ac:dyDescent="0.35">
      <c r="A221">
        <v>219</v>
      </c>
      <c r="B221" s="1">
        <v>42418</v>
      </c>
      <c r="C221" t="s">
        <v>235</v>
      </c>
      <c r="D221">
        <v>134.14937791847399</v>
      </c>
      <c r="E221">
        <v>150.73722600883201</v>
      </c>
      <c r="F221">
        <v>152.08696155600401</v>
      </c>
      <c r="G221">
        <v>152.371480674297</v>
      </c>
      <c r="H221">
        <v>158.23762139205999</v>
      </c>
      <c r="I221">
        <v>149.21207512277999</v>
      </c>
      <c r="J221">
        <v>149.06060014185499</v>
      </c>
      <c r="K221">
        <v>156.01527799486701</v>
      </c>
      <c r="L221">
        <v>164.80053581995699</v>
      </c>
      <c r="M221">
        <v>156.41264636552199</v>
      </c>
      <c r="N221">
        <v>130.19297816237901</v>
      </c>
      <c r="O221">
        <v>140.37203242945299</v>
      </c>
      <c r="P221">
        <v>148.94925522529201</v>
      </c>
      <c r="Q221">
        <v>165.14928744221899</v>
      </c>
      <c r="R221">
        <v>138.69217391207101</v>
      </c>
      <c r="S221">
        <v>151.87767010800599</v>
      </c>
      <c r="T221">
        <v>162.48931478173</v>
      </c>
      <c r="U221">
        <v>166.30313149905501</v>
      </c>
      <c r="V221">
        <v>150.831847310797</v>
      </c>
      <c r="W221">
        <v>147.41540174502001</v>
      </c>
      <c r="X221">
        <v>143.608598679209</v>
      </c>
      <c r="Y221">
        <v>153.29486474824199</v>
      </c>
      <c r="Z221">
        <v>145.66558231258401</v>
      </c>
      <c r="AA221">
        <v>180.46789046781899</v>
      </c>
      <c r="AB221">
        <v>205.59310992349401</v>
      </c>
      <c r="AC221">
        <v>174.13087919470499</v>
      </c>
      <c r="AD221">
        <v>164.99446950800399</v>
      </c>
      <c r="AE221">
        <v>151.43315341359701</v>
      </c>
      <c r="AF221">
        <v>148.68151044352101</v>
      </c>
      <c r="AG221">
        <v>146.73233445585501</v>
      </c>
      <c r="AH221">
        <v>158.04691451942401</v>
      </c>
      <c r="AI221">
        <v>163.90340099433899</v>
      </c>
      <c r="AJ221">
        <v>167.06873911792201</v>
      </c>
      <c r="AK221">
        <v>162.77689283953501</v>
      </c>
      <c r="AL221">
        <v>152.27674277623601</v>
      </c>
      <c r="AM221">
        <f t="shared" si="19"/>
        <v>155.54377082871875</v>
      </c>
      <c r="AN221">
        <f t="shared" si="17"/>
        <v>65.522162049762585</v>
      </c>
      <c r="AO221">
        <f t="shared" si="18"/>
        <v>68.166335881451076</v>
      </c>
      <c r="AP221">
        <v>60.214389698602602</v>
      </c>
    </row>
    <row r="222" spans="1:46" x14ac:dyDescent="0.35">
      <c r="A222">
        <v>220</v>
      </c>
      <c r="B222" s="1">
        <v>42427</v>
      </c>
      <c r="C222" t="s">
        <v>236</v>
      </c>
      <c r="D222">
        <v>125.916120746226</v>
      </c>
      <c r="E222">
        <v>124.551429610146</v>
      </c>
      <c r="F222">
        <v>140.82132747995399</v>
      </c>
      <c r="G222">
        <v>141.81053673580101</v>
      </c>
      <c r="H222">
        <v>150.356928502637</v>
      </c>
      <c r="I222">
        <v>130.60838889900899</v>
      </c>
      <c r="J222">
        <v>136.008812931986</v>
      </c>
      <c r="K222">
        <v>137.553032536346</v>
      </c>
      <c r="L222">
        <v>146.065588125673</v>
      </c>
      <c r="M222">
        <v>134.47690878177201</v>
      </c>
      <c r="N222">
        <v>119.260520009808</v>
      </c>
      <c r="O222">
        <v>118.08377664995599</v>
      </c>
      <c r="P222">
        <v>138.73297902943099</v>
      </c>
      <c r="Q222">
        <v>136.89473249763699</v>
      </c>
      <c r="R222">
        <v>127.22289192184201</v>
      </c>
      <c r="S222">
        <v>123.253498357738</v>
      </c>
      <c r="T222">
        <v>147.140431347185</v>
      </c>
      <c r="U222">
        <v>141.054796312766</v>
      </c>
      <c r="V222">
        <v>136.90241764168999</v>
      </c>
      <c r="W222">
        <v>126.742553340439</v>
      </c>
      <c r="X222">
        <v>111.134103350963</v>
      </c>
      <c r="Y222">
        <v>119.917601919337</v>
      </c>
      <c r="Z222">
        <v>126.33287394585599</v>
      </c>
      <c r="AA222">
        <v>156.473010451786</v>
      </c>
      <c r="AB222">
        <v>169.49583008371999</v>
      </c>
      <c r="AC222">
        <v>150.954005987371</v>
      </c>
      <c r="AD222">
        <v>148.18293038554199</v>
      </c>
      <c r="AE222">
        <v>126.346706433316</v>
      </c>
      <c r="AF222">
        <v>124.897906607069</v>
      </c>
      <c r="AM222">
        <f t="shared" si="19"/>
        <v>135.0756082973449</v>
      </c>
      <c r="AN222">
        <f t="shared" si="17"/>
        <v>45.053999518388736</v>
      </c>
      <c r="AO222">
        <f t="shared" si="18"/>
        <v>47.698173350077226</v>
      </c>
      <c r="AP222">
        <v>60.366718732852597</v>
      </c>
    </row>
    <row r="223" spans="1:46" x14ac:dyDescent="0.35">
      <c r="A223">
        <v>221</v>
      </c>
      <c r="B223" s="1">
        <v>42427</v>
      </c>
      <c r="C223" t="s">
        <v>237</v>
      </c>
      <c r="D223">
        <v>124.039974693773</v>
      </c>
      <c r="E223">
        <v>124.23674082293201</v>
      </c>
      <c r="F223">
        <v>139.518877256086</v>
      </c>
      <c r="G223">
        <v>141.23202250117001</v>
      </c>
      <c r="H223">
        <v>149.32024170464001</v>
      </c>
      <c r="I223">
        <v>129.42343186599999</v>
      </c>
      <c r="J223">
        <v>135.77083370332201</v>
      </c>
      <c r="K223">
        <v>136.71139754058601</v>
      </c>
      <c r="L223">
        <v>145.919515143003</v>
      </c>
      <c r="M223">
        <v>133.49970879247499</v>
      </c>
      <c r="N223">
        <v>118.762520204455</v>
      </c>
      <c r="O223">
        <v>117.840425510343</v>
      </c>
      <c r="P223">
        <v>138.29765532718201</v>
      </c>
      <c r="Q223">
        <v>135.78812214163301</v>
      </c>
      <c r="R223">
        <v>123.18717765862699</v>
      </c>
      <c r="S223">
        <v>123.552824906781</v>
      </c>
      <c r="T223">
        <v>142.01931990333401</v>
      </c>
      <c r="U223">
        <v>141.37528070491899</v>
      </c>
      <c r="V223">
        <v>136.52978082300899</v>
      </c>
      <c r="W223">
        <v>126.860399329635</v>
      </c>
      <c r="X223">
        <v>108.21187985788799</v>
      </c>
      <c r="Y223">
        <v>119.609547217863</v>
      </c>
      <c r="Z223">
        <v>125.474426319139</v>
      </c>
      <c r="AA223">
        <v>156.29633333179299</v>
      </c>
      <c r="AB223">
        <v>170.22904765063299</v>
      </c>
      <c r="AM223">
        <f t="shared" si="19"/>
        <v>133.74829939644889</v>
      </c>
      <c r="AN223">
        <f t="shared" si="17"/>
        <v>43.726690617492721</v>
      </c>
      <c r="AO223">
        <f t="shared" si="18"/>
        <v>46.370864449181212</v>
      </c>
      <c r="AP223">
        <v>61.203077199455599</v>
      </c>
    </row>
    <row r="224" spans="1:46" x14ac:dyDescent="0.35">
      <c r="A224">
        <v>222</v>
      </c>
      <c r="B224" s="1">
        <v>42434</v>
      </c>
      <c r="C224" t="s">
        <v>234</v>
      </c>
      <c r="D224">
        <v>99.286576685368502</v>
      </c>
      <c r="E224">
        <v>101.066825851052</v>
      </c>
      <c r="F224">
        <v>123.818491295195</v>
      </c>
      <c r="G224">
        <v>130.75950049677701</v>
      </c>
      <c r="H224">
        <v>150.76619654633799</v>
      </c>
      <c r="I224">
        <v>128.43164572077501</v>
      </c>
      <c r="J224">
        <v>129.28511309238601</v>
      </c>
      <c r="K224">
        <v>126.683256456254</v>
      </c>
      <c r="L224">
        <v>129.80306813443099</v>
      </c>
      <c r="M224">
        <v>128.10886729436299</v>
      </c>
      <c r="N224">
        <v>100.29076213814901</v>
      </c>
      <c r="O224">
        <v>110.589792347676</v>
      </c>
      <c r="P224">
        <v>122.75669471992801</v>
      </c>
      <c r="Q224">
        <v>139.73739429342999</v>
      </c>
      <c r="R224">
        <v>110.92367832023299</v>
      </c>
      <c r="S224">
        <v>130.811357902504</v>
      </c>
      <c r="T224">
        <v>135.957842634858</v>
      </c>
      <c r="U224">
        <v>141.66304384390801</v>
      </c>
      <c r="V224">
        <v>116.64979947307199</v>
      </c>
      <c r="W224">
        <v>102.706811501027</v>
      </c>
      <c r="X224">
        <v>102.400183377647</v>
      </c>
      <c r="Y224">
        <v>109.653404746893</v>
      </c>
      <c r="Z224">
        <v>116.071590580039</v>
      </c>
      <c r="AA224">
        <v>150.00742501076499</v>
      </c>
      <c r="AB224">
        <v>160.55159812302401</v>
      </c>
      <c r="AC224">
        <v>143.284514040825</v>
      </c>
      <c r="AD224">
        <v>142.178483791909</v>
      </c>
      <c r="AE224">
        <v>109.40112937392</v>
      </c>
      <c r="AF224">
        <v>86.348033886953203</v>
      </c>
      <c r="AG224">
        <v>107.709314307272</v>
      </c>
      <c r="AH224">
        <v>121.471493083423</v>
      </c>
      <c r="AI224">
        <v>130.018279474152</v>
      </c>
      <c r="AJ224">
        <v>140.509041316093</v>
      </c>
      <c r="AK224">
        <v>127.21599645292</v>
      </c>
      <c r="AL224">
        <v>95.804490565225095</v>
      </c>
      <c r="AM224">
        <f t="shared" si="19"/>
        <v>122.93490562510813</v>
      </c>
      <c r="AN224">
        <f t="shared" si="17"/>
        <v>32.913296846151965</v>
      </c>
      <c r="AO224">
        <f t="shared" si="18"/>
        <v>35.557470677840456</v>
      </c>
      <c r="AP224">
        <v>61.178977077256</v>
      </c>
    </row>
    <row r="225" spans="1:42" x14ac:dyDescent="0.35">
      <c r="A225">
        <v>223</v>
      </c>
      <c r="B225" s="1">
        <v>42438</v>
      </c>
      <c r="C225" t="s">
        <v>238</v>
      </c>
      <c r="D225">
        <v>126.50531708818001</v>
      </c>
      <c r="E225">
        <v>134.433764862853</v>
      </c>
      <c r="F225">
        <v>139.14063454327101</v>
      </c>
      <c r="G225">
        <v>150.69268904889501</v>
      </c>
      <c r="H225">
        <v>160.184948935253</v>
      </c>
      <c r="I225">
        <v>148.24816420219699</v>
      </c>
      <c r="J225">
        <v>155.73242402348501</v>
      </c>
      <c r="K225">
        <v>161.11553189352099</v>
      </c>
      <c r="L225">
        <v>158.70752555984001</v>
      </c>
      <c r="M225">
        <v>144.23225636240599</v>
      </c>
      <c r="N225">
        <v>122.26031839259301</v>
      </c>
      <c r="O225">
        <v>127.482212707331</v>
      </c>
      <c r="P225">
        <v>146.611989290065</v>
      </c>
      <c r="Q225">
        <v>161.63119556197799</v>
      </c>
      <c r="R225">
        <v>139.86494529589399</v>
      </c>
      <c r="S225">
        <v>153.07084362200999</v>
      </c>
      <c r="T225">
        <v>168.093675779618</v>
      </c>
      <c r="U225">
        <v>172.61805477274299</v>
      </c>
      <c r="V225">
        <v>150.56231623015299</v>
      </c>
      <c r="W225">
        <v>134.17736280517201</v>
      </c>
      <c r="X225">
        <v>133.28456728972199</v>
      </c>
      <c r="Y225">
        <v>142.80436692946299</v>
      </c>
      <c r="Z225">
        <v>139.209904139326</v>
      </c>
      <c r="AA225">
        <v>174.90965376203499</v>
      </c>
      <c r="AB225">
        <v>196.83515448088599</v>
      </c>
      <c r="AC225">
        <v>177.80530944559899</v>
      </c>
      <c r="AD225">
        <v>183.08554618472999</v>
      </c>
      <c r="AE225">
        <v>153.80391054525899</v>
      </c>
      <c r="AF225">
        <v>126.528935685417</v>
      </c>
      <c r="AG225">
        <v>135.13344638676</v>
      </c>
      <c r="AH225">
        <v>147.865402657163</v>
      </c>
      <c r="AI225">
        <v>168.90471813032499</v>
      </c>
      <c r="AJ225">
        <v>171.99741091122399</v>
      </c>
      <c r="AK225">
        <v>163.94748628545599</v>
      </c>
      <c r="AL225">
        <v>140.96947256697999</v>
      </c>
      <c r="AM225">
        <f t="shared" si="19"/>
        <v>151.78432732508008</v>
      </c>
      <c r="AN225">
        <f t="shared" si="17"/>
        <v>61.762718546123921</v>
      </c>
      <c r="AO225">
        <f t="shared" si="18"/>
        <v>64.406892377812412</v>
      </c>
      <c r="AP225">
        <v>61.062898353662497</v>
      </c>
    </row>
    <row r="226" spans="1:42" x14ac:dyDescent="0.35">
      <c r="A226">
        <v>224</v>
      </c>
      <c r="B226" s="1">
        <v>42441</v>
      </c>
      <c r="C226" t="s">
        <v>239</v>
      </c>
      <c r="D226">
        <v>122.4014728498</v>
      </c>
      <c r="E226">
        <v>132.118890222754</v>
      </c>
      <c r="F226">
        <v>141.309570528774</v>
      </c>
      <c r="G226">
        <v>147.278888811222</v>
      </c>
      <c r="H226">
        <v>153.829090689618</v>
      </c>
      <c r="I226">
        <v>142.34204379543999</v>
      </c>
      <c r="J226">
        <v>146.16017699152599</v>
      </c>
      <c r="K226">
        <v>146.654421233232</v>
      </c>
      <c r="L226">
        <v>154.58487696722801</v>
      </c>
      <c r="M226">
        <v>135.765255457752</v>
      </c>
      <c r="N226">
        <v>127.149341520839</v>
      </c>
      <c r="O226">
        <v>133.15478929704699</v>
      </c>
      <c r="P226">
        <v>139.26191153166201</v>
      </c>
      <c r="Q226">
        <v>149.543494011604</v>
      </c>
      <c r="R226">
        <v>133.067493661084</v>
      </c>
      <c r="S226">
        <v>137.650423178392</v>
      </c>
      <c r="T226">
        <v>159.62343060628501</v>
      </c>
      <c r="U226">
        <v>157.86060547964999</v>
      </c>
      <c r="V226">
        <v>133.62190427124</v>
      </c>
      <c r="W226">
        <v>134.218277408495</v>
      </c>
      <c r="X226">
        <v>131.352166357344</v>
      </c>
      <c r="Y226">
        <v>137.06060258379</v>
      </c>
      <c r="Z226">
        <v>144.600221834628</v>
      </c>
      <c r="AA226">
        <v>167.867580927718</v>
      </c>
      <c r="AB226">
        <v>189.94992371353101</v>
      </c>
      <c r="AC226">
        <v>163.46757918314901</v>
      </c>
      <c r="AD226">
        <v>168.88670440556501</v>
      </c>
      <c r="AE226">
        <v>140.07208782246499</v>
      </c>
      <c r="AF226">
        <v>123.528156963558</v>
      </c>
      <c r="AG226">
        <v>130.271434102223</v>
      </c>
      <c r="AH226">
        <v>145.05761493895801</v>
      </c>
      <c r="AI226">
        <v>157.188787856906</v>
      </c>
      <c r="AJ226">
        <v>154.192430007469</v>
      </c>
      <c r="AK226">
        <v>145.86515366036201</v>
      </c>
      <c r="AL226">
        <v>129.213458235974</v>
      </c>
      <c r="AM226">
        <f t="shared" si="19"/>
        <v>144.46200746020813</v>
      </c>
      <c r="AN226">
        <f t="shared" si="17"/>
        <v>54.440398681251963</v>
      </c>
      <c r="AO226">
        <f t="shared" si="18"/>
        <v>57.084572512940454</v>
      </c>
      <c r="AP226">
        <v>61.550335734178098</v>
      </c>
    </row>
    <row r="227" spans="1:42" x14ac:dyDescent="0.35">
      <c r="A227">
        <v>225</v>
      </c>
      <c r="B227" s="1">
        <v>42450</v>
      </c>
      <c r="C227" t="s">
        <v>240</v>
      </c>
      <c r="D227">
        <v>98.055688201930394</v>
      </c>
      <c r="E227">
        <v>124.785919732412</v>
      </c>
      <c r="F227">
        <v>147.82646417093099</v>
      </c>
      <c r="G227">
        <v>158.84546468913999</v>
      </c>
      <c r="H227">
        <v>148.890907753112</v>
      </c>
      <c r="I227">
        <v>135.83551333134099</v>
      </c>
      <c r="J227">
        <v>153.825993928858</v>
      </c>
      <c r="K227">
        <v>139.04945312044299</v>
      </c>
      <c r="L227">
        <v>144.56689576170399</v>
      </c>
      <c r="M227">
        <v>118.631928990311</v>
      </c>
      <c r="N227">
        <v>111.202779494987</v>
      </c>
      <c r="O227">
        <v>105.075413329173</v>
      </c>
      <c r="P227">
        <v>137.820154706636</v>
      </c>
      <c r="Q227">
        <v>149.67251168673701</v>
      </c>
      <c r="R227">
        <v>128.55642885913699</v>
      </c>
      <c r="S227">
        <v>141.24405142739701</v>
      </c>
      <c r="T227">
        <v>161.768042082053</v>
      </c>
      <c r="U227">
        <v>150.613286036353</v>
      </c>
      <c r="V227">
        <v>120.221530497888</v>
      </c>
      <c r="W227">
        <v>108.68043290313599</v>
      </c>
      <c r="X227">
        <v>117.06271053131999</v>
      </c>
      <c r="Y227">
        <v>127.817447508596</v>
      </c>
      <c r="Z227">
        <v>125.935987182484</v>
      </c>
      <c r="AA227">
        <v>159.261309295263</v>
      </c>
      <c r="AB227">
        <v>171.41977993124999</v>
      </c>
      <c r="AC227">
        <v>160.501643111573</v>
      </c>
      <c r="AD227">
        <v>165.03996187206999</v>
      </c>
      <c r="AE227">
        <v>127.48880175928601</v>
      </c>
      <c r="AF227">
        <v>93.694507995647697</v>
      </c>
      <c r="AG227">
        <v>108.00377606037</v>
      </c>
      <c r="AH227">
        <v>131.21003302819901</v>
      </c>
      <c r="AI227">
        <v>150.81014044470101</v>
      </c>
      <c r="AJ227">
        <v>135.43095215112001</v>
      </c>
      <c r="AK227">
        <v>134.13724267586099</v>
      </c>
      <c r="AL227">
        <v>113.482203542587</v>
      </c>
      <c r="AM227">
        <f t="shared" si="19"/>
        <v>134.4704387941145</v>
      </c>
      <c r="AN227">
        <f t="shared" si="17"/>
        <v>44.448830015158336</v>
      </c>
      <c r="AO227">
        <f t="shared" si="18"/>
        <v>47.093003846846827</v>
      </c>
      <c r="AP227">
        <v>62.514715071039703</v>
      </c>
    </row>
    <row r="228" spans="1:42" x14ac:dyDescent="0.35">
      <c r="A228">
        <v>226</v>
      </c>
      <c r="B228" s="1">
        <v>42451</v>
      </c>
      <c r="C228" t="s">
        <v>241</v>
      </c>
      <c r="D228">
        <v>109.60166143166499</v>
      </c>
      <c r="E228">
        <v>116.573073375833</v>
      </c>
      <c r="F228">
        <v>146.35243222989399</v>
      </c>
      <c r="G228">
        <v>147.275288107043</v>
      </c>
      <c r="H228">
        <v>146.26125668614301</v>
      </c>
      <c r="K228">
        <v>153.76528499362999</v>
      </c>
      <c r="L228">
        <v>156.13199986689301</v>
      </c>
      <c r="M228">
        <v>134.30549252583799</v>
      </c>
      <c r="N228">
        <v>118.504924291466</v>
      </c>
      <c r="O228">
        <v>121.625339750737</v>
      </c>
      <c r="P228">
        <v>125.83394666335001</v>
      </c>
      <c r="V228">
        <v>138.801575998353</v>
      </c>
      <c r="W228">
        <v>131.036504783097</v>
      </c>
      <c r="X228">
        <v>134.05338056344701</v>
      </c>
      <c r="Y228">
        <v>130.374181950523</v>
      </c>
      <c r="Z228">
        <v>126.609790870027</v>
      </c>
      <c r="AA228">
        <v>157.03643478687701</v>
      </c>
      <c r="AB228">
        <v>169.20529733531399</v>
      </c>
      <c r="AC228">
        <v>149.75610726560001</v>
      </c>
      <c r="AG228">
        <v>122.694179598611</v>
      </c>
      <c r="AH228">
        <v>153.63412343787101</v>
      </c>
      <c r="AI228">
        <v>160.77907961922301</v>
      </c>
      <c r="AJ228">
        <v>151.42125154021201</v>
      </c>
      <c r="AK228">
        <v>142.83134374787099</v>
      </c>
      <c r="AL228">
        <v>115.87065534648301</v>
      </c>
      <c r="AM228">
        <f t="shared" si="19"/>
        <v>138.41338427064002</v>
      </c>
      <c r="AN228">
        <f t="shared" si="17"/>
        <v>48.391775491683859</v>
      </c>
      <c r="AO228">
        <f t="shared" si="18"/>
        <v>51.03594932337235</v>
      </c>
      <c r="AP228">
        <v>63.1152020501141</v>
      </c>
    </row>
    <row r="229" spans="1:42" x14ac:dyDescent="0.35">
      <c r="A229">
        <v>227</v>
      </c>
      <c r="B229" s="1">
        <v>42451</v>
      </c>
      <c r="C229" t="s">
        <v>242</v>
      </c>
      <c r="D229">
        <v>111.04921683643801</v>
      </c>
      <c r="E229">
        <v>115.717660360715</v>
      </c>
      <c r="F229">
        <v>144.93379958368499</v>
      </c>
      <c r="G229">
        <v>145.73652276823901</v>
      </c>
      <c r="H229">
        <v>144.15037924461399</v>
      </c>
      <c r="K229">
        <v>151.66361208182201</v>
      </c>
      <c r="L229">
        <v>155.31126368191599</v>
      </c>
      <c r="M229">
        <v>133.532716279027</v>
      </c>
      <c r="N229">
        <v>116.98930080875699</v>
      </c>
      <c r="O229">
        <v>120.51918120358199</v>
      </c>
      <c r="P229">
        <v>121.79480848158001</v>
      </c>
      <c r="V229">
        <v>137.71113689906099</v>
      </c>
      <c r="W229">
        <v>129.954244968399</v>
      </c>
      <c r="X229">
        <v>131.40616494310399</v>
      </c>
      <c r="Y229">
        <v>128.923667166792</v>
      </c>
      <c r="Z229">
        <v>124.03249513638499</v>
      </c>
      <c r="AA229">
        <v>155.76298170866599</v>
      </c>
      <c r="AB229">
        <v>168.84090400398401</v>
      </c>
      <c r="AC229">
        <v>148.16067119632601</v>
      </c>
      <c r="AG229">
        <v>120.88338959929</v>
      </c>
      <c r="AH229">
        <v>152.17946868702001</v>
      </c>
      <c r="AI229">
        <v>159.91485119007299</v>
      </c>
      <c r="AJ229">
        <v>149.46582387573301</v>
      </c>
      <c r="AK229">
        <v>139.81401596451801</v>
      </c>
      <c r="AL229">
        <v>113.607013804299</v>
      </c>
      <c r="AM229">
        <f t="shared" si="19"/>
        <v>136.88221161896098</v>
      </c>
      <c r="AN229">
        <f t="shared" si="17"/>
        <v>46.860602840004816</v>
      </c>
      <c r="AO229">
        <f t="shared" si="18"/>
        <v>49.504776671693307</v>
      </c>
      <c r="AP229">
        <v>63.409241810144003</v>
      </c>
    </row>
    <row r="230" spans="1:42" x14ac:dyDescent="0.35">
      <c r="A230">
        <v>228</v>
      </c>
      <c r="B230" s="1">
        <v>42451</v>
      </c>
      <c r="C230" t="s">
        <v>243</v>
      </c>
      <c r="D230">
        <v>128.619046807199</v>
      </c>
      <c r="E230">
        <v>136.93571126537</v>
      </c>
      <c r="F230">
        <v>163.14815675473</v>
      </c>
      <c r="G230">
        <v>170.64472764085301</v>
      </c>
      <c r="H230">
        <v>167.52517948304799</v>
      </c>
      <c r="I230">
        <v>156.91756114888301</v>
      </c>
      <c r="J230">
        <v>172.88510759836899</v>
      </c>
      <c r="K230">
        <v>173.26363612594</v>
      </c>
      <c r="L230">
        <v>168.09750976148499</v>
      </c>
      <c r="M230">
        <v>155.44158191982899</v>
      </c>
      <c r="N230">
        <v>130.564309162809</v>
      </c>
      <c r="O230">
        <v>135.04804353957101</v>
      </c>
      <c r="P230">
        <v>149.22861046987501</v>
      </c>
      <c r="Q230">
        <v>164.26224271981599</v>
      </c>
      <c r="R230">
        <v>140.648628590291</v>
      </c>
      <c r="S230">
        <v>158.67845353474499</v>
      </c>
      <c r="T230">
        <v>173.52982649441199</v>
      </c>
      <c r="U230">
        <v>179.12485083135201</v>
      </c>
      <c r="V230">
        <v>153.19817318859799</v>
      </c>
      <c r="W230">
        <v>148.52941216961599</v>
      </c>
      <c r="X230">
        <v>146.42911101094401</v>
      </c>
      <c r="Y230">
        <v>146.682296662114</v>
      </c>
      <c r="Z230">
        <v>149.63112539929199</v>
      </c>
      <c r="AA230">
        <v>181.439621936424</v>
      </c>
      <c r="AB230">
        <v>194.226126479567</v>
      </c>
      <c r="AC230">
        <v>176.17674853155501</v>
      </c>
      <c r="AD230">
        <v>195.83364721979001</v>
      </c>
      <c r="AE230">
        <v>162.44807808586501</v>
      </c>
      <c r="AF230">
        <v>129.16013108896101</v>
      </c>
      <c r="AG230">
        <v>133.825119674939</v>
      </c>
      <c r="AH230">
        <v>175.07919503778299</v>
      </c>
      <c r="AI230">
        <v>177.092747365999</v>
      </c>
      <c r="AJ230">
        <v>169.221843613218</v>
      </c>
      <c r="AK230">
        <v>168.60193456774101</v>
      </c>
      <c r="AL230">
        <v>141.84261011705399</v>
      </c>
      <c r="AM230">
        <f t="shared" si="19"/>
        <v>159.25660302851537</v>
      </c>
      <c r="AN230">
        <f t="shared" si="17"/>
        <v>69.234994249559207</v>
      </c>
      <c r="AO230">
        <f t="shared" si="18"/>
        <v>71.879168081247698</v>
      </c>
      <c r="AP230">
        <v>62.969565879229002</v>
      </c>
    </row>
    <row r="231" spans="1:42" x14ac:dyDescent="0.35">
      <c r="A231">
        <v>229</v>
      </c>
      <c r="B231" s="1">
        <v>42459</v>
      </c>
      <c r="C231" t="s">
        <v>244</v>
      </c>
      <c r="D231">
        <v>109.056206339837</v>
      </c>
      <c r="E231">
        <v>129.812431188977</v>
      </c>
      <c r="F231">
        <v>158.354205432334</v>
      </c>
      <c r="G231">
        <v>159.37598732488499</v>
      </c>
      <c r="H231">
        <v>150.65488764056701</v>
      </c>
      <c r="I231">
        <v>136.881521958463</v>
      </c>
      <c r="J231">
        <v>152.25301344999099</v>
      </c>
      <c r="K231">
        <v>148.068488261607</v>
      </c>
      <c r="L231">
        <v>150.05949388279299</v>
      </c>
      <c r="M231">
        <v>138.37883646244401</v>
      </c>
      <c r="N231">
        <v>119.836256530836</v>
      </c>
      <c r="O231">
        <v>127.22763474419099</v>
      </c>
      <c r="P231">
        <v>138.454899878981</v>
      </c>
      <c r="Q231">
        <v>153.46677638508299</v>
      </c>
      <c r="R231">
        <v>114.995417992328</v>
      </c>
      <c r="S231">
        <v>147.20643894286499</v>
      </c>
      <c r="T231">
        <v>156.33572444567301</v>
      </c>
      <c r="U231">
        <v>147.16265912001299</v>
      </c>
      <c r="V231">
        <v>138.731440304643</v>
      </c>
      <c r="W231">
        <v>129.67913546696499</v>
      </c>
      <c r="X231">
        <v>139.84385996117101</v>
      </c>
      <c r="Y231">
        <v>132.22545849341401</v>
      </c>
      <c r="Z231">
        <v>127.826768455383</v>
      </c>
      <c r="AA231">
        <v>161.764862558163</v>
      </c>
      <c r="AB231">
        <v>176.49291607491099</v>
      </c>
      <c r="AC231">
        <v>149.10881782406</v>
      </c>
      <c r="AD231">
        <v>157.93712091105999</v>
      </c>
      <c r="AE231">
        <v>137.24483777012699</v>
      </c>
      <c r="AF231">
        <v>100.016621269355</v>
      </c>
      <c r="AG231">
        <v>119.94937056442301</v>
      </c>
      <c r="AH231">
        <v>145.328192177413</v>
      </c>
      <c r="AI231">
        <v>143.52527034075001</v>
      </c>
      <c r="AJ231">
        <v>136.872800001043</v>
      </c>
      <c r="AK231">
        <v>133.072319576295</v>
      </c>
      <c r="AL231">
        <v>122.862832779188</v>
      </c>
      <c r="AM231">
        <f t="shared" si="19"/>
        <v>139.71610012886373</v>
      </c>
      <c r="AN231">
        <f t="shared" si="17"/>
        <v>49.694491349907565</v>
      </c>
      <c r="AO231">
        <f t="shared" si="18"/>
        <v>52.338665181596056</v>
      </c>
      <c r="AP231">
        <v>62.628289551880101</v>
      </c>
    </row>
    <row r="232" spans="1:42" x14ac:dyDescent="0.35">
      <c r="A232">
        <v>230</v>
      </c>
      <c r="B232" s="1">
        <v>42459</v>
      </c>
      <c r="C232" t="s">
        <v>245</v>
      </c>
      <c r="D232">
        <v>108.807390508634</v>
      </c>
      <c r="E232">
        <v>127.94186680957</v>
      </c>
      <c r="F232">
        <v>157.34789021689301</v>
      </c>
      <c r="G232">
        <v>157.94813591337299</v>
      </c>
      <c r="H232">
        <v>150.03004137868601</v>
      </c>
      <c r="I232">
        <v>136.70818160131901</v>
      </c>
      <c r="J232">
        <v>151.64462528459899</v>
      </c>
      <c r="K232">
        <v>147.780622428718</v>
      </c>
      <c r="L232">
        <v>150.05631413479099</v>
      </c>
      <c r="M232">
        <v>138.123877373581</v>
      </c>
      <c r="N232">
        <v>119.661614728781</v>
      </c>
      <c r="O232">
        <v>126.949940238343</v>
      </c>
      <c r="P232">
        <v>137.93222421161201</v>
      </c>
      <c r="Q232">
        <v>152.447945189808</v>
      </c>
      <c r="R232">
        <v>114.267225427968</v>
      </c>
      <c r="S232">
        <v>146.63464844777701</v>
      </c>
      <c r="T232">
        <v>154.333617884234</v>
      </c>
      <c r="U232">
        <v>148.09461200298</v>
      </c>
      <c r="V232">
        <v>138.53448201600301</v>
      </c>
      <c r="W232">
        <v>128.54178044725799</v>
      </c>
      <c r="X232">
        <v>139.98557765373499</v>
      </c>
      <c r="Y232">
        <v>132.118143331482</v>
      </c>
      <c r="Z232">
        <v>127.875716383906</v>
      </c>
      <c r="AA232">
        <v>161.47403259915799</v>
      </c>
      <c r="AB232">
        <v>175.65048361144301</v>
      </c>
      <c r="AC232">
        <v>149.192998485662</v>
      </c>
      <c r="AD232">
        <v>158.608281167602</v>
      </c>
      <c r="AE232">
        <v>137.99662169719201</v>
      </c>
      <c r="AF232">
        <v>100.528546639406</v>
      </c>
      <c r="AG232">
        <v>119.994902677455</v>
      </c>
      <c r="AH232">
        <v>144.97968438497301</v>
      </c>
      <c r="AI232">
        <v>144.35564641128701</v>
      </c>
      <c r="AJ232">
        <v>136.86242528475799</v>
      </c>
      <c r="AK232">
        <v>132.96095819841699</v>
      </c>
      <c r="AL232">
        <v>121.71556812417199</v>
      </c>
      <c r="AM232">
        <f t="shared" si="19"/>
        <v>139.37390351130216</v>
      </c>
      <c r="AN232">
        <f t="shared" si="17"/>
        <v>49.352294732345996</v>
      </c>
      <c r="AO232">
        <f t="shared" si="18"/>
        <v>51.996468564034487</v>
      </c>
      <c r="AP232">
        <v>62.277962576140403</v>
      </c>
    </row>
    <row r="233" spans="1:42" x14ac:dyDescent="0.35">
      <c r="A233">
        <v>231</v>
      </c>
      <c r="B233" s="1">
        <v>42466</v>
      </c>
      <c r="C233" t="s">
        <v>246</v>
      </c>
      <c r="D233">
        <v>102.906965131833</v>
      </c>
      <c r="E233">
        <v>118.303954468634</v>
      </c>
      <c r="F233">
        <v>165.80640990149899</v>
      </c>
      <c r="G233">
        <v>154.13779867598501</v>
      </c>
      <c r="H233">
        <v>145.104181343769</v>
      </c>
      <c r="I233">
        <v>131.90436026263399</v>
      </c>
      <c r="J233">
        <v>141.50566757378201</v>
      </c>
      <c r="K233">
        <v>155.470351898584</v>
      </c>
      <c r="L233">
        <v>149.021525471247</v>
      </c>
      <c r="M233">
        <v>134.08454864708901</v>
      </c>
      <c r="N233">
        <v>111.68823892569399</v>
      </c>
      <c r="O233">
        <v>122.373365814236</v>
      </c>
      <c r="P233">
        <v>135.96691641391999</v>
      </c>
      <c r="Q233">
        <v>149.52256870727899</v>
      </c>
      <c r="R233">
        <v>114.94953861305</v>
      </c>
      <c r="S233">
        <v>133.823518004329</v>
      </c>
      <c r="T233">
        <v>148.63129638347701</v>
      </c>
      <c r="U233">
        <v>159.62126900681901</v>
      </c>
      <c r="V233">
        <v>137.93021564818301</v>
      </c>
      <c r="W233">
        <v>123.336189058637</v>
      </c>
      <c r="X233">
        <v>136.86365003626599</v>
      </c>
      <c r="Y233">
        <v>128.292666445685</v>
      </c>
      <c r="Z233">
        <v>128.960722769347</v>
      </c>
      <c r="AA233">
        <v>160.43475070300701</v>
      </c>
      <c r="AB233">
        <v>168.03628149245699</v>
      </c>
      <c r="AC233">
        <v>148.046588091149</v>
      </c>
      <c r="AD233">
        <v>160.09619962550801</v>
      </c>
      <c r="AE233">
        <v>143.51241097450199</v>
      </c>
      <c r="AF233">
        <v>95.402871154811706</v>
      </c>
      <c r="AG233">
        <v>112.259402935965</v>
      </c>
      <c r="AH233">
        <v>140.498032956522</v>
      </c>
      <c r="AI233">
        <v>145.67293398464</v>
      </c>
      <c r="AJ233">
        <v>140.63613943681801</v>
      </c>
      <c r="AK233">
        <v>128.172666072342</v>
      </c>
      <c r="AL233">
        <v>106.34004667099001</v>
      </c>
      <c r="AM233">
        <f t="shared" si="19"/>
        <v>136.55183552287681</v>
      </c>
      <c r="AN233">
        <f t="shared" si="17"/>
        <v>46.53022674392065</v>
      </c>
      <c r="AO233">
        <f t="shared" si="18"/>
        <v>49.174400575609141</v>
      </c>
      <c r="AP233">
        <v>62.447500630975298</v>
      </c>
    </row>
    <row r="234" spans="1:42" x14ac:dyDescent="0.35">
      <c r="A234">
        <v>232</v>
      </c>
      <c r="B234" s="1">
        <v>42475</v>
      </c>
      <c r="C234" t="s">
        <v>247</v>
      </c>
      <c r="D234">
        <v>109.22020592454</v>
      </c>
      <c r="E234">
        <v>103.53224014931401</v>
      </c>
      <c r="I234">
        <v>129.33809905806601</v>
      </c>
      <c r="J234">
        <v>132.77136831829</v>
      </c>
      <c r="K234">
        <v>145.934121803251</v>
      </c>
      <c r="L234">
        <v>152.64775075089699</v>
      </c>
      <c r="M234">
        <v>137.96874793695699</v>
      </c>
      <c r="N234">
        <v>115.430051701919</v>
      </c>
      <c r="O234">
        <v>107.416560648857</v>
      </c>
      <c r="P234">
        <v>131.582627903163</v>
      </c>
      <c r="Q234">
        <v>133.96998858763999</v>
      </c>
      <c r="R234">
        <v>118.186632571507</v>
      </c>
      <c r="X234">
        <v>120.21531071668301</v>
      </c>
      <c r="Y234">
        <v>125.661752266644</v>
      </c>
      <c r="AB234">
        <v>166.92984686439999</v>
      </c>
      <c r="AC234">
        <v>147.39275649261799</v>
      </c>
      <c r="AD234">
        <v>146.44460197955999</v>
      </c>
      <c r="AE234">
        <v>140.142358303626</v>
      </c>
      <c r="AF234">
        <v>114.047978031434</v>
      </c>
      <c r="AG234">
        <v>94.123948964599904</v>
      </c>
      <c r="AH234">
        <v>126.286505542759</v>
      </c>
      <c r="AI234">
        <v>132.970372162806</v>
      </c>
      <c r="AJ234">
        <v>135.57020191362199</v>
      </c>
      <c r="AK234">
        <v>127.18555775671901</v>
      </c>
      <c r="AL234">
        <v>104.213260274538</v>
      </c>
      <c r="AM234">
        <f t="shared" si="19"/>
        <v>127.9673138649764</v>
      </c>
      <c r="AN234">
        <f t="shared" si="17"/>
        <v>37.94570508602024</v>
      </c>
      <c r="AO234">
        <f t="shared" si="18"/>
        <v>40.589878917708731</v>
      </c>
      <c r="AP234">
        <v>62.260020356651196</v>
      </c>
    </row>
    <row r="235" spans="1:42" x14ac:dyDescent="0.35">
      <c r="A235">
        <v>233</v>
      </c>
      <c r="B235" s="1">
        <v>42478</v>
      </c>
      <c r="C235" t="s">
        <v>248</v>
      </c>
      <c r="D235">
        <v>126.546748979689</v>
      </c>
      <c r="E235">
        <v>120.164555035953</v>
      </c>
      <c r="F235">
        <v>151.239080060905</v>
      </c>
      <c r="G235">
        <v>169.12780256280701</v>
      </c>
      <c r="H235">
        <v>157.79116451718599</v>
      </c>
      <c r="I235">
        <v>138.600443467227</v>
      </c>
      <c r="J235">
        <v>150.33192739485801</v>
      </c>
      <c r="K235">
        <v>162.747704173324</v>
      </c>
      <c r="L235">
        <v>170.42426596680801</v>
      </c>
      <c r="M235">
        <v>159.13822182435601</v>
      </c>
      <c r="N235">
        <v>142.639859253629</v>
      </c>
      <c r="O235">
        <v>133.90734971552499</v>
      </c>
      <c r="P235">
        <v>145.23974980923799</v>
      </c>
      <c r="Q235">
        <v>154.657409598627</v>
      </c>
      <c r="R235">
        <v>134.018099771398</v>
      </c>
      <c r="S235">
        <v>142.29320441941499</v>
      </c>
      <c r="T235">
        <v>157.85974411088699</v>
      </c>
      <c r="U235">
        <v>177.33786897900401</v>
      </c>
      <c r="V235">
        <v>173.046941695859</v>
      </c>
      <c r="W235">
        <v>137.80260559994099</v>
      </c>
      <c r="X235">
        <v>143.03799900329199</v>
      </c>
      <c r="Y235">
        <v>145.47170695975501</v>
      </c>
      <c r="Z235">
        <v>144.62829678125399</v>
      </c>
      <c r="AA235">
        <v>180.93168689056699</v>
      </c>
      <c r="AB235">
        <v>197.69255656520301</v>
      </c>
      <c r="AC235">
        <v>177.79778326300101</v>
      </c>
      <c r="AD235">
        <v>175.260826713374</v>
      </c>
      <c r="AE235">
        <v>167.79516116324501</v>
      </c>
      <c r="AF235">
        <v>160.22937683746301</v>
      </c>
      <c r="AG235">
        <v>128.61497410690799</v>
      </c>
      <c r="AH235">
        <v>150.569344297198</v>
      </c>
      <c r="AI235">
        <v>167.31782197352399</v>
      </c>
      <c r="AJ235">
        <v>171.11785055369899</v>
      </c>
      <c r="AK235">
        <v>173.88455515714799</v>
      </c>
      <c r="AL235">
        <v>140.65987847559299</v>
      </c>
      <c r="AM235">
        <f t="shared" si="19"/>
        <v>155.14070187651024</v>
      </c>
      <c r="AN235">
        <f t="shared" si="17"/>
        <v>65.119093097554071</v>
      </c>
      <c r="AO235">
        <f t="shared" si="18"/>
        <v>67.763266929242562</v>
      </c>
      <c r="AP235">
        <v>62.6047201459712</v>
      </c>
    </row>
    <row r="236" spans="1:42" x14ac:dyDescent="0.35">
      <c r="A236">
        <v>234</v>
      </c>
      <c r="B236" s="1">
        <v>42506</v>
      </c>
      <c r="C236" t="s">
        <v>249</v>
      </c>
      <c r="E236">
        <v>151.06284354241001</v>
      </c>
      <c r="F236">
        <v>171.449645537782</v>
      </c>
      <c r="G236">
        <v>166.28625106554</v>
      </c>
      <c r="AK236">
        <v>131.02576133551099</v>
      </c>
      <c r="AL236">
        <v>108.37698849164499</v>
      </c>
      <c r="AM236">
        <f t="shared" si="19"/>
        <v>145.64029799457759</v>
      </c>
      <c r="AN236">
        <f t="shared" si="17"/>
        <v>55.61868921562143</v>
      </c>
      <c r="AO236">
        <f t="shared" si="18"/>
        <v>58.262863047309921</v>
      </c>
      <c r="AP236">
        <v>62.569240040005099</v>
      </c>
    </row>
    <row r="237" spans="1:42" x14ac:dyDescent="0.35">
      <c r="A237">
        <v>235</v>
      </c>
      <c r="B237" s="1">
        <v>42515</v>
      </c>
      <c r="C237" t="s">
        <v>250</v>
      </c>
      <c r="AA237">
        <v>159.003144370445</v>
      </c>
      <c r="AB237">
        <v>168.021053898492</v>
      </c>
      <c r="AC237">
        <v>143.07917421064499</v>
      </c>
      <c r="AD237">
        <v>151.01017533782201</v>
      </c>
      <c r="AM237">
        <f t="shared" si="19"/>
        <v>155.27838695435099</v>
      </c>
      <c r="AN237">
        <f t="shared" si="17"/>
        <v>65.256778175394828</v>
      </c>
      <c r="AO237">
        <f t="shared" si="18"/>
        <v>67.900952007083319</v>
      </c>
      <c r="AP237">
        <v>62.0403152365474</v>
      </c>
    </row>
    <row r="238" spans="1:42" x14ac:dyDescent="0.35">
      <c r="A238">
        <v>236</v>
      </c>
      <c r="B238" s="1">
        <v>42515</v>
      </c>
      <c r="C238" t="s">
        <v>139</v>
      </c>
      <c r="AA238">
        <v>142.59036499295701</v>
      </c>
      <c r="AB238">
        <v>148.66762575509</v>
      </c>
      <c r="AM238">
        <f t="shared" si="19"/>
        <v>145.6289953740235</v>
      </c>
      <c r="AN238">
        <f t="shared" si="17"/>
        <v>55.607386595067339</v>
      </c>
      <c r="AO238">
        <f t="shared" si="18"/>
        <v>58.25156042675583</v>
      </c>
      <c r="AP238">
        <v>61.870262892284998</v>
      </c>
    </row>
    <row r="239" spans="1:42" x14ac:dyDescent="0.35">
      <c r="A239">
        <v>237</v>
      </c>
      <c r="B239" s="1">
        <v>42518</v>
      </c>
      <c r="C239" t="s">
        <v>251</v>
      </c>
      <c r="D239">
        <v>124.201996271542</v>
      </c>
      <c r="E239">
        <v>146.08185557768201</v>
      </c>
      <c r="F239">
        <v>170.61035017990301</v>
      </c>
      <c r="G239">
        <v>174.14352407286</v>
      </c>
      <c r="H239">
        <v>171.39315726510301</v>
      </c>
      <c r="I239">
        <v>146.577218752075</v>
      </c>
      <c r="J239">
        <v>146.49730672920899</v>
      </c>
      <c r="K239">
        <v>161.80901467480399</v>
      </c>
      <c r="L239">
        <v>168.52973228319999</v>
      </c>
      <c r="M239">
        <v>156.997053107537</v>
      </c>
      <c r="N239">
        <v>131.830931088173</v>
      </c>
      <c r="O239">
        <v>134.14206826088</v>
      </c>
      <c r="P239">
        <v>147.36175942047601</v>
      </c>
      <c r="Q239">
        <v>161.74742466191799</v>
      </c>
      <c r="R239">
        <v>138.39480186795399</v>
      </c>
      <c r="S239">
        <v>147.319931157258</v>
      </c>
      <c r="T239">
        <v>154.04114114707201</v>
      </c>
      <c r="U239">
        <v>170.312875299018</v>
      </c>
      <c r="V239">
        <v>152.13741051717901</v>
      </c>
      <c r="W239">
        <v>156.45067712422801</v>
      </c>
      <c r="X239">
        <v>151.66263743748101</v>
      </c>
      <c r="Y239">
        <v>158.57801877106101</v>
      </c>
      <c r="Z239">
        <v>149.765031043997</v>
      </c>
      <c r="AA239">
        <v>178.42280056365601</v>
      </c>
      <c r="AB239">
        <v>189.110553349263</v>
      </c>
      <c r="AC239">
        <v>169.731708334735</v>
      </c>
      <c r="AD239">
        <v>188.36060221306801</v>
      </c>
      <c r="AE239">
        <v>170.65641226153599</v>
      </c>
      <c r="AF239">
        <v>151.695684368424</v>
      </c>
      <c r="AG239">
        <v>145.228160115458</v>
      </c>
      <c r="AH239">
        <v>155.73110596599099</v>
      </c>
      <c r="AI239">
        <v>163.086265647994</v>
      </c>
      <c r="AJ239">
        <v>168.723722233975</v>
      </c>
      <c r="AK239">
        <v>163.22667747423901</v>
      </c>
      <c r="AL239">
        <v>146.04293799799299</v>
      </c>
      <c r="AM239">
        <f t="shared" si="19"/>
        <v>157.44578706391266</v>
      </c>
      <c r="AN239">
        <f t="shared" si="17"/>
        <v>67.424178284956497</v>
      </c>
      <c r="AO239">
        <f t="shared" si="18"/>
        <v>70.068352116644988</v>
      </c>
      <c r="AP239">
        <v>61.503666575080899</v>
      </c>
    </row>
    <row r="240" spans="1:42" x14ac:dyDescent="0.35">
      <c r="A240">
        <v>238</v>
      </c>
      <c r="B240" s="1">
        <v>42528</v>
      </c>
      <c r="C240" t="s">
        <v>252</v>
      </c>
      <c r="F240">
        <v>148.28568223483501</v>
      </c>
      <c r="G240">
        <v>156.61306307193399</v>
      </c>
      <c r="H240">
        <v>160.249317496678</v>
      </c>
      <c r="I240">
        <v>134.59833716541999</v>
      </c>
      <c r="J240">
        <v>143.83725705272599</v>
      </c>
      <c r="K240">
        <v>150.431145820636</v>
      </c>
      <c r="L240">
        <v>152.631036585125</v>
      </c>
      <c r="M240">
        <v>138.58982310551599</v>
      </c>
      <c r="N240">
        <v>123.944931362305</v>
      </c>
      <c r="O240">
        <v>122.49869791085401</v>
      </c>
      <c r="P240">
        <v>142.217700037551</v>
      </c>
      <c r="Q240">
        <v>147.37389500101199</v>
      </c>
      <c r="R240">
        <v>128.66833805647801</v>
      </c>
      <c r="S240">
        <v>137.376799168492</v>
      </c>
      <c r="T240">
        <v>148.338187494495</v>
      </c>
      <c r="U240">
        <v>158.53155857230701</v>
      </c>
      <c r="V240">
        <v>142.95321625276301</v>
      </c>
      <c r="W240">
        <v>144.26349541793101</v>
      </c>
      <c r="X240">
        <v>138.81120704598999</v>
      </c>
      <c r="Y240">
        <v>143.00010658413299</v>
      </c>
      <c r="Z240">
        <v>133.42369668234801</v>
      </c>
      <c r="AA240">
        <v>160.512386490496</v>
      </c>
      <c r="AB240">
        <v>180.86398881795299</v>
      </c>
      <c r="AC240">
        <v>154.630253803377</v>
      </c>
      <c r="AD240">
        <v>169.04133215939501</v>
      </c>
      <c r="AE240">
        <v>147.48983354198</v>
      </c>
      <c r="AF240">
        <v>135.98231975318001</v>
      </c>
      <c r="AG240">
        <v>126.94388355646601</v>
      </c>
      <c r="AH240">
        <v>141.26442039065699</v>
      </c>
      <c r="AI240">
        <v>139.47881289013799</v>
      </c>
      <c r="AJ240">
        <v>139.969325198066</v>
      </c>
      <c r="AK240">
        <v>134.85821600235801</v>
      </c>
      <c r="AL240">
        <v>123.01414578623699</v>
      </c>
      <c r="AM240">
        <f t="shared" si="19"/>
        <v>143.9601942578737</v>
      </c>
      <c r="AN240">
        <f t="shared" si="17"/>
        <v>53.938585478917531</v>
      </c>
      <c r="AO240">
        <f t="shared" si="18"/>
        <v>56.582759310606022</v>
      </c>
      <c r="AP240">
        <v>61.284667060817</v>
      </c>
    </row>
    <row r="241" spans="1:42" x14ac:dyDescent="0.35">
      <c r="A241">
        <v>239</v>
      </c>
      <c r="B241" s="1">
        <v>42530</v>
      </c>
      <c r="C241" t="s">
        <v>253</v>
      </c>
      <c r="D241">
        <v>117.759805769823</v>
      </c>
      <c r="E241">
        <v>135.28134196945501</v>
      </c>
      <c r="F241">
        <v>154.483410835402</v>
      </c>
      <c r="G241">
        <v>149.36414060847099</v>
      </c>
      <c r="H241">
        <v>145.88186533952199</v>
      </c>
      <c r="I241">
        <v>122.44195698127</v>
      </c>
      <c r="J241">
        <v>131.901303441007</v>
      </c>
      <c r="K241">
        <v>136.70579691397299</v>
      </c>
      <c r="L241">
        <v>145.14342615204399</v>
      </c>
      <c r="M241">
        <v>134.39348342350399</v>
      </c>
      <c r="N241">
        <v>113.682886287085</v>
      </c>
      <c r="O241">
        <v>126.042354598038</v>
      </c>
      <c r="P241">
        <v>127.315474874966</v>
      </c>
      <c r="Q241">
        <v>125.427422803301</v>
      </c>
      <c r="R241">
        <v>121.960975792664</v>
      </c>
      <c r="S241">
        <v>117.58884968341501</v>
      </c>
      <c r="T241">
        <v>134.28883979299101</v>
      </c>
      <c r="U241">
        <v>138.995996605063</v>
      </c>
      <c r="V241">
        <v>139.37495104919</v>
      </c>
      <c r="W241">
        <v>131.26806453612099</v>
      </c>
      <c r="X241">
        <v>135.91821547608001</v>
      </c>
      <c r="AB241">
        <v>164.77797346321901</v>
      </c>
      <c r="AC241">
        <v>147.68603561892101</v>
      </c>
      <c r="AD241">
        <v>152.291198815119</v>
      </c>
      <c r="AI241">
        <v>131.63578264945599</v>
      </c>
      <c r="AJ241">
        <v>134.31620421597799</v>
      </c>
      <c r="AK241">
        <v>120.899756358292</v>
      </c>
      <c r="AL241">
        <v>102.118644624849</v>
      </c>
      <c r="AM241">
        <f t="shared" si="19"/>
        <v>133.53379138140065</v>
      </c>
      <c r="AN241">
        <f t="shared" si="17"/>
        <v>43.512182602444483</v>
      </c>
      <c r="AO241">
        <f t="shared" si="18"/>
        <v>46.156356434132974</v>
      </c>
      <c r="AP241">
        <v>61.501100261587602</v>
      </c>
    </row>
    <row r="242" spans="1:42" x14ac:dyDescent="0.35">
      <c r="A242">
        <v>240</v>
      </c>
      <c r="B242" s="1">
        <v>42531</v>
      </c>
      <c r="C242" t="s">
        <v>242</v>
      </c>
      <c r="G242">
        <v>169.29193159856001</v>
      </c>
      <c r="H242">
        <v>163.977370127581</v>
      </c>
      <c r="I242">
        <v>123.296594254898</v>
      </c>
      <c r="J242">
        <v>133.498545115014</v>
      </c>
      <c r="K242">
        <v>146.926899031229</v>
      </c>
      <c r="L242">
        <v>146.910978186628</v>
      </c>
      <c r="M242">
        <v>143.89833382635101</v>
      </c>
      <c r="N242">
        <v>125.014450502239</v>
      </c>
      <c r="P242">
        <v>137.269605459773</v>
      </c>
      <c r="Q242">
        <v>150.31027711579</v>
      </c>
      <c r="R242">
        <v>132.14874250476601</v>
      </c>
      <c r="S242">
        <v>133.243357991875</v>
      </c>
      <c r="T242">
        <v>135.01143550160501</v>
      </c>
      <c r="U242">
        <v>143.51079970679299</v>
      </c>
      <c r="V242">
        <v>139.10740371142401</v>
      </c>
      <c r="W242">
        <v>140.54240408974999</v>
      </c>
      <c r="X242">
        <v>137.157319152589</v>
      </c>
      <c r="AB242">
        <v>171.16512431518601</v>
      </c>
      <c r="AC242">
        <v>153.202382738837</v>
      </c>
      <c r="AD242">
        <v>161.357208176607</v>
      </c>
      <c r="AE242">
        <v>142.47785792592799</v>
      </c>
      <c r="AF242">
        <v>130.36158473916001</v>
      </c>
      <c r="AG242">
        <v>127.59188298328201</v>
      </c>
      <c r="AH242">
        <v>134.60768261229401</v>
      </c>
      <c r="AM242">
        <f t="shared" si="19"/>
        <v>142.57834047367331</v>
      </c>
      <c r="AN242">
        <f t="shared" si="17"/>
        <v>52.556731694717143</v>
      </c>
      <c r="AO242">
        <f t="shared" si="18"/>
        <v>55.200905526405634</v>
      </c>
      <c r="AP242">
        <v>61.342714806288498</v>
      </c>
    </row>
    <row r="243" spans="1:42" x14ac:dyDescent="0.35">
      <c r="A243">
        <v>241</v>
      </c>
      <c r="B243" s="1">
        <v>42531</v>
      </c>
      <c r="C243" t="s">
        <v>254</v>
      </c>
      <c r="G243">
        <v>164.18798402561899</v>
      </c>
      <c r="H243">
        <v>154.26644624701501</v>
      </c>
      <c r="I243">
        <v>119.182444130799</v>
      </c>
      <c r="J243">
        <v>128.463203919987</v>
      </c>
      <c r="K243">
        <v>138.25568330832999</v>
      </c>
      <c r="L243">
        <v>143.308024765082</v>
      </c>
      <c r="M243">
        <v>136.303204218606</v>
      </c>
      <c r="N243">
        <v>119.511042847824</v>
      </c>
      <c r="P243">
        <v>130.30091452043899</v>
      </c>
      <c r="Q243">
        <v>139.524767931432</v>
      </c>
      <c r="R243">
        <v>122.09430860017601</v>
      </c>
      <c r="S243">
        <v>120.039066093475</v>
      </c>
      <c r="T243">
        <v>132.23023264594801</v>
      </c>
      <c r="U243">
        <v>137.594033209808</v>
      </c>
      <c r="V243">
        <v>133.281501975396</v>
      </c>
      <c r="W243">
        <v>134.92980550303301</v>
      </c>
      <c r="X243">
        <v>123.88311612945</v>
      </c>
      <c r="AB243">
        <v>166.23337025932301</v>
      </c>
      <c r="AC243">
        <v>150.21936127586201</v>
      </c>
      <c r="AD243">
        <v>151.81057462006601</v>
      </c>
      <c r="AE243">
        <v>141.890512769933</v>
      </c>
      <c r="AF243">
        <v>124.68693664314</v>
      </c>
      <c r="AG243">
        <v>115.247414754443</v>
      </c>
      <c r="AH243">
        <v>132.565844170529</v>
      </c>
      <c r="AM243">
        <f t="shared" si="19"/>
        <v>135.83374144023813</v>
      </c>
      <c r="AN243">
        <f t="shared" si="17"/>
        <v>45.812132661281964</v>
      </c>
      <c r="AO243">
        <f t="shared" si="18"/>
        <v>48.456306492970455</v>
      </c>
      <c r="AP243">
        <v>61.705224512997198</v>
      </c>
    </row>
    <row r="244" spans="1:42" x14ac:dyDescent="0.35">
      <c r="A244">
        <v>242</v>
      </c>
      <c r="B244" s="1">
        <v>42531</v>
      </c>
      <c r="C244" t="s">
        <v>255</v>
      </c>
      <c r="D244">
        <v>118.237773096174</v>
      </c>
      <c r="E244">
        <v>139.76542866713501</v>
      </c>
      <c r="F244">
        <v>157.69628199233699</v>
      </c>
      <c r="G244">
        <v>153.39475368802499</v>
      </c>
      <c r="H244">
        <v>161.997576972812</v>
      </c>
      <c r="I244">
        <v>133.25171418469401</v>
      </c>
      <c r="J244">
        <v>141.15968766901</v>
      </c>
      <c r="K244">
        <v>148.62409193260601</v>
      </c>
      <c r="L244">
        <v>153.51380517456599</v>
      </c>
      <c r="M244">
        <v>141.21882580733299</v>
      </c>
      <c r="N244">
        <v>119.360313814904</v>
      </c>
      <c r="O244">
        <v>125.851304806992</v>
      </c>
      <c r="P244">
        <v>140.18932173686099</v>
      </c>
      <c r="Q244">
        <v>145.97772863481899</v>
      </c>
      <c r="R244">
        <v>130.164202563695</v>
      </c>
      <c r="S244">
        <v>137.31079142417201</v>
      </c>
      <c r="T244">
        <v>144.562217130455</v>
      </c>
      <c r="U244">
        <v>153.84142992090301</v>
      </c>
      <c r="V244">
        <v>144.07496086748799</v>
      </c>
      <c r="W244">
        <v>153.73699929720701</v>
      </c>
      <c r="X244">
        <v>139.09578020620401</v>
      </c>
      <c r="Y244">
        <v>145.09391327215701</v>
      </c>
      <c r="Z244">
        <v>141.844060369414</v>
      </c>
      <c r="AA244">
        <v>167.12486483932599</v>
      </c>
      <c r="AB244">
        <v>181.39140671529401</v>
      </c>
      <c r="AC244">
        <v>155.914271545942</v>
      </c>
      <c r="AD244">
        <v>178.194891645876</v>
      </c>
      <c r="AE244">
        <v>151.73903772477101</v>
      </c>
      <c r="AF244">
        <v>137.36245418243499</v>
      </c>
      <c r="AG244">
        <v>138.22890950589499</v>
      </c>
      <c r="AH244">
        <v>155.03673750149801</v>
      </c>
      <c r="AI244">
        <v>154.15112258051201</v>
      </c>
      <c r="AJ244">
        <v>151.93641830832399</v>
      </c>
      <c r="AK244">
        <v>148.11544363724801</v>
      </c>
      <c r="AL244">
        <v>129.51601651214199</v>
      </c>
      <c r="AM244">
        <f t="shared" si="19"/>
        <v>146.247843940835</v>
      </c>
      <c r="AN244">
        <f t="shared" si="17"/>
        <v>56.226235161878833</v>
      </c>
      <c r="AO244">
        <f t="shared" si="18"/>
        <v>58.870408993567324</v>
      </c>
      <c r="AP244">
        <v>60.917181794727398</v>
      </c>
    </row>
    <row r="245" spans="1:42" x14ac:dyDescent="0.35">
      <c r="A245">
        <v>243</v>
      </c>
      <c r="B245" s="1">
        <v>42539</v>
      </c>
      <c r="C245" t="s">
        <v>256</v>
      </c>
      <c r="D245">
        <v>118.91169561504699</v>
      </c>
      <c r="E245">
        <v>147.092821637534</v>
      </c>
      <c r="F245">
        <v>154.54894586001501</v>
      </c>
      <c r="G245">
        <v>164.11620948110701</v>
      </c>
      <c r="H245">
        <v>153.33744057358601</v>
      </c>
      <c r="I245">
        <v>124.68552020985101</v>
      </c>
      <c r="J245">
        <v>133.252517783352</v>
      </c>
      <c r="K245">
        <v>140.306904833944</v>
      </c>
      <c r="L245">
        <v>150.047076965955</v>
      </c>
      <c r="M245">
        <v>138.97109263872599</v>
      </c>
      <c r="N245">
        <v>117.757094006972</v>
      </c>
      <c r="O245">
        <v>127.464316166898</v>
      </c>
      <c r="P245">
        <v>135.35683751297199</v>
      </c>
      <c r="Q245">
        <v>144.408456910285</v>
      </c>
      <c r="R245">
        <v>117.293878569822</v>
      </c>
      <c r="S245">
        <v>132.84258859110199</v>
      </c>
      <c r="T245">
        <v>138.83711531766701</v>
      </c>
      <c r="U245">
        <v>147.58918943083299</v>
      </c>
      <c r="V245">
        <v>140.264941301401</v>
      </c>
      <c r="W245">
        <v>136.89544046708801</v>
      </c>
      <c r="X245">
        <v>137.86325848245801</v>
      </c>
      <c r="Y245">
        <v>138.91961809973</v>
      </c>
      <c r="Z245">
        <v>128.17589714073199</v>
      </c>
      <c r="AA245">
        <v>158.76980835197</v>
      </c>
      <c r="AB245">
        <v>167.980000726264</v>
      </c>
      <c r="AC245">
        <v>147.021024747719</v>
      </c>
      <c r="AD245">
        <v>166.77858931619599</v>
      </c>
      <c r="AE245">
        <v>143.01964553802301</v>
      </c>
      <c r="AF245">
        <v>127.713450130686</v>
      </c>
      <c r="AG245">
        <v>128.38103274434701</v>
      </c>
      <c r="AH245">
        <v>139.19649885886699</v>
      </c>
      <c r="AI245">
        <v>135.58899044731399</v>
      </c>
      <c r="AJ245">
        <v>138.48226305618201</v>
      </c>
      <c r="AK245">
        <v>143.039807398959</v>
      </c>
      <c r="AL245">
        <v>124.273000087527</v>
      </c>
      <c r="AM245">
        <f t="shared" si="19"/>
        <v>139.69094197146089</v>
      </c>
      <c r="AN245">
        <f t="shared" si="17"/>
        <v>49.669333192504723</v>
      </c>
      <c r="AO245">
        <f t="shared" si="18"/>
        <v>52.313507024193214</v>
      </c>
      <c r="AP245">
        <v>61.552871164993498</v>
      </c>
    </row>
    <row r="246" spans="1:42" x14ac:dyDescent="0.35">
      <c r="A246">
        <v>244</v>
      </c>
      <c r="B246" s="1">
        <v>42541</v>
      </c>
      <c r="C246" t="s">
        <v>257</v>
      </c>
      <c r="D246">
        <v>146.33429868367801</v>
      </c>
      <c r="E246">
        <v>168.56570162678301</v>
      </c>
      <c r="F246">
        <v>175.39660176805401</v>
      </c>
      <c r="G246">
        <v>184.85634754519501</v>
      </c>
      <c r="H246">
        <v>180.61415592512699</v>
      </c>
      <c r="I246">
        <v>157.86948934327</v>
      </c>
      <c r="J246">
        <v>165.206828112968</v>
      </c>
      <c r="K246">
        <v>167.62235470026499</v>
      </c>
      <c r="L246">
        <v>180.417860964558</v>
      </c>
      <c r="M246">
        <v>170.33847180853701</v>
      </c>
      <c r="N246">
        <v>151.75738121916399</v>
      </c>
      <c r="O246">
        <v>151.813066898236</v>
      </c>
      <c r="P246">
        <v>164.397993715247</v>
      </c>
      <c r="Q246">
        <v>172.138947085285</v>
      </c>
      <c r="R246">
        <v>153.18207814795599</v>
      </c>
      <c r="S246">
        <v>163.82608433284199</v>
      </c>
      <c r="T246">
        <v>174.94726110012101</v>
      </c>
      <c r="U246">
        <v>184.51533855376499</v>
      </c>
      <c r="V246">
        <v>174.15234637182601</v>
      </c>
      <c r="W246">
        <v>166.83651971325901</v>
      </c>
      <c r="X246">
        <v>166.91613763988801</v>
      </c>
      <c r="Y246">
        <v>174.18270296700101</v>
      </c>
      <c r="Z246">
        <v>166.356922219659</v>
      </c>
      <c r="AA246">
        <v>185.59149880459</v>
      </c>
      <c r="AB246">
        <v>205.45372620924499</v>
      </c>
      <c r="AC246">
        <v>190.808969730098</v>
      </c>
      <c r="AD246">
        <v>200.06396677303101</v>
      </c>
      <c r="AE246">
        <v>182.04636605642099</v>
      </c>
      <c r="AF246">
        <v>168.85691804458301</v>
      </c>
      <c r="AG246">
        <v>159.997620051843</v>
      </c>
      <c r="AH246">
        <v>177.58254931466999</v>
      </c>
      <c r="AI246">
        <v>172.064896530639</v>
      </c>
      <c r="AJ246">
        <v>174.90603936670701</v>
      </c>
      <c r="AK246">
        <v>175.633305252805</v>
      </c>
      <c r="AL246">
        <v>153.32979275218699</v>
      </c>
      <c r="AM246">
        <f t="shared" si="19"/>
        <v>171.67372969512871</v>
      </c>
      <c r="AN246">
        <f t="shared" si="17"/>
        <v>81.652120916172549</v>
      </c>
      <c r="AO246">
        <f t="shared" si="18"/>
        <v>84.29629474786104</v>
      </c>
      <c r="AP246">
        <v>61.680200667192203</v>
      </c>
    </row>
    <row r="247" spans="1:42" x14ac:dyDescent="0.35">
      <c r="A247">
        <v>245</v>
      </c>
      <c r="B247" s="1">
        <v>42558</v>
      </c>
      <c r="C247" t="s">
        <v>258</v>
      </c>
      <c r="D247">
        <v>136.00476162518501</v>
      </c>
      <c r="E247">
        <v>163.141134356371</v>
      </c>
      <c r="F247">
        <v>166.66336899312</v>
      </c>
      <c r="G247">
        <v>168.777137510145</v>
      </c>
      <c r="H247">
        <v>167.48814954412401</v>
      </c>
      <c r="I247">
        <v>144.274978444363</v>
      </c>
      <c r="J247">
        <v>150.24992333019301</v>
      </c>
      <c r="K247">
        <v>157.448784757179</v>
      </c>
      <c r="L247">
        <v>159.63758160196301</v>
      </c>
      <c r="M247">
        <v>150.28213081242399</v>
      </c>
      <c r="N247">
        <v>132.162255288225</v>
      </c>
      <c r="O247">
        <v>135.49965999718199</v>
      </c>
      <c r="P247">
        <v>145.408123263128</v>
      </c>
      <c r="Q247">
        <v>163.80694826836401</v>
      </c>
      <c r="R247">
        <v>138.19330502232299</v>
      </c>
      <c r="S247">
        <v>145.460821003945</v>
      </c>
      <c r="T247">
        <v>162.36281504379701</v>
      </c>
      <c r="U247">
        <v>169.93459923169601</v>
      </c>
      <c r="V247">
        <v>155.746746088328</v>
      </c>
      <c r="W247">
        <v>155.26204848169399</v>
      </c>
      <c r="X247">
        <v>150.568531999247</v>
      </c>
      <c r="Y247">
        <v>155.372506524908</v>
      </c>
      <c r="Z247">
        <v>152.36497113720301</v>
      </c>
      <c r="AA247">
        <v>168.83721140374499</v>
      </c>
      <c r="AB247">
        <v>186.589485626076</v>
      </c>
      <c r="AC247">
        <v>175.87487541031999</v>
      </c>
      <c r="AD247">
        <v>182.61951791817799</v>
      </c>
      <c r="AE247">
        <v>170.76714339017201</v>
      </c>
      <c r="AF247">
        <v>150.85470926258299</v>
      </c>
      <c r="AG247">
        <v>146.54713111178901</v>
      </c>
      <c r="AH247">
        <v>161.788218432317</v>
      </c>
      <c r="AI247">
        <v>156.016591614323</v>
      </c>
      <c r="AJ247">
        <v>156.8238298123</v>
      </c>
      <c r="AK247">
        <v>153.269110181873</v>
      </c>
      <c r="AL247">
        <v>142.85736022640199</v>
      </c>
      <c r="AM247">
        <f t="shared" si="19"/>
        <v>156.54161333471961</v>
      </c>
      <c r="AN247">
        <f t="shared" si="17"/>
        <v>66.52000455576345</v>
      </c>
      <c r="AO247">
        <f t="shared" si="18"/>
        <v>69.16417838745194</v>
      </c>
      <c r="AP247">
        <v>61.0090929469849</v>
      </c>
    </row>
    <row r="248" spans="1:42" x14ac:dyDescent="0.35">
      <c r="A248">
        <v>246</v>
      </c>
      <c r="B248" s="1">
        <v>42563</v>
      </c>
      <c r="C248" t="s">
        <v>259</v>
      </c>
      <c r="E248">
        <v>160.72933731249699</v>
      </c>
      <c r="F248">
        <v>164.191341515315</v>
      </c>
      <c r="G248">
        <v>163.35157490993601</v>
      </c>
      <c r="H248">
        <v>154.82702164625701</v>
      </c>
      <c r="I248">
        <v>127.89173304680899</v>
      </c>
      <c r="J248">
        <v>132.696609189611</v>
      </c>
      <c r="K248">
        <v>136.93979173731</v>
      </c>
      <c r="L248">
        <v>146.85206600683699</v>
      </c>
      <c r="P248">
        <v>134.08797777380499</v>
      </c>
      <c r="Q248">
        <v>153.633134282263</v>
      </c>
      <c r="R248">
        <v>119.900353983111</v>
      </c>
      <c r="S248">
        <v>123.922885085674</v>
      </c>
      <c r="T248">
        <v>137.28741032686301</v>
      </c>
      <c r="U248">
        <v>146.250556637893</v>
      </c>
      <c r="V248">
        <v>139.09477324163399</v>
      </c>
      <c r="AA248">
        <v>155.69201813813001</v>
      </c>
      <c r="AB248">
        <v>166.833769624328</v>
      </c>
      <c r="AC248">
        <v>154.554981132394</v>
      </c>
      <c r="AD248">
        <v>150.371233775532</v>
      </c>
      <c r="AE248">
        <v>141.408766097946</v>
      </c>
      <c r="AF248">
        <v>130.67562172449499</v>
      </c>
      <c r="AG248">
        <v>126.86645320023401</v>
      </c>
      <c r="AM248">
        <f t="shared" si="19"/>
        <v>144.00270047222153</v>
      </c>
      <c r="AN248">
        <f t="shared" si="17"/>
        <v>53.98109169326537</v>
      </c>
      <c r="AO248">
        <f t="shared" si="18"/>
        <v>56.625265524953861</v>
      </c>
      <c r="AP248">
        <v>61.910872583645002</v>
      </c>
    </row>
    <row r="249" spans="1:42" x14ac:dyDescent="0.35">
      <c r="A249">
        <v>247</v>
      </c>
      <c r="B249" s="1">
        <v>42563</v>
      </c>
      <c r="C249" t="s">
        <v>260</v>
      </c>
      <c r="E249">
        <v>149.15760701776699</v>
      </c>
      <c r="F249">
        <v>151.68554385271301</v>
      </c>
      <c r="G249">
        <v>154.79535729939499</v>
      </c>
      <c r="H249">
        <v>143.53641988455101</v>
      </c>
      <c r="I249">
        <v>119.743723124751</v>
      </c>
      <c r="J249">
        <v>125.00613696937</v>
      </c>
      <c r="K249">
        <v>132.45850129428101</v>
      </c>
      <c r="P249">
        <v>124.33081777179299</v>
      </c>
      <c r="Q249">
        <v>142.01047244306</v>
      </c>
      <c r="R249">
        <v>103.025004274222</v>
      </c>
      <c r="S249">
        <v>116.439550323562</v>
      </c>
      <c r="T249">
        <v>130.08644941994399</v>
      </c>
      <c r="U249">
        <v>138.08956783239401</v>
      </c>
      <c r="V249">
        <v>133.803016937693</v>
      </c>
      <c r="W249">
        <v>128.48407129846299</v>
      </c>
      <c r="AA249">
        <v>143.02462713726399</v>
      </c>
      <c r="AB249">
        <v>161.78370655378799</v>
      </c>
      <c r="AC249">
        <v>144.94792934032401</v>
      </c>
      <c r="AD249">
        <v>145.19542607405401</v>
      </c>
      <c r="AE249">
        <v>134.47160192189301</v>
      </c>
      <c r="AF249">
        <v>122.41947380635899</v>
      </c>
      <c r="AG249">
        <v>117.39931281096</v>
      </c>
      <c r="AM249">
        <f t="shared" si="19"/>
        <v>134.63155988130006</v>
      </c>
      <c r="AN249">
        <f t="shared" si="17"/>
        <v>44.609951102343899</v>
      </c>
      <c r="AO249">
        <f t="shared" si="18"/>
        <v>47.25412493403239</v>
      </c>
      <c r="AP249">
        <v>61.519151091581698</v>
      </c>
    </row>
    <row r="250" spans="1:42" x14ac:dyDescent="0.35">
      <c r="A250">
        <v>248</v>
      </c>
      <c r="B250" s="1">
        <v>42568</v>
      </c>
      <c r="C250" t="s">
        <v>261</v>
      </c>
      <c r="D250">
        <v>172.06570935043399</v>
      </c>
      <c r="E250">
        <v>186.90724829208199</v>
      </c>
      <c r="F250">
        <v>201.24744665558799</v>
      </c>
      <c r="G250">
        <v>203.26039599939199</v>
      </c>
      <c r="H250">
        <v>203.671630753291</v>
      </c>
      <c r="I250">
        <v>183.33841892522901</v>
      </c>
      <c r="J250">
        <v>190.654032723857</v>
      </c>
      <c r="K250">
        <v>200.81614490294399</v>
      </c>
      <c r="L250">
        <v>205.48699838970899</v>
      </c>
      <c r="M250">
        <v>191.15342340731999</v>
      </c>
      <c r="N250">
        <v>163.29319316369799</v>
      </c>
      <c r="O250">
        <v>162.81760360011299</v>
      </c>
      <c r="P250">
        <v>184.82368970606001</v>
      </c>
      <c r="Q250">
        <v>199.373398615941</v>
      </c>
      <c r="R250">
        <v>181.52629869634899</v>
      </c>
      <c r="S250">
        <v>190.51510780602601</v>
      </c>
      <c r="T250">
        <v>205.596443075206</v>
      </c>
      <c r="U250">
        <v>215.161400992354</v>
      </c>
      <c r="V250">
        <v>205.160852034095</v>
      </c>
      <c r="W250">
        <v>186.260162846794</v>
      </c>
      <c r="X250">
        <v>186.373378391914</v>
      </c>
      <c r="Y250">
        <v>191.49094591858699</v>
      </c>
      <c r="Z250">
        <v>191.08314856513601</v>
      </c>
      <c r="AA250">
        <v>208.226567657571</v>
      </c>
      <c r="AB250">
        <v>227.75763444630601</v>
      </c>
      <c r="AC250">
        <v>209.88914267334599</v>
      </c>
      <c r="AD250">
        <v>220.11479521405201</v>
      </c>
      <c r="AE250">
        <v>210.55776992674899</v>
      </c>
      <c r="AF250">
        <v>202.26841352892001</v>
      </c>
      <c r="AG250">
        <v>201.16293836195101</v>
      </c>
      <c r="AH250">
        <v>193.75703928108001</v>
      </c>
      <c r="AI250">
        <v>199.56847306826799</v>
      </c>
      <c r="AJ250">
        <v>202.43032963358999</v>
      </c>
      <c r="AK250">
        <v>199.56119491865201</v>
      </c>
      <c r="AL250">
        <v>177.93522575131101</v>
      </c>
      <c r="AM250">
        <f t="shared" si="19"/>
        <v>195.86590277925475</v>
      </c>
      <c r="AN250">
        <f t="shared" si="17"/>
        <v>105.84429400029859</v>
      </c>
      <c r="AO250">
        <f t="shared" si="18"/>
        <v>108.48846783198708</v>
      </c>
      <c r="AP250">
        <v>62.035198506555801</v>
      </c>
    </row>
    <row r="251" spans="1:42" x14ac:dyDescent="0.35">
      <c r="A251">
        <v>249</v>
      </c>
      <c r="B251" s="1">
        <v>42571</v>
      </c>
      <c r="C251" t="s">
        <v>262</v>
      </c>
      <c r="D251">
        <v>148.92435929787399</v>
      </c>
      <c r="E251">
        <v>165.45664945943599</v>
      </c>
      <c r="F251">
        <v>184.65294367909399</v>
      </c>
      <c r="G251">
        <v>189.16932518583599</v>
      </c>
      <c r="H251">
        <v>186.480486829542</v>
      </c>
      <c r="I251">
        <v>166.80600981158301</v>
      </c>
      <c r="J251">
        <v>173.93145464881599</v>
      </c>
      <c r="K251">
        <v>184.240396707869</v>
      </c>
      <c r="L251">
        <v>187.32251344734399</v>
      </c>
      <c r="M251">
        <v>174.279834425074</v>
      </c>
      <c r="N251">
        <v>149.86674817161099</v>
      </c>
      <c r="O251">
        <v>148.07526629519199</v>
      </c>
      <c r="P251">
        <v>167.300252298174</v>
      </c>
      <c r="Q251">
        <v>179.518401799619</v>
      </c>
      <c r="R251">
        <v>165.46962950806</v>
      </c>
      <c r="S251">
        <v>172.45372744848601</v>
      </c>
      <c r="T251">
        <v>186.798507638731</v>
      </c>
      <c r="U251">
        <v>199.239511923425</v>
      </c>
      <c r="V251">
        <v>189.33687559341001</v>
      </c>
      <c r="W251">
        <v>177.390911866377</v>
      </c>
      <c r="X251">
        <v>171.06494689859201</v>
      </c>
      <c r="Y251">
        <v>175.177511061845</v>
      </c>
      <c r="Z251">
        <v>173.85358748561001</v>
      </c>
      <c r="AA251">
        <v>190.324220969008</v>
      </c>
      <c r="AB251">
        <v>211.22149010374699</v>
      </c>
      <c r="AC251">
        <v>193.358896653058</v>
      </c>
      <c r="AD251">
        <v>200.35564471067099</v>
      </c>
      <c r="AE251">
        <v>193.92122324857101</v>
      </c>
      <c r="AF251">
        <v>185.73431220069</v>
      </c>
      <c r="AG251">
        <v>184.22509192427401</v>
      </c>
      <c r="AH251">
        <v>173.466789844028</v>
      </c>
      <c r="AI251">
        <v>180.18345882418501</v>
      </c>
      <c r="AJ251">
        <v>179.042711033594</v>
      </c>
      <c r="AK251">
        <v>175.247614751339</v>
      </c>
      <c r="AL251">
        <v>157.549099002574</v>
      </c>
      <c r="AM251">
        <f t="shared" si="19"/>
        <v>178.32686870706684</v>
      </c>
      <c r="AN251">
        <f t="shared" si="17"/>
        <v>88.305259928110672</v>
      </c>
      <c r="AO251">
        <f t="shared" si="18"/>
        <v>90.949433759799163</v>
      </c>
      <c r="AP251">
        <v>62.420757446698197</v>
      </c>
    </row>
    <row r="252" spans="1:42" x14ac:dyDescent="0.35">
      <c r="A252">
        <v>250</v>
      </c>
      <c r="B252" s="1">
        <v>42579</v>
      </c>
      <c r="C252" t="s">
        <v>263</v>
      </c>
      <c r="L252">
        <v>181.53369595218399</v>
      </c>
      <c r="M252">
        <v>171.01204227739299</v>
      </c>
      <c r="N252">
        <v>142.459035826845</v>
      </c>
      <c r="O252">
        <v>132.176768801203</v>
      </c>
      <c r="P252">
        <v>149.836584558352</v>
      </c>
      <c r="Q252">
        <v>160.63427534956699</v>
      </c>
      <c r="R252">
        <v>144.92937266067801</v>
      </c>
      <c r="S252">
        <v>161.197972749255</v>
      </c>
      <c r="T252">
        <v>171.68840424557399</v>
      </c>
      <c r="AE252">
        <v>173.148974613664</v>
      </c>
      <c r="AF252">
        <v>163.96126280885699</v>
      </c>
      <c r="AG252">
        <v>163.997870095727</v>
      </c>
      <c r="AH252">
        <v>156.873997042599</v>
      </c>
      <c r="AI252">
        <v>152.65756080422801</v>
      </c>
      <c r="AM252">
        <f t="shared" si="19"/>
        <v>159.00770127043756</v>
      </c>
      <c r="AN252">
        <f t="shared" si="17"/>
        <v>68.986092491481401</v>
      </c>
      <c r="AO252">
        <f t="shared" si="18"/>
        <v>71.630266323169892</v>
      </c>
      <c r="AP252">
        <v>62.271464633515897</v>
      </c>
    </row>
    <row r="253" spans="1:42" x14ac:dyDescent="0.35">
      <c r="A253">
        <v>251</v>
      </c>
      <c r="B253" s="1">
        <v>42579</v>
      </c>
      <c r="C253" t="s">
        <v>264</v>
      </c>
      <c r="L253">
        <v>179.71114003843201</v>
      </c>
      <c r="M253">
        <v>171.088800290047</v>
      </c>
      <c r="N253">
        <v>142.71470214648701</v>
      </c>
      <c r="O253">
        <v>131.919628599931</v>
      </c>
      <c r="S253">
        <v>159.72287438373999</v>
      </c>
      <c r="T253">
        <v>170.71479290834299</v>
      </c>
      <c r="U253">
        <v>183.13729431883499</v>
      </c>
      <c r="V253">
        <v>180.73523140000501</v>
      </c>
      <c r="W253">
        <v>170.11359065038701</v>
      </c>
      <c r="X253">
        <v>143.020825301781</v>
      </c>
      <c r="AD253">
        <v>182.62707550218099</v>
      </c>
      <c r="AE253">
        <v>172.82059545461701</v>
      </c>
      <c r="AF253">
        <v>163.920049772737</v>
      </c>
      <c r="AG253">
        <v>163.93385663297099</v>
      </c>
      <c r="AH253">
        <v>156.864171052416</v>
      </c>
      <c r="AI253">
        <v>150.06986261263</v>
      </c>
      <c r="AM253">
        <f t="shared" si="19"/>
        <v>163.94465569159627</v>
      </c>
      <c r="AN253">
        <f t="shared" si="17"/>
        <v>73.923046912640103</v>
      </c>
      <c r="AO253">
        <f t="shared" si="18"/>
        <v>76.567220744328594</v>
      </c>
      <c r="AP253">
        <v>62.417980817657401</v>
      </c>
    </row>
    <row r="254" spans="1:42" x14ac:dyDescent="0.35">
      <c r="A254">
        <v>252</v>
      </c>
      <c r="B254" s="1">
        <v>42586</v>
      </c>
      <c r="C254" t="s">
        <v>265</v>
      </c>
      <c r="G254">
        <v>126.286854941437</v>
      </c>
      <c r="H254">
        <v>118.599358523623</v>
      </c>
      <c r="I254">
        <v>110.857098304389</v>
      </c>
      <c r="J254">
        <v>116.27635679260401</v>
      </c>
      <c r="K254">
        <v>129.38438866960999</v>
      </c>
      <c r="L254">
        <v>138.73748796907199</v>
      </c>
      <c r="P254">
        <v>100.310728547053</v>
      </c>
      <c r="Q254">
        <v>109.80041970080499</v>
      </c>
      <c r="R254">
        <v>94.962722260350802</v>
      </c>
      <c r="S254">
        <v>110.98534877607599</v>
      </c>
      <c r="AM254">
        <f t="shared" si="19"/>
        <v>115.620076448502</v>
      </c>
      <c r="AN254">
        <f t="shared" si="17"/>
        <v>25.59846766954584</v>
      </c>
      <c r="AO254">
        <f t="shared" si="18"/>
        <v>28.242641501234331</v>
      </c>
      <c r="AP254">
        <v>62.8525757559716</v>
      </c>
    </row>
    <row r="255" spans="1:42" x14ac:dyDescent="0.35">
      <c r="A255">
        <v>253</v>
      </c>
      <c r="B255" s="1">
        <v>42587</v>
      </c>
      <c r="C255" t="s">
        <v>266</v>
      </c>
      <c r="D255">
        <v>123.429945688861</v>
      </c>
      <c r="E255">
        <v>138.712367974579</v>
      </c>
      <c r="F255">
        <v>151.99804493949901</v>
      </c>
      <c r="G255">
        <v>149.30664244026599</v>
      </c>
      <c r="H255">
        <v>139.07948808959401</v>
      </c>
      <c r="I255">
        <v>115.82355994396499</v>
      </c>
      <c r="J255">
        <v>130.54239318835801</v>
      </c>
      <c r="K255">
        <v>134.81351478456301</v>
      </c>
      <c r="L255">
        <v>146.31290838565599</v>
      </c>
      <c r="M255">
        <v>134.354888579256</v>
      </c>
      <c r="N255">
        <v>115.68271112638</v>
      </c>
      <c r="O255">
        <v>117.220608879808</v>
      </c>
      <c r="P255">
        <v>120.276708668211</v>
      </c>
      <c r="Q255">
        <v>131.89009669638199</v>
      </c>
      <c r="R255">
        <v>107.59668390356499</v>
      </c>
      <c r="S255">
        <v>117.32642164514399</v>
      </c>
      <c r="T255">
        <v>128.13032157521599</v>
      </c>
      <c r="U255">
        <v>145.75836198718201</v>
      </c>
      <c r="V255">
        <v>140.54117649270501</v>
      </c>
      <c r="W255">
        <v>140.634927097641</v>
      </c>
      <c r="X255">
        <v>129.075573234144</v>
      </c>
      <c r="Y255">
        <v>131.062204416257</v>
      </c>
      <c r="Z255">
        <v>127.24208396648601</v>
      </c>
      <c r="AA255">
        <v>139.963823930546</v>
      </c>
      <c r="AB255">
        <v>164.27867641562301</v>
      </c>
      <c r="AC255">
        <v>140.35474501367901</v>
      </c>
      <c r="AD255">
        <v>149.13935587883699</v>
      </c>
      <c r="AE255">
        <v>142.20197708474601</v>
      </c>
      <c r="AF255">
        <v>134.91973850173801</v>
      </c>
      <c r="AG255">
        <v>134.51482500002501</v>
      </c>
      <c r="AH255">
        <v>145.543201685691</v>
      </c>
      <c r="AI255">
        <v>139.77536540993401</v>
      </c>
      <c r="AJ255">
        <v>150.54656714401401</v>
      </c>
      <c r="AK255">
        <v>153.57820691029301</v>
      </c>
      <c r="AL255">
        <v>158.59408117211501</v>
      </c>
      <c r="AM255">
        <f t="shared" si="19"/>
        <v>136.29206279574171</v>
      </c>
      <c r="AN255">
        <f t="shared" si="17"/>
        <v>46.27045401678555</v>
      </c>
      <c r="AO255">
        <f t="shared" si="18"/>
        <v>48.914627848474041</v>
      </c>
      <c r="AP255">
        <v>63.026473188150199</v>
      </c>
    </row>
    <row r="256" spans="1:42" x14ac:dyDescent="0.35">
      <c r="A256">
        <v>254</v>
      </c>
      <c r="B256" s="1">
        <v>42587</v>
      </c>
      <c r="C256" t="s">
        <v>212</v>
      </c>
      <c r="D256">
        <v>124.08839899256</v>
      </c>
      <c r="E256">
        <v>138.943777173364</v>
      </c>
      <c r="F256">
        <v>152.61299339410101</v>
      </c>
      <c r="G256">
        <v>149.22434135820001</v>
      </c>
      <c r="H256">
        <v>139.575512954186</v>
      </c>
      <c r="I256">
        <v>116.252082816656</v>
      </c>
      <c r="J256">
        <v>130.64443433614699</v>
      </c>
      <c r="K256">
        <v>135.004121247249</v>
      </c>
      <c r="L256">
        <v>146.30930047249399</v>
      </c>
      <c r="M256">
        <v>134.75619485152799</v>
      </c>
      <c r="N256">
        <v>115.78966512362</v>
      </c>
      <c r="O256">
        <v>116.99950438418701</v>
      </c>
      <c r="P256">
        <v>120.47354652855201</v>
      </c>
      <c r="Q256">
        <v>131.85707426377999</v>
      </c>
      <c r="R256">
        <v>107.620078542404</v>
      </c>
      <c r="S256">
        <v>117.129528395175</v>
      </c>
      <c r="T256">
        <v>128.10402815962701</v>
      </c>
      <c r="U256">
        <v>145.673147010978</v>
      </c>
      <c r="V256">
        <v>140.78448379415201</v>
      </c>
      <c r="W256">
        <v>141.171761042669</v>
      </c>
      <c r="X256">
        <v>129.086359160086</v>
      </c>
      <c r="Y256">
        <v>131.27545192791601</v>
      </c>
      <c r="Z256">
        <v>127.435464313876</v>
      </c>
      <c r="AA256">
        <v>139.574626163462</v>
      </c>
      <c r="AB256">
        <v>164.50692561097901</v>
      </c>
      <c r="AC256">
        <v>140.34913568339601</v>
      </c>
      <c r="AD256">
        <v>149.30025295327701</v>
      </c>
      <c r="AE256">
        <v>142.53166395125999</v>
      </c>
      <c r="AF256">
        <v>135.14536424402499</v>
      </c>
      <c r="AG256">
        <v>134.59264950181699</v>
      </c>
      <c r="AH256">
        <v>145.369024487324</v>
      </c>
      <c r="AI256">
        <v>140.14289619313999</v>
      </c>
      <c r="AJ256">
        <v>150.18275067251199</v>
      </c>
      <c r="AK256">
        <v>153.86770235035999</v>
      </c>
      <c r="AL256">
        <v>158.26490348211701</v>
      </c>
      <c r="AM256">
        <f t="shared" si="19"/>
        <v>136.41826130106216</v>
      </c>
      <c r="AN256">
        <f t="shared" si="17"/>
        <v>46.396652522105995</v>
      </c>
      <c r="AO256">
        <f t="shared" si="18"/>
        <v>49.040826353794486</v>
      </c>
      <c r="AP256">
        <v>62.848914561197603</v>
      </c>
    </row>
    <row r="257" spans="1:42" x14ac:dyDescent="0.35">
      <c r="A257">
        <v>255</v>
      </c>
      <c r="B257" s="1">
        <v>42591</v>
      </c>
      <c r="C257" t="s">
        <v>267</v>
      </c>
      <c r="D257">
        <v>138.99973738647901</v>
      </c>
      <c r="E257">
        <v>158.30141551792599</v>
      </c>
      <c r="F257">
        <v>168.728370182162</v>
      </c>
      <c r="G257">
        <v>167.96494418083</v>
      </c>
      <c r="H257">
        <v>163.814442297352</v>
      </c>
      <c r="I257">
        <v>138.670668260284</v>
      </c>
      <c r="J257">
        <v>143.80573993888601</v>
      </c>
      <c r="K257">
        <v>153.84760468732901</v>
      </c>
      <c r="L257">
        <v>160.75259808307601</v>
      </c>
      <c r="M257">
        <v>150.88194078411101</v>
      </c>
      <c r="N257">
        <v>132.738875525163</v>
      </c>
      <c r="O257">
        <v>136.40897731548901</v>
      </c>
      <c r="P257">
        <v>142.66874462853301</v>
      </c>
      <c r="AG257">
        <v>171.900373067684</v>
      </c>
      <c r="AH257">
        <v>176.05332490927199</v>
      </c>
      <c r="AI257">
        <v>179.000678742189</v>
      </c>
      <c r="AJ257">
        <v>183.88209647611001</v>
      </c>
      <c r="AK257">
        <v>191.41686582502999</v>
      </c>
      <c r="AL257">
        <v>187.68733366117701</v>
      </c>
      <c r="AM257">
        <f t="shared" si="19"/>
        <v>160.39603849837272</v>
      </c>
      <c r="AN257">
        <f t="shared" si="17"/>
        <v>70.374429719416554</v>
      </c>
      <c r="AO257">
        <f t="shared" si="18"/>
        <v>73.018603551105045</v>
      </c>
      <c r="AP257">
        <v>63.077715280052402</v>
      </c>
    </row>
    <row r="258" spans="1:42" x14ac:dyDescent="0.35">
      <c r="A258">
        <v>256</v>
      </c>
      <c r="B258" s="1">
        <v>42595</v>
      </c>
      <c r="C258" t="s">
        <v>268</v>
      </c>
      <c r="L258">
        <v>172.09633045691299</v>
      </c>
      <c r="M258">
        <v>161.921345282668</v>
      </c>
      <c r="N258">
        <v>140.33177785362801</v>
      </c>
      <c r="O258">
        <v>145.71354080141799</v>
      </c>
      <c r="AH258">
        <v>162.404523769148</v>
      </c>
      <c r="AI258">
        <v>163.63918635594001</v>
      </c>
      <c r="AJ258">
        <v>165.81253306601499</v>
      </c>
      <c r="AM258">
        <f t="shared" si="19"/>
        <v>158.84560536939003</v>
      </c>
      <c r="AN258">
        <f t="shared" ref="AN258:AN321" si="20">AM258-($AM$537-$AW$537)</f>
        <v>68.823996590433865</v>
      </c>
      <c r="AO258">
        <f t="shared" ref="AO258:AO321" si="21">AN258-$AN$611</f>
        <v>71.468170422122355</v>
      </c>
      <c r="AP258">
        <v>63.182665209041197</v>
      </c>
    </row>
    <row r="259" spans="1:42" x14ac:dyDescent="0.35">
      <c r="A259">
        <v>257</v>
      </c>
      <c r="B259" s="1">
        <v>42601</v>
      </c>
      <c r="C259" t="s">
        <v>269</v>
      </c>
      <c r="D259">
        <v>168.11466925971101</v>
      </c>
      <c r="E259">
        <v>183.653847119342</v>
      </c>
      <c r="F259">
        <v>195.67602588780301</v>
      </c>
      <c r="G259">
        <v>194.598758986912</v>
      </c>
      <c r="H259">
        <v>192.32098935584901</v>
      </c>
      <c r="I259">
        <v>182.539591395401</v>
      </c>
      <c r="J259">
        <v>178.901576405105</v>
      </c>
      <c r="K259">
        <v>186.669273669668</v>
      </c>
      <c r="L259">
        <v>189.498860509785</v>
      </c>
      <c r="M259">
        <v>176.62605142495499</v>
      </c>
      <c r="N259">
        <v>155.23471907525899</v>
      </c>
      <c r="O259">
        <v>151.05738155954899</v>
      </c>
      <c r="P259">
        <v>152.48958064970299</v>
      </c>
      <c r="Q259">
        <v>166.31228119117301</v>
      </c>
      <c r="R259">
        <v>149.60477451269699</v>
      </c>
      <c r="S259">
        <v>161.839589007781</v>
      </c>
      <c r="T259">
        <v>177.171523503895</v>
      </c>
      <c r="U259">
        <v>188.92364308289501</v>
      </c>
      <c r="V259">
        <v>180.137567995262</v>
      </c>
      <c r="W259">
        <v>180.188617528409</v>
      </c>
      <c r="X259">
        <v>166.38896306466401</v>
      </c>
      <c r="Y259">
        <v>163.32902831345501</v>
      </c>
      <c r="Z259">
        <v>160.570693387695</v>
      </c>
      <c r="AA259">
        <v>180.520238930299</v>
      </c>
      <c r="AB259">
        <v>195.716890163377</v>
      </c>
      <c r="AC259">
        <v>176.64827340353199</v>
      </c>
      <c r="AD259">
        <v>189.130247616693</v>
      </c>
      <c r="AE259">
        <v>183.63189599020899</v>
      </c>
      <c r="AF259">
        <v>180.66499370491599</v>
      </c>
      <c r="AG259">
        <v>183.95334932832401</v>
      </c>
      <c r="AH259">
        <v>184.10742547763101</v>
      </c>
      <c r="AI259">
        <v>181.43133088373</v>
      </c>
      <c r="AJ259">
        <v>186.38750020434099</v>
      </c>
      <c r="AK259">
        <v>197.37725882408901</v>
      </c>
      <c r="AL259">
        <v>193.523595653884</v>
      </c>
      <c r="AM259">
        <f t="shared" ref="AM259:AM322" si="22">AVERAGE(D259:AL259)</f>
        <v>178.14117163051412</v>
      </c>
      <c r="AN259">
        <f t="shared" si="20"/>
        <v>88.119562851557959</v>
      </c>
      <c r="AO259">
        <f t="shared" si="21"/>
        <v>90.763736683246449</v>
      </c>
      <c r="AP259">
        <v>63.2366594789667</v>
      </c>
    </row>
    <row r="260" spans="1:42" x14ac:dyDescent="0.35">
      <c r="A260">
        <v>258</v>
      </c>
      <c r="B260" s="1">
        <v>42602</v>
      </c>
      <c r="C260" t="s">
        <v>270</v>
      </c>
      <c r="D260">
        <v>150.46463158668399</v>
      </c>
      <c r="E260">
        <v>161.60567558722499</v>
      </c>
      <c r="F260">
        <v>183.73940315500201</v>
      </c>
      <c r="G260">
        <v>189.85128668025899</v>
      </c>
      <c r="H260">
        <v>185.15756988437701</v>
      </c>
      <c r="N260">
        <v>116.164617758171</v>
      </c>
      <c r="O260">
        <v>117.96452877345099</v>
      </c>
      <c r="P260">
        <v>143.70083058535801</v>
      </c>
      <c r="Q260">
        <v>155.629549867923</v>
      </c>
      <c r="X260">
        <v>134.68443819624801</v>
      </c>
      <c r="Y260">
        <v>137.556364729482</v>
      </c>
      <c r="Z260">
        <v>133.00424950041901</v>
      </c>
      <c r="AA260">
        <v>159.52014228301201</v>
      </c>
      <c r="AB260">
        <v>175.28139971537499</v>
      </c>
      <c r="AC260">
        <v>155.17934279097801</v>
      </c>
      <c r="AI260">
        <v>149.02504108473201</v>
      </c>
      <c r="AJ260">
        <v>150.531942666855</v>
      </c>
      <c r="AK260">
        <v>160.86052340135299</v>
      </c>
      <c r="AL260">
        <v>164.95120447651399</v>
      </c>
      <c r="AM260">
        <f t="shared" si="22"/>
        <v>153.9406706696536</v>
      </c>
      <c r="AN260">
        <f t="shared" si="20"/>
        <v>63.919061890697435</v>
      </c>
      <c r="AO260">
        <f t="shared" si="21"/>
        <v>66.563235722385926</v>
      </c>
      <c r="AP260">
        <v>64.120591047480403</v>
      </c>
    </row>
    <row r="261" spans="1:42" x14ac:dyDescent="0.35">
      <c r="A261">
        <v>259</v>
      </c>
      <c r="B261" s="1">
        <v>42603</v>
      </c>
      <c r="C261" t="s">
        <v>256</v>
      </c>
      <c r="D261">
        <v>131.27279079336799</v>
      </c>
      <c r="E261">
        <v>151.96080133111201</v>
      </c>
      <c r="F261">
        <v>158.688787223227</v>
      </c>
      <c r="G261">
        <v>166.01024437623099</v>
      </c>
      <c r="H261">
        <v>166.585467492719</v>
      </c>
      <c r="I261">
        <v>143.18916459024601</v>
      </c>
      <c r="J261">
        <v>129.700056399863</v>
      </c>
      <c r="K261">
        <v>135.87770657261299</v>
      </c>
      <c r="L261">
        <v>137.91564173228599</v>
      </c>
      <c r="M261">
        <v>128.26662782501799</v>
      </c>
      <c r="N261">
        <v>111.836619105388</v>
      </c>
      <c r="O261">
        <v>109.552359700051</v>
      </c>
      <c r="P261">
        <v>115.207538728118</v>
      </c>
      <c r="Q261">
        <v>126.31198507035199</v>
      </c>
      <c r="R261">
        <v>105.081095245851</v>
      </c>
      <c r="S261">
        <v>114.552531424666</v>
      </c>
      <c r="T261">
        <v>127.49575030609</v>
      </c>
      <c r="U261">
        <v>139.15053589880199</v>
      </c>
      <c r="V261">
        <v>135.43155907182501</v>
      </c>
      <c r="W261">
        <v>134.64456068323801</v>
      </c>
      <c r="X261">
        <v>124.19065215031701</v>
      </c>
      <c r="Y261">
        <v>126.68332848038899</v>
      </c>
      <c r="Z261">
        <v>122.021099613183</v>
      </c>
      <c r="AA261">
        <v>142.630264982536</v>
      </c>
      <c r="AB261">
        <v>153.86704716227999</v>
      </c>
      <c r="AC261">
        <v>135.20111947157301</v>
      </c>
      <c r="AD261">
        <v>147.89080596720001</v>
      </c>
      <c r="AE261">
        <v>135.075126981175</v>
      </c>
      <c r="AF261">
        <v>129.12628398573901</v>
      </c>
      <c r="AG261">
        <v>128.489814975001</v>
      </c>
      <c r="AH261">
        <v>135.292339417411</v>
      </c>
      <c r="AI261">
        <v>140.79561975585699</v>
      </c>
      <c r="AJ261">
        <v>144.04284724598</v>
      </c>
      <c r="AK261">
        <v>150.69644001262199</v>
      </c>
      <c r="AL261">
        <v>150.64244208001401</v>
      </c>
      <c r="AM261">
        <f t="shared" si="22"/>
        <v>135.29648731006688</v>
      </c>
      <c r="AN261">
        <f t="shared" si="20"/>
        <v>45.274878531110716</v>
      </c>
      <c r="AO261">
        <f t="shared" si="21"/>
        <v>47.919052362799206</v>
      </c>
      <c r="AP261">
        <v>64.484262599084403</v>
      </c>
    </row>
    <row r="262" spans="1:42" x14ac:dyDescent="0.35">
      <c r="A262">
        <v>260</v>
      </c>
      <c r="B262" s="1">
        <v>42603</v>
      </c>
      <c r="C262" t="s">
        <v>271</v>
      </c>
      <c r="D262">
        <v>134.90959103697199</v>
      </c>
      <c r="E262">
        <v>157.62903493605799</v>
      </c>
      <c r="F262">
        <v>163.18268472533501</v>
      </c>
      <c r="G262">
        <v>171.01652994766599</v>
      </c>
      <c r="H262">
        <v>168.853046090866</v>
      </c>
      <c r="I262">
        <v>147.29330167504401</v>
      </c>
      <c r="J262">
        <v>134.12140622718201</v>
      </c>
      <c r="K262">
        <v>137.063743154777</v>
      </c>
      <c r="L262">
        <v>142.609401355236</v>
      </c>
      <c r="M262">
        <v>132.26060243013299</v>
      </c>
      <c r="N262">
        <v>115.41179245098699</v>
      </c>
      <c r="O262">
        <v>116.20981077157199</v>
      </c>
      <c r="P262">
        <v>120.677395331238</v>
      </c>
      <c r="Q262">
        <v>131.764084960064</v>
      </c>
      <c r="R262">
        <v>109.350405063837</v>
      </c>
      <c r="S262">
        <v>118.23291105327201</v>
      </c>
      <c r="T262">
        <v>130.99288300145699</v>
      </c>
      <c r="U262">
        <v>143.46865968433201</v>
      </c>
      <c r="V262">
        <v>139.77920138205101</v>
      </c>
      <c r="W262">
        <v>139.35218903515101</v>
      </c>
      <c r="X262">
        <v>128.930047204619</v>
      </c>
      <c r="Y262">
        <v>132.031104276473</v>
      </c>
      <c r="Z262">
        <v>123.699353223862</v>
      </c>
      <c r="AA262">
        <v>148.22638340501101</v>
      </c>
      <c r="AB262">
        <v>160.565304992525</v>
      </c>
      <c r="AC262">
        <v>138.85317066766299</v>
      </c>
      <c r="AD262">
        <v>151.47590628403401</v>
      </c>
      <c r="AE262">
        <v>139.98779506272601</v>
      </c>
      <c r="AF262">
        <v>133.50138209697701</v>
      </c>
      <c r="AG262">
        <v>129.966436952473</v>
      </c>
      <c r="AH262">
        <v>140.56963559783</v>
      </c>
      <c r="AI262">
        <v>144.80045203002501</v>
      </c>
      <c r="AJ262">
        <v>149.08925018386199</v>
      </c>
      <c r="AK262">
        <v>156.50581486783199</v>
      </c>
      <c r="AL262">
        <v>156.328399911735</v>
      </c>
      <c r="AM262">
        <f t="shared" si="22"/>
        <v>139.67740317345357</v>
      </c>
      <c r="AN262">
        <f t="shared" si="20"/>
        <v>49.655794394497406</v>
      </c>
      <c r="AO262">
        <f t="shared" si="21"/>
        <v>52.299968226185896</v>
      </c>
      <c r="AP262">
        <v>64.556286757226601</v>
      </c>
    </row>
    <row r="263" spans="1:42" x14ac:dyDescent="0.35">
      <c r="A263">
        <v>261</v>
      </c>
      <c r="B263" s="1">
        <v>42610</v>
      </c>
      <c r="C263" t="s">
        <v>272</v>
      </c>
      <c r="D263">
        <v>168.89379412634599</v>
      </c>
      <c r="E263">
        <v>186.23824689906101</v>
      </c>
      <c r="F263">
        <v>192.11649982508899</v>
      </c>
      <c r="G263">
        <v>184.998547092145</v>
      </c>
      <c r="H263">
        <v>185.17791496452099</v>
      </c>
      <c r="I263">
        <v>155.21970308650901</v>
      </c>
      <c r="J263">
        <v>166.37748244788401</v>
      </c>
      <c r="K263">
        <v>173.57664667548599</v>
      </c>
      <c r="L263">
        <v>178.84982035230601</v>
      </c>
      <c r="M263">
        <v>170.15002104804699</v>
      </c>
      <c r="N263">
        <v>142.899859228282</v>
      </c>
      <c r="O263">
        <v>146.191713931853</v>
      </c>
      <c r="P263">
        <v>141.283411685174</v>
      </c>
      <c r="Q263">
        <v>157.17030051697699</v>
      </c>
      <c r="R263">
        <v>136.42991064271399</v>
      </c>
      <c r="S263">
        <v>147.22906668224601</v>
      </c>
      <c r="T263">
        <v>162.78358531331301</v>
      </c>
      <c r="U263">
        <v>178.36298645724</v>
      </c>
      <c r="V263">
        <v>165.01125905952301</v>
      </c>
      <c r="W263">
        <v>165.61014865333399</v>
      </c>
      <c r="X263">
        <v>158.30340260478701</v>
      </c>
      <c r="Y263">
        <v>150.92594495575699</v>
      </c>
      <c r="Z263">
        <v>147.50037421756701</v>
      </c>
      <c r="AA263">
        <v>163.46786602505799</v>
      </c>
      <c r="AB263">
        <v>181.95282522491499</v>
      </c>
      <c r="AC263">
        <v>162.70623108045299</v>
      </c>
      <c r="AD263">
        <v>170.874694437719</v>
      </c>
      <c r="AE263">
        <v>165.22523634602399</v>
      </c>
      <c r="AF263">
        <v>162.67247124256301</v>
      </c>
      <c r="AG263">
        <v>164.717341613218</v>
      </c>
      <c r="AH263">
        <v>172.509421480452</v>
      </c>
      <c r="AI263">
        <v>168.87204258049201</v>
      </c>
      <c r="AJ263">
        <v>175.15514604313401</v>
      </c>
      <c r="AK263">
        <v>177.900377390339</v>
      </c>
      <c r="AL263">
        <v>172.10525601565601</v>
      </c>
      <c r="AM263">
        <f t="shared" si="22"/>
        <v>165.69884428417669</v>
      </c>
      <c r="AN263">
        <f t="shared" si="20"/>
        <v>75.677235505220523</v>
      </c>
      <c r="AO263">
        <f t="shared" si="21"/>
        <v>78.321409336909014</v>
      </c>
      <c r="AP263">
        <v>64.417153931894703</v>
      </c>
    </row>
    <row r="264" spans="1:42" x14ac:dyDescent="0.35">
      <c r="A264">
        <v>262</v>
      </c>
      <c r="B264" s="1">
        <v>42611</v>
      </c>
      <c r="C264" t="s">
        <v>273</v>
      </c>
      <c r="F264">
        <v>189.8023189116</v>
      </c>
      <c r="G264">
        <v>192.974012802115</v>
      </c>
      <c r="H264">
        <v>177.13534468328501</v>
      </c>
      <c r="I264">
        <v>145.72719567746501</v>
      </c>
      <c r="J264">
        <v>141.23312473738699</v>
      </c>
      <c r="K264">
        <v>160.74676987756001</v>
      </c>
      <c r="L264">
        <v>163.83959988394</v>
      </c>
      <c r="M264">
        <v>149.82268782814799</v>
      </c>
      <c r="P264">
        <v>138.07001685368701</v>
      </c>
      <c r="Q264">
        <v>153.00216026541301</v>
      </c>
      <c r="R264">
        <v>134.70773011915901</v>
      </c>
      <c r="S264">
        <v>130.09121270950001</v>
      </c>
      <c r="T264">
        <v>141.71327270709401</v>
      </c>
      <c r="U264">
        <v>156.12580695826401</v>
      </c>
      <c r="V264">
        <v>148.81435812397501</v>
      </c>
      <c r="W264">
        <v>145.56847431926099</v>
      </c>
      <c r="AM264">
        <f t="shared" si="22"/>
        <v>154.33588040361585</v>
      </c>
      <c r="AN264">
        <f t="shared" si="20"/>
        <v>64.314271624659682</v>
      </c>
      <c r="AO264">
        <f t="shared" si="21"/>
        <v>66.958445456348173</v>
      </c>
      <c r="AP264">
        <v>64.329013842063702</v>
      </c>
    </row>
    <row r="265" spans="1:42" x14ac:dyDescent="0.35">
      <c r="A265">
        <v>263</v>
      </c>
      <c r="B265" s="1">
        <v>42621</v>
      </c>
      <c r="C265" t="s">
        <v>274</v>
      </c>
      <c r="D265">
        <v>151.579564532543</v>
      </c>
      <c r="E265">
        <v>172.554585372796</v>
      </c>
      <c r="F265">
        <v>184.28111974078899</v>
      </c>
      <c r="G265">
        <v>176.825295852019</v>
      </c>
      <c r="H265">
        <v>169.45499976115701</v>
      </c>
      <c r="I265">
        <v>139.22904007378301</v>
      </c>
      <c r="J265">
        <v>143.77777546160701</v>
      </c>
      <c r="K265">
        <v>145.24041214895499</v>
      </c>
      <c r="L265">
        <v>157.72823925275699</v>
      </c>
      <c r="M265">
        <v>148.525662630189</v>
      </c>
      <c r="N265">
        <v>130.27022567430799</v>
      </c>
      <c r="O265">
        <v>128.57399998557199</v>
      </c>
      <c r="P265">
        <v>133.76313262688299</v>
      </c>
      <c r="Q265">
        <v>140.78646706713599</v>
      </c>
      <c r="R265">
        <v>120.662279571643</v>
      </c>
      <c r="S265">
        <v>132.54740509083999</v>
      </c>
      <c r="T265">
        <v>148.86880242526601</v>
      </c>
      <c r="U265">
        <v>160.46869616479199</v>
      </c>
      <c r="V265">
        <v>153.71285101119801</v>
      </c>
      <c r="W265">
        <v>155.19671661773</v>
      </c>
      <c r="X265">
        <v>145.215841804641</v>
      </c>
      <c r="Y265">
        <v>142.90526843475499</v>
      </c>
      <c r="Z265">
        <v>140.63159290530601</v>
      </c>
      <c r="AA265">
        <v>161.72673339435201</v>
      </c>
      <c r="AB265">
        <v>177.80687656488101</v>
      </c>
      <c r="AC265">
        <v>158.46471830535401</v>
      </c>
      <c r="AD265">
        <v>168.77352220271601</v>
      </c>
      <c r="AE265">
        <v>160.99748835341401</v>
      </c>
      <c r="AF265">
        <v>152.57006569934401</v>
      </c>
      <c r="AG265">
        <v>160.18593790706399</v>
      </c>
      <c r="AH265">
        <v>169.29748095052301</v>
      </c>
      <c r="AI265">
        <v>167.63586069236499</v>
      </c>
      <c r="AJ265">
        <v>172.109082183673</v>
      </c>
      <c r="AK265">
        <v>176.75081910735199</v>
      </c>
      <c r="AL265">
        <v>175.766537990713</v>
      </c>
      <c r="AM265">
        <f t="shared" si="22"/>
        <v>154.99671707309761</v>
      </c>
      <c r="AN265">
        <f t="shared" si="20"/>
        <v>64.97510829414145</v>
      </c>
      <c r="AO265">
        <f t="shared" si="21"/>
        <v>67.61928212582994</v>
      </c>
      <c r="AP265">
        <v>64.749390895780195</v>
      </c>
    </row>
    <row r="266" spans="1:42" x14ac:dyDescent="0.35">
      <c r="A266">
        <v>264</v>
      </c>
      <c r="B266" s="1">
        <v>42626</v>
      </c>
      <c r="C266" t="s">
        <v>275</v>
      </c>
      <c r="D266">
        <v>170.166047163142</v>
      </c>
      <c r="E266">
        <v>186.690882369761</v>
      </c>
      <c r="F266">
        <v>193.37658902098099</v>
      </c>
      <c r="G266">
        <v>185.660549093307</v>
      </c>
      <c r="H266">
        <v>178.068087509555</v>
      </c>
      <c r="I266">
        <v>151.63235409803801</v>
      </c>
      <c r="J266">
        <v>148.49382170317301</v>
      </c>
      <c r="K266">
        <v>156.229780655008</v>
      </c>
      <c r="L266">
        <v>176.36278197245801</v>
      </c>
      <c r="M266">
        <v>167.844742006411</v>
      </c>
      <c r="N266">
        <v>149.24921908299001</v>
      </c>
      <c r="O266">
        <v>143.33281779907901</v>
      </c>
      <c r="P266">
        <v>145.56824085953099</v>
      </c>
      <c r="Q266">
        <v>155.63811140913</v>
      </c>
      <c r="R266">
        <v>135.43755916336499</v>
      </c>
      <c r="S266">
        <v>142.05522653211099</v>
      </c>
      <c r="T266">
        <v>162.85232018656001</v>
      </c>
      <c r="U266">
        <v>167.39292301621001</v>
      </c>
      <c r="V266">
        <v>161.55517772399401</v>
      </c>
      <c r="W266">
        <v>165.31213893136001</v>
      </c>
      <c r="X266">
        <v>151.45269924882501</v>
      </c>
      <c r="Y266">
        <v>151.88754855422201</v>
      </c>
      <c r="Z266">
        <v>149.60262467558101</v>
      </c>
      <c r="AA266">
        <v>163.67908341275299</v>
      </c>
      <c r="AB266">
        <v>178.45821662828001</v>
      </c>
      <c r="AC266">
        <v>156.398381859632</v>
      </c>
      <c r="AD266">
        <v>161.07767125777599</v>
      </c>
      <c r="AE266">
        <v>169.28849142351899</v>
      </c>
      <c r="AF266">
        <v>165.218539068799</v>
      </c>
      <c r="AG266">
        <v>167.78881246224901</v>
      </c>
      <c r="AH266">
        <v>168.30407644448101</v>
      </c>
      <c r="AI266">
        <v>172.23963427349901</v>
      </c>
      <c r="AJ266">
        <v>175.29064166757499</v>
      </c>
      <c r="AK266">
        <v>179.495221626242</v>
      </c>
      <c r="AL266">
        <v>171.91995094590601</v>
      </c>
      <c r="AM266">
        <f t="shared" si="22"/>
        <v>163.57202753844294</v>
      </c>
      <c r="AN266">
        <f t="shared" si="20"/>
        <v>73.550418759486774</v>
      </c>
      <c r="AO266">
        <f t="shared" si="21"/>
        <v>76.194592591175265</v>
      </c>
      <c r="AP266">
        <v>65.638215812715003</v>
      </c>
    </row>
    <row r="267" spans="1:42" x14ac:dyDescent="0.35">
      <c r="A267">
        <v>265</v>
      </c>
      <c r="B267" s="1">
        <v>42627</v>
      </c>
      <c r="C267" t="s">
        <v>276</v>
      </c>
      <c r="D267">
        <v>169.936848991001</v>
      </c>
      <c r="E267">
        <v>193.894620585604</v>
      </c>
      <c r="F267">
        <v>197.68241062969301</v>
      </c>
      <c r="L267">
        <v>180.644510038379</v>
      </c>
      <c r="M267">
        <v>171.98875455177699</v>
      </c>
      <c r="N267">
        <v>147.49733204871899</v>
      </c>
      <c r="O267">
        <v>144.85183441710899</v>
      </c>
      <c r="S267">
        <v>145.981166934041</v>
      </c>
      <c r="T267">
        <v>161.09670361646101</v>
      </c>
      <c r="U267">
        <v>173.97603692425201</v>
      </c>
      <c r="V267">
        <v>163.662801625329</v>
      </c>
      <c r="W267">
        <v>165.787161588494</v>
      </c>
      <c r="X267">
        <v>148.63217329454099</v>
      </c>
      <c r="Y267">
        <v>156.764009427877</v>
      </c>
      <c r="Z267">
        <v>152.88233512565799</v>
      </c>
      <c r="AA267">
        <v>168.15572587864699</v>
      </c>
      <c r="AE267">
        <v>167.60342629178999</v>
      </c>
      <c r="AF267">
        <v>166.829629961194</v>
      </c>
      <c r="AG267">
        <v>168.12860257844699</v>
      </c>
      <c r="AH267">
        <v>172.986730081649</v>
      </c>
      <c r="AI267">
        <v>171.010324343701</v>
      </c>
      <c r="AJ267">
        <v>174.71801322272901</v>
      </c>
      <c r="AK267">
        <v>177.442347939971</v>
      </c>
      <c r="AL267">
        <v>177.931413201281</v>
      </c>
      <c r="AM267">
        <f t="shared" si="22"/>
        <v>167.50353805409767</v>
      </c>
      <c r="AN267">
        <f t="shared" si="20"/>
        <v>77.481929275141511</v>
      </c>
      <c r="AO267">
        <f t="shared" si="21"/>
        <v>80.126103106830001</v>
      </c>
      <c r="AP267">
        <v>66.143128015816004</v>
      </c>
    </row>
    <row r="268" spans="1:42" x14ac:dyDescent="0.35">
      <c r="A268">
        <v>266</v>
      </c>
      <c r="B268" s="1">
        <v>42627</v>
      </c>
      <c r="C268" t="s">
        <v>144</v>
      </c>
      <c r="D268">
        <v>160.32362129404001</v>
      </c>
      <c r="E268">
        <v>178.12323128414101</v>
      </c>
      <c r="F268">
        <v>183.81186178077499</v>
      </c>
      <c r="I268">
        <v>139.94335638770801</v>
      </c>
      <c r="J268">
        <v>141.91837399781099</v>
      </c>
      <c r="K268">
        <v>153.29129640395999</v>
      </c>
      <c r="L268">
        <v>161.91060839470899</v>
      </c>
      <c r="M268">
        <v>156.52341820281501</v>
      </c>
      <c r="N268">
        <v>128.62471702308099</v>
      </c>
      <c r="O268">
        <v>132.78591907592701</v>
      </c>
      <c r="S268">
        <v>126.55611517328001</v>
      </c>
      <c r="T268">
        <v>145.88047264225</v>
      </c>
      <c r="U268">
        <v>155.94697361268601</v>
      </c>
      <c r="V268">
        <v>144.535994469972</v>
      </c>
      <c r="W268">
        <v>155.04646269745101</v>
      </c>
      <c r="X268">
        <v>139.633851317807</v>
      </c>
      <c r="Y268">
        <v>138.080384788017</v>
      </c>
      <c r="Z268">
        <v>137.610029185082</v>
      </c>
      <c r="AA268">
        <v>158.45679235912701</v>
      </c>
      <c r="AD268">
        <v>151.768997297174</v>
      </c>
      <c r="AE268">
        <v>154.28002044968699</v>
      </c>
      <c r="AF268">
        <v>150.315928827687</v>
      </c>
      <c r="AG268">
        <v>155.877129396421</v>
      </c>
      <c r="AH268">
        <v>160.642740726645</v>
      </c>
      <c r="AI268">
        <v>162.08720803348101</v>
      </c>
      <c r="AJ268">
        <v>160.064717433753</v>
      </c>
      <c r="AK268">
        <v>156.92703738037099</v>
      </c>
      <c r="AL268">
        <v>164.619973915732</v>
      </c>
      <c r="AM268">
        <f t="shared" si="22"/>
        <v>151.98525834112823</v>
      </c>
      <c r="AN268">
        <f t="shared" si="20"/>
        <v>61.963649562172066</v>
      </c>
      <c r="AO268">
        <f t="shared" si="21"/>
        <v>64.607823393860556</v>
      </c>
      <c r="AP268">
        <v>66.571498790016705</v>
      </c>
    </row>
    <row r="269" spans="1:42" x14ac:dyDescent="0.35">
      <c r="A269">
        <v>267</v>
      </c>
      <c r="B269" s="1">
        <v>42631</v>
      </c>
      <c r="C269" t="s">
        <v>277</v>
      </c>
      <c r="D269">
        <v>168.31848246989301</v>
      </c>
      <c r="E269">
        <v>199.78551091811701</v>
      </c>
      <c r="F269">
        <v>204.22994675621399</v>
      </c>
      <c r="G269">
        <v>201.88626333441499</v>
      </c>
      <c r="H269">
        <v>198.85348422566199</v>
      </c>
      <c r="I269">
        <v>164.67937453724801</v>
      </c>
      <c r="J269">
        <v>157.969002046312</v>
      </c>
      <c r="K269">
        <v>157.19281431733299</v>
      </c>
      <c r="L269">
        <v>177.74622901881901</v>
      </c>
      <c r="M269">
        <v>175.79814590625099</v>
      </c>
      <c r="N269">
        <v>151.63343616370099</v>
      </c>
      <c r="O269">
        <v>157.95408136234701</v>
      </c>
      <c r="P269">
        <v>161.179278851932</v>
      </c>
      <c r="Q269">
        <v>170.600565148501</v>
      </c>
      <c r="R269">
        <v>139.54444872538801</v>
      </c>
      <c r="S269">
        <v>160.32957637209299</v>
      </c>
      <c r="T269">
        <v>171.23464351671299</v>
      </c>
      <c r="U269">
        <v>170.28272434999701</v>
      </c>
      <c r="V269">
        <v>160.07691231707901</v>
      </c>
      <c r="W269">
        <v>175.585745069121</v>
      </c>
      <c r="X269">
        <v>164.11662546089099</v>
      </c>
      <c r="Y269">
        <v>154.84602239099399</v>
      </c>
      <c r="Z269">
        <v>155.97931077877701</v>
      </c>
      <c r="AA269">
        <v>182.75224363847099</v>
      </c>
      <c r="AB269">
        <v>181.851919218696</v>
      </c>
      <c r="AC269">
        <v>174.29862013017899</v>
      </c>
      <c r="AD269">
        <v>178.38658893181599</v>
      </c>
      <c r="AE269">
        <v>173.595209899449</v>
      </c>
      <c r="AF269">
        <v>174.59701674346701</v>
      </c>
      <c r="AG269">
        <v>173.67314419855001</v>
      </c>
      <c r="AH269">
        <v>179.703386055366</v>
      </c>
      <c r="AI269">
        <v>190.453246518318</v>
      </c>
      <c r="AJ269">
        <v>186.68731390392401</v>
      </c>
      <c r="AK269">
        <v>196.36868039907401</v>
      </c>
      <c r="AL269">
        <v>196.09588969058299</v>
      </c>
      <c r="AM269">
        <f t="shared" si="22"/>
        <v>173.95102523901977</v>
      </c>
      <c r="AN269">
        <f t="shared" si="20"/>
        <v>83.929416460063607</v>
      </c>
      <c r="AO269">
        <f t="shared" si="21"/>
        <v>86.573590291752097</v>
      </c>
      <c r="AP269">
        <v>67.352863269923304</v>
      </c>
    </row>
    <row r="270" spans="1:42" x14ac:dyDescent="0.35">
      <c r="A270">
        <v>268</v>
      </c>
      <c r="B270" s="1">
        <v>42635</v>
      </c>
      <c r="C270" t="s">
        <v>278</v>
      </c>
      <c r="D270">
        <v>153.89412909160799</v>
      </c>
      <c r="E270">
        <v>163.60067961877499</v>
      </c>
      <c r="F270">
        <v>177.97328069724699</v>
      </c>
      <c r="G270">
        <v>172.31245585292999</v>
      </c>
      <c r="H270">
        <v>166.96266441997699</v>
      </c>
      <c r="I270">
        <v>135.547089006005</v>
      </c>
      <c r="J270">
        <v>131.14872377608199</v>
      </c>
      <c r="K270">
        <v>147.00456835936899</v>
      </c>
      <c r="L270">
        <v>152.921272998684</v>
      </c>
      <c r="M270">
        <v>146.071538276187</v>
      </c>
      <c r="N270">
        <v>123.642926350572</v>
      </c>
      <c r="O270">
        <v>127.030903131401</v>
      </c>
      <c r="P270">
        <v>131.05208780538101</v>
      </c>
      <c r="Q270">
        <v>135.05683007183001</v>
      </c>
      <c r="R270">
        <v>114.176178944155</v>
      </c>
      <c r="S270">
        <v>123.909198688354</v>
      </c>
      <c r="T270">
        <v>141.56378212135701</v>
      </c>
      <c r="U270">
        <v>145.6066678549</v>
      </c>
      <c r="V270">
        <v>145.565955939188</v>
      </c>
      <c r="W270">
        <v>144.96578672346101</v>
      </c>
      <c r="X270">
        <v>136.19655101495499</v>
      </c>
      <c r="Y270">
        <v>126.780836367765</v>
      </c>
      <c r="Z270">
        <v>129.965032557255</v>
      </c>
      <c r="AA270">
        <v>143.196153070733</v>
      </c>
      <c r="AC270">
        <v>155.36703126306301</v>
      </c>
      <c r="AD270">
        <v>154.79656097728201</v>
      </c>
      <c r="AE270">
        <v>145.245766113542</v>
      </c>
      <c r="AF270">
        <v>140.88810153368101</v>
      </c>
      <c r="AG270">
        <v>135.950069240083</v>
      </c>
      <c r="AH270">
        <v>153.64678020338101</v>
      </c>
      <c r="AI270">
        <v>161.28270019371101</v>
      </c>
      <c r="AJ270">
        <v>150.33464652332501</v>
      </c>
      <c r="AK270">
        <v>165.27537067816101</v>
      </c>
      <c r="AL270">
        <v>152.98012473880999</v>
      </c>
      <c r="AM270">
        <f t="shared" si="22"/>
        <v>145.056248358918</v>
      </c>
      <c r="AN270">
        <f t="shared" si="20"/>
        <v>55.034639579961834</v>
      </c>
      <c r="AO270">
        <f t="shared" si="21"/>
        <v>57.678813411650324</v>
      </c>
      <c r="AP270">
        <v>67.871778877191204</v>
      </c>
    </row>
    <row r="271" spans="1:42" x14ac:dyDescent="0.35">
      <c r="A271">
        <v>269</v>
      </c>
      <c r="B271" s="1">
        <v>42635</v>
      </c>
      <c r="C271" t="s">
        <v>279</v>
      </c>
      <c r="D271">
        <v>124.361805202474</v>
      </c>
      <c r="E271">
        <v>143.61831621984001</v>
      </c>
      <c r="F271">
        <v>155.11543157243599</v>
      </c>
      <c r="G271">
        <v>144.40622094342899</v>
      </c>
      <c r="H271">
        <v>137.97133625175201</v>
      </c>
      <c r="I271">
        <v>111.72480057387401</v>
      </c>
      <c r="J271">
        <v>109.903325762356</v>
      </c>
      <c r="K271">
        <v>126.045730797036</v>
      </c>
      <c r="L271">
        <v>138.82294797445201</v>
      </c>
      <c r="M271">
        <v>126.902651786565</v>
      </c>
      <c r="N271">
        <v>105.410837098653</v>
      </c>
      <c r="O271">
        <v>104.17785791912</v>
      </c>
      <c r="P271">
        <v>101.2054836257</v>
      </c>
      <c r="Q271">
        <v>107.222347076578</v>
      </c>
      <c r="R271">
        <v>90.756286682459802</v>
      </c>
      <c r="S271">
        <v>104.83335443112099</v>
      </c>
      <c r="T271">
        <v>118.708230244506</v>
      </c>
      <c r="U271">
        <v>126.060835938868</v>
      </c>
      <c r="V271">
        <v>118.820913719544</v>
      </c>
      <c r="W271">
        <v>121.958871971298</v>
      </c>
      <c r="X271">
        <v>109.118504260721</v>
      </c>
      <c r="Y271">
        <v>103.573718682796</v>
      </c>
      <c r="Z271">
        <v>109.804811293491</v>
      </c>
      <c r="AA271">
        <v>117.705122862154</v>
      </c>
      <c r="AB271">
        <v>137.495381506087</v>
      </c>
      <c r="AC271">
        <v>135.43939674656801</v>
      </c>
      <c r="AD271">
        <v>135.93467344502901</v>
      </c>
      <c r="AE271">
        <v>126.56165000106201</v>
      </c>
      <c r="AF271">
        <v>115.38363721369301</v>
      </c>
      <c r="AG271">
        <v>115.77985949038801</v>
      </c>
      <c r="AH271">
        <v>126.10336927017499</v>
      </c>
      <c r="AI271">
        <v>126.646971281178</v>
      </c>
      <c r="AJ271">
        <v>129.68598015596501</v>
      </c>
      <c r="AK271">
        <v>135.86025862774201</v>
      </c>
      <c r="AL271">
        <v>126.47254801325199</v>
      </c>
      <c r="AM271">
        <f t="shared" si="22"/>
        <v>121.98838481835321</v>
      </c>
      <c r="AN271">
        <f t="shared" si="20"/>
        <v>31.966776039397047</v>
      </c>
      <c r="AO271">
        <f t="shared" si="21"/>
        <v>34.610949871085538</v>
      </c>
      <c r="AP271">
        <v>68.310546955604707</v>
      </c>
    </row>
    <row r="272" spans="1:42" x14ac:dyDescent="0.35">
      <c r="A272">
        <v>270</v>
      </c>
      <c r="B272" s="1">
        <v>42638</v>
      </c>
      <c r="C272" t="s">
        <v>280</v>
      </c>
      <c r="D272">
        <v>180.24545883521299</v>
      </c>
      <c r="E272">
        <v>200.207339591969</v>
      </c>
      <c r="F272">
        <v>204.963549509757</v>
      </c>
      <c r="G272">
        <v>200.07464324739499</v>
      </c>
      <c r="H272">
        <v>195.95937550686199</v>
      </c>
      <c r="I272">
        <v>168.112035676479</v>
      </c>
      <c r="J272">
        <v>164.99122599382699</v>
      </c>
      <c r="K272">
        <v>175.54023106641699</v>
      </c>
      <c r="L272">
        <v>186.48921503428599</v>
      </c>
      <c r="M272">
        <v>176.71475069428101</v>
      </c>
      <c r="N272">
        <v>153.351264571288</v>
      </c>
      <c r="O272">
        <v>157.96964727962501</v>
      </c>
      <c r="P272">
        <v>162.67024501679299</v>
      </c>
      <c r="Q272">
        <v>174.01219816323399</v>
      </c>
      <c r="R272">
        <v>146.07870750891601</v>
      </c>
      <c r="S272">
        <v>162.07973772601801</v>
      </c>
      <c r="T272">
        <v>176.75469866122</v>
      </c>
      <c r="U272">
        <v>179.197501848885</v>
      </c>
      <c r="V272">
        <v>178.987194911145</v>
      </c>
      <c r="W272">
        <v>179.31021687812799</v>
      </c>
      <c r="X272">
        <v>172.33656738482</v>
      </c>
      <c r="Y272">
        <v>162.43654967530901</v>
      </c>
      <c r="Z272">
        <v>166.21492297945099</v>
      </c>
      <c r="AA272">
        <v>185.799507343036</v>
      </c>
      <c r="AB272">
        <v>197.427325293412</v>
      </c>
      <c r="AC272">
        <v>187.901590642765</v>
      </c>
      <c r="AD272">
        <v>189.69177740622399</v>
      </c>
      <c r="AE272">
        <v>187.63215026168899</v>
      </c>
      <c r="AF272">
        <v>182.02914695379101</v>
      </c>
      <c r="AG272">
        <v>179.260171120184</v>
      </c>
      <c r="AH272">
        <v>194.366353486587</v>
      </c>
      <c r="AI272">
        <v>191.93448786122599</v>
      </c>
      <c r="AJ272">
        <v>192.540281596982</v>
      </c>
      <c r="AK272">
        <v>199.04624780147199</v>
      </c>
      <c r="AL272">
        <v>193.434337033536</v>
      </c>
      <c r="AM272">
        <f t="shared" si="22"/>
        <v>180.16459013034921</v>
      </c>
      <c r="AN272">
        <f t="shared" si="20"/>
        <v>90.142981351393047</v>
      </c>
      <c r="AO272">
        <f t="shared" si="21"/>
        <v>92.787155183081538</v>
      </c>
      <c r="AP272">
        <v>68.158336621169695</v>
      </c>
    </row>
    <row r="273" spans="1:46" x14ac:dyDescent="0.35">
      <c r="A273">
        <v>271</v>
      </c>
      <c r="B273" s="1">
        <v>42650</v>
      </c>
      <c r="C273" t="s">
        <v>281</v>
      </c>
      <c r="N273">
        <v>104.237087887031</v>
      </c>
      <c r="O273">
        <v>94.010568623823104</v>
      </c>
      <c r="P273">
        <v>101.077312622734</v>
      </c>
      <c r="Q273">
        <v>105.695632040672</v>
      </c>
      <c r="X273">
        <v>110.95382791274901</v>
      </c>
      <c r="Y273">
        <v>100.03079782892399</v>
      </c>
      <c r="Z273">
        <v>117.14788921638601</v>
      </c>
      <c r="AA273">
        <v>136.863740637169</v>
      </c>
      <c r="AB273">
        <v>137.22119975055901</v>
      </c>
      <c r="AC273">
        <v>116.119362800674</v>
      </c>
      <c r="AD273">
        <v>131.58507375363899</v>
      </c>
      <c r="AI273">
        <v>106.324198839133</v>
      </c>
      <c r="AJ273">
        <v>119.15969637355801</v>
      </c>
      <c r="AK273">
        <v>117.84475881892401</v>
      </c>
      <c r="AM273">
        <f t="shared" si="22"/>
        <v>114.16222479328393</v>
      </c>
      <c r="AN273">
        <f t="shared" si="20"/>
        <v>24.140616014327762</v>
      </c>
      <c r="AO273">
        <f t="shared" si="21"/>
        <v>26.784789846016253</v>
      </c>
      <c r="AP273">
        <v>68.372369274569394</v>
      </c>
    </row>
    <row r="274" spans="1:46" x14ac:dyDescent="0.35">
      <c r="A274">
        <v>272</v>
      </c>
      <c r="B274" s="1">
        <v>42658</v>
      </c>
      <c r="C274" t="s">
        <v>282</v>
      </c>
      <c r="D274">
        <v>165.38024085250501</v>
      </c>
      <c r="E274">
        <v>178.68687143607499</v>
      </c>
      <c r="F274">
        <v>187.80447552916499</v>
      </c>
      <c r="G274">
        <v>173.42450229878099</v>
      </c>
      <c r="H274">
        <v>157.50112558536</v>
      </c>
      <c r="I274">
        <v>127.20542256913799</v>
      </c>
      <c r="J274">
        <v>145.67731310124299</v>
      </c>
      <c r="K274">
        <v>147.94199638276899</v>
      </c>
      <c r="L274">
        <v>160.55858648052299</v>
      </c>
      <c r="M274">
        <v>153.50593102544801</v>
      </c>
      <c r="N274">
        <v>130.61714127060799</v>
      </c>
      <c r="O274">
        <v>129.99055760528401</v>
      </c>
      <c r="P274">
        <v>132.374314112375</v>
      </c>
      <c r="Q274">
        <v>133.91355169738199</v>
      </c>
      <c r="R274">
        <v>135.52015339656299</v>
      </c>
      <c r="S274">
        <v>139.92433073838399</v>
      </c>
      <c r="T274">
        <v>137.01861114259901</v>
      </c>
      <c r="U274">
        <v>141.29983490422299</v>
      </c>
      <c r="V274">
        <v>144.798535603961</v>
      </c>
      <c r="W274">
        <v>138.17947059846401</v>
      </c>
      <c r="X274">
        <v>140.50950747382399</v>
      </c>
      <c r="Y274">
        <v>143.325170740521</v>
      </c>
      <c r="Z274">
        <v>144.943286204494</v>
      </c>
      <c r="AA274">
        <v>158.98955108680201</v>
      </c>
      <c r="AB274">
        <v>171.24677659704301</v>
      </c>
      <c r="AC274">
        <v>142.239880287114</v>
      </c>
      <c r="AD274">
        <v>149.911593234029</v>
      </c>
      <c r="AE274">
        <v>151.78614693190099</v>
      </c>
      <c r="AF274">
        <v>140.27466710638501</v>
      </c>
      <c r="AG274">
        <v>131.161502852746</v>
      </c>
      <c r="AH274">
        <v>162.092787199009</v>
      </c>
      <c r="AI274">
        <v>155.99488120954601</v>
      </c>
      <c r="AJ274">
        <v>143.88542240700301</v>
      </c>
      <c r="AK274">
        <v>161.50635331889501</v>
      </c>
      <c r="AL274">
        <v>146.61418010337599</v>
      </c>
      <c r="AM274">
        <f t="shared" si="22"/>
        <v>148.73727637381538</v>
      </c>
      <c r="AN274">
        <f t="shared" si="20"/>
        <v>58.715667594859212</v>
      </c>
      <c r="AO274">
        <f t="shared" si="21"/>
        <v>61.359841426547703</v>
      </c>
      <c r="AP274">
        <v>68.803895095087697</v>
      </c>
    </row>
    <row r="275" spans="1:46" x14ac:dyDescent="0.35">
      <c r="A275">
        <v>273</v>
      </c>
      <c r="B275" s="1">
        <v>42658</v>
      </c>
      <c r="C275" t="s">
        <v>283</v>
      </c>
      <c r="D275">
        <v>179.375687701582</v>
      </c>
      <c r="E275">
        <v>193.98936064799199</v>
      </c>
      <c r="F275">
        <v>196.823739405899</v>
      </c>
      <c r="G275">
        <v>196.07747671209</v>
      </c>
      <c r="H275">
        <v>171.81513924655999</v>
      </c>
      <c r="I275">
        <v>140.266176616119</v>
      </c>
      <c r="J275">
        <v>158.92817476986701</v>
      </c>
      <c r="K275">
        <v>166.84777618479299</v>
      </c>
      <c r="L275">
        <v>179.730618309237</v>
      </c>
      <c r="M275">
        <v>171.347692015798</v>
      </c>
      <c r="N275">
        <v>152.97926952670699</v>
      </c>
      <c r="O275">
        <v>152.19422558665701</v>
      </c>
      <c r="P275">
        <v>144.35416345958501</v>
      </c>
      <c r="Q275">
        <v>153.64284434430701</v>
      </c>
      <c r="R275">
        <v>148.741468066766</v>
      </c>
      <c r="S275">
        <v>157.578979570239</v>
      </c>
      <c r="T275">
        <v>167.29756327704899</v>
      </c>
      <c r="U275">
        <v>168.01600036755599</v>
      </c>
      <c r="V275">
        <v>165.048326457635</v>
      </c>
      <c r="W275">
        <v>167.29421687415601</v>
      </c>
      <c r="X275">
        <v>160.19490671492599</v>
      </c>
      <c r="Y275">
        <v>169.639649305516</v>
      </c>
      <c r="Z275">
        <v>168.94876986877401</v>
      </c>
      <c r="AA275">
        <v>177.93099271330101</v>
      </c>
      <c r="AB275">
        <v>195.47111060053601</v>
      </c>
      <c r="AC275">
        <v>175.723909277807</v>
      </c>
      <c r="AD275">
        <v>180.558577148263</v>
      </c>
      <c r="AE275">
        <v>174.78535573275701</v>
      </c>
      <c r="AF275">
        <v>172.358834844336</v>
      </c>
      <c r="AG275">
        <v>169.58231222275501</v>
      </c>
      <c r="AH275">
        <v>183.808070267472</v>
      </c>
      <c r="AI275">
        <v>184.65502381077599</v>
      </c>
      <c r="AJ275">
        <v>175.17537882783</v>
      </c>
      <c r="AK275">
        <v>185.27295138932899</v>
      </c>
      <c r="AL275">
        <v>180.72485976191601</v>
      </c>
      <c r="AM275">
        <f t="shared" si="22"/>
        <v>171.06227433219684</v>
      </c>
      <c r="AN275">
        <f t="shared" si="20"/>
        <v>81.040665553240672</v>
      </c>
      <c r="AO275">
        <f t="shared" si="21"/>
        <v>83.684839384929163</v>
      </c>
      <c r="AP275">
        <v>69.167266259810603</v>
      </c>
    </row>
    <row r="276" spans="1:46" x14ac:dyDescent="0.35">
      <c r="A276">
        <v>274</v>
      </c>
      <c r="B276" s="1">
        <v>42659</v>
      </c>
      <c r="C276" t="s">
        <v>284</v>
      </c>
      <c r="D276">
        <v>148.61032946231401</v>
      </c>
      <c r="E276">
        <v>161.36889125166499</v>
      </c>
      <c r="I276">
        <v>124.299450297882</v>
      </c>
      <c r="J276">
        <v>130.70703275186199</v>
      </c>
      <c r="K276">
        <v>140.359909565408</v>
      </c>
      <c r="L276">
        <v>144.553346082861</v>
      </c>
      <c r="M276">
        <v>137.68947527486401</v>
      </c>
      <c r="N276">
        <v>120.793399775249</v>
      </c>
      <c r="O276">
        <v>123.98275266772799</v>
      </c>
      <c r="Q276">
        <v>140.03664764011199</v>
      </c>
      <c r="R276">
        <v>125.903538455885</v>
      </c>
      <c r="S276">
        <v>138.09465138137799</v>
      </c>
      <c r="T276">
        <v>134.996258974867</v>
      </c>
      <c r="U276">
        <v>143.90401427420699</v>
      </c>
      <c r="V276">
        <v>138.32938166072799</v>
      </c>
      <c r="W276">
        <v>128.54580652134501</v>
      </c>
      <c r="X276">
        <v>130.46513395043499</v>
      </c>
      <c r="Y276">
        <v>133.37635827537599</v>
      </c>
      <c r="Z276">
        <v>127.654012452347</v>
      </c>
      <c r="AD276">
        <v>150.29610505383499</v>
      </c>
      <c r="AE276">
        <v>142.31638890638001</v>
      </c>
      <c r="AF276">
        <v>142.346348304484</v>
      </c>
      <c r="AG276">
        <v>128.7784760552</v>
      </c>
      <c r="AH276">
        <v>137.96844297843199</v>
      </c>
      <c r="AI276">
        <v>146.39208075722601</v>
      </c>
      <c r="AJ276">
        <v>135.32629252358299</v>
      </c>
      <c r="AK276">
        <v>141.83437833393199</v>
      </c>
      <c r="AM276">
        <f t="shared" si="22"/>
        <v>136.99736680109572</v>
      </c>
      <c r="AN276">
        <f t="shared" si="20"/>
        <v>46.975758022139559</v>
      </c>
      <c r="AO276">
        <f t="shared" si="21"/>
        <v>49.619931853828049</v>
      </c>
      <c r="AP276">
        <v>68.360044397944307</v>
      </c>
      <c r="AQ276">
        <f>1-(($AP$275-AP276)/49.34)</f>
        <v>0.98363960555601349</v>
      </c>
      <c r="AR276">
        <f>B276-$B$275</f>
        <v>1</v>
      </c>
      <c r="AS276">
        <f t="shared" ref="AS276:AS325" si="23">AR276/365</f>
        <v>2.7397260273972603E-3</v>
      </c>
      <c r="AT276">
        <f>LN(AQ276)/(AS276)</f>
        <v>-6.0209317897992847</v>
      </c>
    </row>
    <row r="277" spans="1:46" x14ac:dyDescent="0.35">
      <c r="A277">
        <v>275</v>
      </c>
      <c r="B277" s="1">
        <v>42659</v>
      </c>
      <c r="C277" t="s">
        <v>285</v>
      </c>
      <c r="D277">
        <v>155.402903025331</v>
      </c>
      <c r="E277">
        <v>168.88082213592099</v>
      </c>
      <c r="I277">
        <v>129.67845602489001</v>
      </c>
      <c r="J277">
        <v>132.24440258496401</v>
      </c>
      <c r="K277">
        <v>149.32182951471199</v>
      </c>
      <c r="L277">
        <v>147.404361310811</v>
      </c>
      <c r="M277">
        <v>141.177940657373</v>
      </c>
      <c r="N277">
        <v>126.424328965339</v>
      </c>
      <c r="O277">
        <v>124.91354192012101</v>
      </c>
      <c r="Q277">
        <v>142.22491619175</v>
      </c>
      <c r="R277">
        <v>132.325220083337</v>
      </c>
      <c r="S277">
        <v>143.88837588067</v>
      </c>
      <c r="T277">
        <v>139.42064875835399</v>
      </c>
      <c r="U277">
        <v>149.18234861476401</v>
      </c>
      <c r="V277">
        <v>139.729287047951</v>
      </c>
      <c r="W277">
        <v>134.17813772398901</v>
      </c>
      <c r="X277">
        <v>134.93012074153799</v>
      </c>
      <c r="Y277">
        <v>139.32734175429701</v>
      </c>
      <c r="Z277">
        <v>135.63450668514599</v>
      </c>
      <c r="AD277">
        <v>151.237137470531</v>
      </c>
      <c r="AE277">
        <v>148.90222435733199</v>
      </c>
      <c r="AF277">
        <v>143.63304806087601</v>
      </c>
      <c r="AG277">
        <v>131.61257290916899</v>
      </c>
      <c r="AH277">
        <v>147.80884812017101</v>
      </c>
      <c r="AI277">
        <v>151.28209231549101</v>
      </c>
      <c r="AJ277">
        <v>142.580653423673</v>
      </c>
      <c r="AK277">
        <v>145.15262975363899</v>
      </c>
      <c r="AM277">
        <f t="shared" si="22"/>
        <v>141.79624800119038</v>
      </c>
      <c r="AN277">
        <f t="shared" si="20"/>
        <v>51.774639222234214</v>
      </c>
      <c r="AO277">
        <f t="shared" si="21"/>
        <v>54.418813053922705</v>
      </c>
      <c r="AP277">
        <v>67.600425155464393</v>
      </c>
      <c r="AQ277">
        <f t="shared" ref="AQ277:AQ325" si="24">1-(($AP$275-AP277)/49.34)</f>
        <v>0.9682439986958612</v>
      </c>
      <c r="AR277">
        <f t="shared" ref="AR277:AR325" si="25">B277-$B$275</f>
        <v>1</v>
      </c>
      <c r="AS277">
        <f t="shared" si="23"/>
        <v>2.7397260273972603E-3</v>
      </c>
      <c r="AT277">
        <f t="shared" ref="AT277:AT325" si="26">LN(AQ277)/(AS277)</f>
        <v>-11.778972925534562</v>
      </c>
    </row>
    <row r="278" spans="1:46" x14ac:dyDescent="0.35">
      <c r="A278">
        <v>276</v>
      </c>
      <c r="B278" s="1">
        <v>42661</v>
      </c>
      <c r="C278" t="s">
        <v>239</v>
      </c>
      <c r="D278">
        <v>172.31326737142601</v>
      </c>
      <c r="E278">
        <v>187.439260067877</v>
      </c>
      <c r="F278">
        <v>187.75280638587901</v>
      </c>
      <c r="G278">
        <v>182.64845712149099</v>
      </c>
      <c r="H278">
        <v>168.141928649829</v>
      </c>
      <c r="I278">
        <v>130.61751089767699</v>
      </c>
      <c r="J278">
        <v>145.044554674018</v>
      </c>
      <c r="K278">
        <v>153.27485743937399</v>
      </c>
      <c r="L278">
        <v>168.15986798279999</v>
      </c>
      <c r="M278">
        <v>157.89620926301299</v>
      </c>
      <c r="N278">
        <v>144.65057427502001</v>
      </c>
      <c r="O278">
        <v>138.19205706677499</v>
      </c>
      <c r="P278">
        <v>134.601653967896</v>
      </c>
      <c r="Q278">
        <v>143.479402404653</v>
      </c>
      <c r="R278">
        <v>136.832662435141</v>
      </c>
      <c r="S278">
        <v>146.547473106886</v>
      </c>
      <c r="T278">
        <v>156.98254790250601</v>
      </c>
      <c r="U278">
        <v>158.30087302105301</v>
      </c>
      <c r="V278">
        <v>150.40147690441401</v>
      </c>
      <c r="W278">
        <v>153.512253681282</v>
      </c>
      <c r="X278">
        <v>141.70794454714601</v>
      </c>
      <c r="Y278">
        <v>154.74692214617099</v>
      </c>
      <c r="Z278">
        <v>152.60816875287901</v>
      </c>
      <c r="AA278">
        <v>165.46874589878701</v>
      </c>
      <c r="AB278">
        <v>180.671314787391</v>
      </c>
      <c r="AC278">
        <v>161.217818142971</v>
      </c>
      <c r="AD278">
        <v>169.85396728430501</v>
      </c>
      <c r="AE278">
        <v>170.28082747349401</v>
      </c>
      <c r="AF278">
        <v>164.41680915125201</v>
      </c>
      <c r="AG278">
        <v>158.347655129522</v>
      </c>
      <c r="AH278">
        <v>165.31862945664801</v>
      </c>
      <c r="AI278">
        <v>176.42885573141501</v>
      </c>
      <c r="AJ278">
        <v>173.61954914280699</v>
      </c>
      <c r="AK278">
        <v>173.859069165276</v>
      </c>
      <c r="AL278">
        <v>179.673620093012</v>
      </c>
      <c r="AM278">
        <f t="shared" si="22"/>
        <v>160.14313118634533</v>
      </c>
      <c r="AN278">
        <f t="shared" si="20"/>
        <v>70.121522407389165</v>
      </c>
      <c r="AO278">
        <f t="shared" si="21"/>
        <v>72.765696239077656</v>
      </c>
      <c r="AP278">
        <v>67.516422291623101</v>
      </c>
      <c r="AQ278">
        <f t="shared" si="24"/>
        <v>0.96654146801403518</v>
      </c>
      <c r="AR278">
        <f t="shared" si="25"/>
        <v>3</v>
      </c>
      <c r="AS278">
        <f t="shared" si="23"/>
        <v>8.21917808219178E-3</v>
      </c>
      <c r="AT278">
        <f t="shared" si="26"/>
        <v>-4.1404475691878249</v>
      </c>
    </row>
    <row r="279" spans="1:46" x14ac:dyDescent="0.35">
      <c r="A279">
        <v>277</v>
      </c>
      <c r="B279" s="1">
        <v>42666</v>
      </c>
      <c r="C279" t="s">
        <v>286</v>
      </c>
      <c r="I279">
        <v>128.05730062218501</v>
      </c>
      <c r="J279">
        <v>139.434192213448</v>
      </c>
      <c r="K279">
        <v>149.13282305438801</v>
      </c>
      <c r="L279">
        <v>157.819079807771</v>
      </c>
      <c r="M279">
        <v>149.460264643849</v>
      </c>
      <c r="P279">
        <v>127.256522891476</v>
      </c>
      <c r="Q279">
        <v>144.61107608040399</v>
      </c>
      <c r="R279">
        <v>136.20420045132499</v>
      </c>
      <c r="S279">
        <v>129.84139943711801</v>
      </c>
      <c r="T279">
        <v>150.47978748838</v>
      </c>
      <c r="U279">
        <v>147.74468368294899</v>
      </c>
      <c r="V279">
        <v>152.57532818570201</v>
      </c>
      <c r="W279">
        <v>148.619156258403</v>
      </c>
      <c r="AC279">
        <v>140.22751101209701</v>
      </c>
      <c r="AD279">
        <v>156.56943134411301</v>
      </c>
      <c r="AE279">
        <v>149.797842508098</v>
      </c>
      <c r="AF279">
        <v>146.46227948781601</v>
      </c>
      <c r="AG279">
        <v>146.89962432928999</v>
      </c>
      <c r="AH279">
        <v>164.77207783111601</v>
      </c>
      <c r="AM279">
        <f t="shared" si="22"/>
        <v>145.57708322789094</v>
      </c>
      <c r="AN279">
        <f t="shared" si="20"/>
        <v>55.555474448934774</v>
      </c>
      <c r="AO279">
        <f t="shared" si="21"/>
        <v>58.199648280623265</v>
      </c>
      <c r="AP279">
        <v>67.013506420192698</v>
      </c>
      <c r="AQ279">
        <f t="shared" si="24"/>
        <v>0.95634860479088157</v>
      </c>
      <c r="AR279">
        <f t="shared" si="25"/>
        <v>8</v>
      </c>
      <c r="AS279">
        <f t="shared" si="23"/>
        <v>2.1917808219178082E-2</v>
      </c>
      <c r="AT279">
        <f t="shared" si="26"/>
        <v>-2.0363707260316386</v>
      </c>
    </row>
    <row r="280" spans="1:46" x14ac:dyDescent="0.35">
      <c r="A280">
        <v>278</v>
      </c>
      <c r="B280" s="1">
        <v>42667</v>
      </c>
      <c r="C280" t="s">
        <v>287</v>
      </c>
      <c r="D280">
        <v>161.26296308330501</v>
      </c>
      <c r="E280">
        <v>180.94644411914001</v>
      </c>
      <c r="F280">
        <v>182.532786579739</v>
      </c>
      <c r="G280">
        <v>174.31910312175799</v>
      </c>
      <c r="H280">
        <v>157.17508475682001</v>
      </c>
      <c r="I280">
        <v>128.59384716755599</v>
      </c>
      <c r="J280">
        <v>137.976942981148</v>
      </c>
      <c r="K280">
        <v>145.558345763495</v>
      </c>
      <c r="L280">
        <v>159.72239051213</v>
      </c>
      <c r="M280">
        <v>143.05570700857399</v>
      </c>
      <c r="N280">
        <v>133.22399639909199</v>
      </c>
      <c r="O280">
        <v>129.676048773015</v>
      </c>
      <c r="P280">
        <v>134.193239105251</v>
      </c>
      <c r="Q280">
        <v>153.33338474493999</v>
      </c>
      <c r="R280">
        <v>138.59839154408701</v>
      </c>
      <c r="S280">
        <v>127.804141891409</v>
      </c>
      <c r="T280">
        <v>136.462080672799</v>
      </c>
      <c r="U280">
        <v>145.83664279997501</v>
      </c>
      <c r="V280">
        <v>142.66206002538701</v>
      </c>
      <c r="W280">
        <v>152.85939194589</v>
      </c>
      <c r="X280">
        <v>138.089678652647</v>
      </c>
      <c r="Y280">
        <v>142.02748246905699</v>
      </c>
      <c r="Z280">
        <v>142.333953487977</v>
      </c>
      <c r="AA280">
        <v>157.65418261784399</v>
      </c>
      <c r="AB280">
        <v>172.38671890555301</v>
      </c>
      <c r="AC280">
        <v>147.431293801641</v>
      </c>
      <c r="AD280">
        <v>156.92573015964501</v>
      </c>
      <c r="AE280">
        <v>152.42530388626699</v>
      </c>
      <c r="AF280">
        <v>147.49222713227201</v>
      </c>
      <c r="AG280">
        <v>135.86124517900001</v>
      </c>
      <c r="AH280">
        <v>166.10851635069</v>
      </c>
      <c r="AI280">
        <v>163.14079025037299</v>
      </c>
      <c r="AJ280">
        <v>156.16553432512299</v>
      </c>
      <c r="AK280">
        <v>155.32015949362099</v>
      </c>
      <c r="AL280">
        <v>164.097699123821</v>
      </c>
      <c r="AM280">
        <f t="shared" si="22"/>
        <v>150.37867168088687</v>
      </c>
      <c r="AN280">
        <f t="shared" si="20"/>
        <v>60.357062901930703</v>
      </c>
      <c r="AO280">
        <f t="shared" si="21"/>
        <v>63.001236733619194</v>
      </c>
      <c r="AP280">
        <v>67.441270486752103</v>
      </c>
      <c r="AQ280">
        <f t="shared" si="24"/>
        <v>0.96501832644794283</v>
      </c>
      <c r="AR280">
        <f t="shared" si="25"/>
        <v>9</v>
      </c>
      <c r="AS280">
        <f t="shared" si="23"/>
        <v>2.4657534246575342E-2</v>
      </c>
      <c r="AT280">
        <f t="shared" si="26"/>
        <v>-1.4441097933651452</v>
      </c>
    </row>
    <row r="281" spans="1:46" x14ac:dyDescent="0.35">
      <c r="A281">
        <v>279</v>
      </c>
      <c r="B281" s="1">
        <v>42667</v>
      </c>
      <c r="C281" t="s">
        <v>288</v>
      </c>
      <c r="D281">
        <v>161.81775105751001</v>
      </c>
      <c r="E281">
        <v>181.308330340808</v>
      </c>
      <c r="F281">
        <v>183.11758152147601</v>
      </c>
      <c r="G281">
        <v>174.659432691034</v>
      </c>
      <c r="H281">
        <v>158.512738906366</v>
      </c>
      <c r="I281">
        <v>129.81093274174</v>
      </c>
      <c r="J281">
        <v>138.50889974182201</v>
      </c>
      <c r="K281">
        <v>146.17471575804501</v>
      </c>
      <c r="L281">
        <v>159.667744252994</v>
      </c>
      <c r="M281">
        <v>143.96121103471501</v>
      </c>
      <c r="N281">
        <v>133.69399942849299</v>
      </c>
      <c r="O281">
        <v>129.86696630713101</v>
      </c>
      <c r="P281">
        <v>138.09138034825699</v>
      </c>
      <c r="Q281">
        <v>153.037732833387</v>
      </c>
      <c r="R281">
        <v>139.33794872297301</v>
      </c>
      <c r="S281">
        <v>129.11895710675299</v>
      </c>
      <c r="T281">
        <v>137.64159983377999</v>
      </c>
      <c r="U281">
        <v>145.908017523674</v>
      </c>
      <c r="V281">
        <v>144.02900999728399</v>
      </c>
      <c r="W281">
        <v>153.64181969133799</v>
      </c>
      <c r="X281">
        <v>140.28355145152</v>
      </c>
      <c r="Y281">
        <v>142.156724031397</v>
      </c>
      <c r="Z281">
        <v>143.13432680015001</v>
      </c>
      <c r="AA281">
        <v>158.09746364792699</v>
      </c>
      <c r="AB281">
        <v>172.710556655674</v>
      </c>
      <c r="AC281">
        <v>148.04847013747801</v>
      </c>
      <c r="AD281">
        <v>157.72382898171</v>
      </c>
      <c r="AE281">
        <v>152.82822175295499</v>
      </c>
      <c r="AF281">
        <v>148.25478621013801</v>
      </c>
      <c r="AG281">
        <v>136.991408163291</v>
      </c>
      <c r="AH281">
        <v>166.34968267270901</v>
      </c>
      <c r="AI281">
        <v>163.68257164929301</v>
      </c>
      <c r="AJ281">
        <v>157.534182088215</v>
      </c>
      <c r="AK281">
        <v>156.35540867008001</v>
      </c>
      <c r="AL281">
        <v>164.40680975401801</v>
      </c>
      <c r="AM281">
        <f t="shared" si="22"/>
        <v>151.15613607160387</v>
      </c>
      <c r="AN281">
        <f t="shared" si="20"/>
        <v>61.134527292647704</v>
      </c>
      <c r="AO281">
        <f t="shared" si="21"/>
        <v>63.778701124336195</v>
      </c>
      <c r="AP281">
        <v>67.788411703957195</v>
      </c>
      <c r="AQ281">
        <f t="shared" si="24"/>
        <v>0.97205402197297508</v>
      </c>
      <c r="AR281">
        <f t="shared" si="25"/>
        <v>9</v>
      </c>
      <c r="AS281">
        <f t="shared" si="23"/>
        <v>2.4657534246575342E-2</v>
      </c>
      <c r="AT281">
        <f t="shared" si="26"/>
        <v>-1.1495025261313965</v>
      </c>
    </row>
    <row r="282" spans="1:46" x14ac:dyDescent="0.35">
      <c r="A282">
        <v>280</v>
      </c>
      <c r="B282" s="1">
        <v>42675</v>
      </c>
      <c r="C282" t="s">
        <v>289</v>
      </c>
      <c r="D282">
        <v>143.675918251913</v>
      </c>
      <c r="E282">
        <v>160.60141946607399</v>
      </c>
      <c r="F282">
        <v>169.68012110121199</v>
      </c>
      <c r="I282">
        <v>123.67535313333001</v>
      </c>
      <c r="J282">
        <v>141.07619893891601</v>
      </c>
      <c r="K282">
        <v>152.74659307705801</v>
      </c>
      <c r="L282">
        <v>160.895192575187</v>
      </c>
      <c r="M282">
        <v>139.855921943596</v>
      </c>
      <c r="N282">
        <v>121.604962467161</v>
      </c>
      <c r="O282">
        <v>123.600182102026</v>
      </c>
      <c r="R282">
        <v>139.36908187111899</v>
      </c>
      <c r="S282">
        <v>147.34874502453499</v>
      </c>
      <c r="T282">
        <v>158.91920215914999</v>
      </c>
      <c r="U282">
        <v>166.91524772933201</v>
      </c>
      <c r="V282">
        <v>159.698721297497</v>
      </c>
      <c r="W282">
        <v>136.157259075241</v>
      </c>
      <c r="X282">
        <v>125.468960521879</v>
      </c>
      <c r="Y282">
        <v>131.47544217880599</v>
      </c>
      <c r="Z282">
        <v>125.82183286848</v>
      </c>
      <c r="AD282">
        <v>154.691614308759</v>
      </c>
      <c r="AE282">
        <v>146.33534934539401</v>
      </c>
      <c r="AF282">
        <v>143.15110654572899</v>
      </c>
      <c r="AG282">
        <v>135.66532591369401</v>
      </c>
      <c r="AH282">
        <v>149.00573706966199</v>
      </c>
      <c r="AI282">
        <v>149.74821681504801</v>
      </c>
      <c r="AJ282">
        <v>140.89726606555601</v>
      </c>
      <c r="AK282">
        <v>147.07011273538899</v>
      </c>
      <c r="AL282">
        <v>154.24811431899099</v>
      </c>
      <c r="AM282">
        <f t="shared" si="22"/>
        <v>144.62139996074055</v>
      </c>
      <c r="AN282">
        <f t="shared" si="20"/>
        <v>54.599791181784383</v>
      </c>
      <c r="AO282">
        <f t="shared" si="21"/>
        <v>57.243965013472874</v>
      </c>
      <c r="AP282">
        <v>67.844215782821195</v>
      </c>
      <c r="AQ282">
        <f t="shared" si="24"/>
        <v>0.97318503289441816</v>
      </c>
      <c r="AR282">
        <f t="shared" si="25"/>
        <v>17</v>
      </c>
      <c r="AS282">
        <f t="shared" si="23"/>
        <v>4.6575342465753428E-2</v>
      </c>
      <c r="AT282">
        <f t="shared" si="26"/>
        <v>-0.58359307784019165</v>
      </c>
    </row>
    <row r="283" spans="1:46" x14ac:dyDescent="0.35">
      <c r="A283">
        <v>281</v>
      </c>
      <c r="B283" s="1">
        <v>42675</v>
      </c>
      <c r="C283" t="s">
        <v>290</v>
      </c>
      <c r="D283">
        <v>137.72843588877799</v>
      </c>
      <c r="E283">
        <v>154.800428109488</v>
      </c>
      <c r="F283">
        <v>161.399842715055</v>
      </c>
      <c r="I283">
        <v>118.688248301062</v>
      </c>
      <c r="J283">
        <v>133.98462369584001</v>
      </c>
      <c r="K283">
        <v>144.699818445489</v>
      </c>
      <c r="L283">
        <v>159.93138174660001</v>
      </c>
      <c r="M283">
        <v>136.432867970122</v>
      </c>
      <c r="N283">
        <v>118.404759364534</v>
      </c>
      <c r="O283">
        <v>117.734563298108</v>
      </c>
      <c r="R283">
        <v>134.67908264478899</v>
      </c>
      <c r="S283">
        <v>141.37858668953501</v>
      </c>
      <c r="T283">
        <v>151.206660098453</v>
      </c>
      <c r="U283">
        <v>159.74831991452399</v>
      </c>
      <c r="V283">
        <v>151.29910808010399</v>
      </c>
      <c r="W283">
        <v>142.28960475032301</v>
      </c>
      <c r="X283">
        <v>119.475661062447</v>
      </c>
      <c r="Y283">
        <v>126.773354075958</v>
      </c>
      <c r="Z283">
        <v>120.590468967096</v>
      </c>
      <c r="AD283">
        <v>149.32251420532199</v>
      </c>
      <c r="AE283">
        <v>143.122912901267</v>
      </c>
      <c r="AF283">
        <v>136.33125360967</v>
      </c>
      <c r="AG283">
        <v>132.15211396406599</v>
      </c>
      <c r="AH283">
        <v>140.35607761637399</v>
      </c>
      <c r="AI283">
        <v>141.887328393779</v>
      </c>
      <c r="AJ283">
        <v>135.556493103577</v>
      </c>
      <c r="AK283">
        <v>143.90604383656901</v>
      </c>
      <c r="AL283">
        <v>145.16281908735399</v>
      </c>
      <c r="AM283">
        <f t="shared" si="22"/>
        <v>139.25154901915298</v>
      </c>
      <c r="AN283">
        <f t="shared" si="20"/>
        <v>49.229940240196811</v>
      </c>
      <c r="AO283">
        <f t="shared" si="21"/>
        <v>51.874114071885302</v>
      </c>
      <c r="AP283">
        <v>67.805883038238505</v>
      </c>
      <c r="AQ283">
        <f t="shared" si="24"/>
        <v>0.97240812278937783</v>
      </c>
      <c r="AR283">
        <f t="shared" si="25"/>
        <v>17</v>
      </c>
      <c r="AS283">
        <f t="shared" si="23"/>
        <v>4.6575342465753428E-2</v>
      </c>
      <c r="AT283">
        <f t="shared" si="26"/>
        <v>-0.6007402576594012</v>
      </c>
    </row>
    <row r="284" spans="1:46" x14ac:dyDescent="0.35">
      <c r="A284">
        <v>282</v>
      </c>
      <c r="B284" s="1">
        <v>42678</v>
      </c>
      <c r="C284" t="s">
        <v>291</v>
      </c>
      <c r="D284">
        <v>174.89732831142101</v>
      </c>
      <c r="E284">
        <v>186.61163170225601</v>
      </c>
      <c r="F284">
        <v>194.538671776824</v>
      </c>
      <c r="G284">
        <v>184.166654952426</v>
      </c>
      <c r="H284">
        <v>167.288488962066</v>
      </c>
      <c r="I284">
        <v>145.24206779735499</v>
      </c>
      <c r="J284">
        <v>155.96787798484999</v>
      </c>
      <c r="K284">
        <v>171.009742848923</v>
      </c>
      <c r="L284">
        <v>185.40860314497499</v>
      </c>
      <c r="M284">
        <v>178.008194283704</v>
      </c>
      <c r="N284">
        <v>160.750510931723</v>
      </c>
      <c r="O284">
        <v>162.147996766152</v>
      </c>
      <c r="P284">
        <v>164.712048222421</v>
      </c>
      <c r="Q284">
        <v>176.13553231953199</v>
      </c>
      <c r="R284">
        <v>162.955814753471</v>
      </c>
      <c r="S284">
        <v>170.688653588553</v>
      </c>
      <c r="T284">
        <v>180.84779984296401</v>
      </c>
      <c r="U284">
        <v>184.00512641761799</v>
      </c>
      <c r="V284">
        <v>176.108589131896</v>
      </c>
      <c r="W284">
        <v>175.09329100001699</v>
      </c>
      <c r="X284">
        <v>160.13518287028501</v>
      </c>
      <c r="Y284">
        <v>160.27206974330801</v>
      </c>
      <c r="Z284">
        <v>158.296764160132</v>
      </c>
      <c r="AA284">
        <v>164.37381658957599</v>
      </c>
      <c r="AB284">
        <v>181.14113923005999</v>
      </c>
      <c r="AC284">
        <v>166.875272758058</v>
      </c>
      <c r="AD284">
        <v>174.33247331909399</v>
      </c>
      <c r="AE284">
        <v>172.57283398639299</v>
      </c>
      <c r="AF284">
        <v>167.677718674885</v>
      </c>
      <c r="AG284">
        <v>165.935698591999</v>
      </c>
      <c r="AH284">
        <v>177.169739060598</v>
      </c>
      <c r="AI284">
        <v>181.91728390888599</v>
      </c>
      <c r="AJ284">
        <v>176.35152088285901</v>
      </c>
      <c r="AK284">
        <v>179.44477270338999</v>
      </c>
      <c r="AL284">
        <v>182.655318954503</v>
      </c>
      <c r="AM284">
        <f t="shared" si="22"/>
        <v>172.16389229066209</v>
      </c>
      <c r="AN284">
        <f t="shared" si="20"/>
        <v>82.142283511705926</v>
      </c>
      <c r="AO284">
        <f t="shared" si="21"/>
        <v>84.786457343394417</v>
      </c>
      <c r="AP284">
        <v>67.6742529617663</v>
      </c>
      <c r="AQ284">
        <f t="shared" si="24"/>
        <v>0.96974030607936146</v>
      </c>
      <c r="AR284">
        <f t="shared" si="25"/>
        <v>20</v>
      </c>
      <c r="AS284">
        <f t="shared" si="23"/>
        <v>5.4794520547945202E-2</v>
      </c>
      <c r="AT284">
        <f t="shared" si="26"/>
        <v>-0.56076718463341935</v>
      </c>
    </row>
    <row r="285" spans="1:46" x14ac:dyDescent="0.35">
      <c r="A285">
        <v>283</v>
      </c>
      <c r="B285" s="1">
        <v>42688</v>
      </c>
      <c r="C285" t="s">
        <v>292</v>
      </c>
      <c r="D285">
        <v>180.59594693830999</v>
      </c>
      <c r="E285">
        <v>196.23314614540701</v>
      </c>
      <c r="F285">
        <v>200.354610748428</v>
      </c>
      <c r="G285">
        <v>191.090755098145</v>
      </c>
      <c r="H285">
        <v>182.82682141070799</v>
      </c>
      <c r="I285">
        <v>154.94310759417999</v>
      </c>
      <c r="J285">
        <v>166.591213386844</v>
      </c>
      <c r="K285">
        <v>180.83234266489799</v>
      </c>
      <c r="L285">
        <v>185.83169946961399</v>
      </c>
      <c r="M285">
        <v>177.83741784024099</v>
      </c>
      <c r="N285">
        <v>162.31011286070199</v>
      </c>
      <c r="O285">
        <v>168.89585853312201</v>
      </c>
      <c r="P285">
        <v>160.68408500709299</v>
      </c>
      <c r="Q285">
        <v>176.534545618415</v>
      </c>
      <c r="R285">
        <v>157.03556292758901</v>
      </c>
      <c r="S285">
        <v>172.13960756219899</v>
      </c>
      <c r="T285">
        <v>187.48228355282299</v>
      </c>
      <c r="U285">
        <v>195.35833336016501</v>
      </c>
      <c r="V285">
        <v>185.059382486218</v>
      </c>
      <c r="W285">
        <v>173.00627353494801</v>
      </c>
      <c r="X285">
        <v>157.35216887662301</v>
      </c>
      <c r="Y285">
        <v>171.211082713612</v>
      </c>
      <c r="Z285">
        <v>158.82030946891399</v>
      </c>
      <c r="AA285">
        <v>167.67581278697</v>
      </c>
      <c r="AB285">
        <v>183.67707587759801</v>
      </c>
      <c r="AC285">
        <v>155.241705372181</v>
      </c>
      <c r="AD285">
        <v>187.93587203210899</v>
      </c>
      <c r="AE285">
        <v>164.14085886907</v>
      </c>
      <c r="AF285">
        <v>161.82430047034299</v>
      </c>
      <c r="AG285">
        <v>162.55728690803599</v>
      </c>
      <c r="AH285">
        <v>168.43629061498501</v>
      </c>
      <c r="AI285">
        <v>165.28326478973199</v>
      </c>
      <c r="AJ285">
        <v>172.10992320769401</v>
      </c>
      <c r="AK285">
        <v>168.90822202177199</v>
      </c>
      <c r="AL285">
        <v>165.53250023508701</v>
      </c>
      <c r="AM285">
        <f t="shared" si="22"/>
        <v>173.3242794567079</v>
      </c>
      <c r="AN285">
        <f t="shared" si="20"/>
        <v>83.302670677751735</v>
      </c>
      <c r="AO285">
        <f t="shared" si="21"/>
        <v>85.946844509440226</v>
      </c>
      <c r="AP285">
        <v>66.994494629058806</v>
      </c>
      <c r="AQ285">
        <f t="shared" si="24"/>
        <v>0.95596328271682618</v>
      </c>
      <c r="AR285">
        <f t="shared" si="25"/>
        <v>30</v>
      </c>
      <c r="AS285">
        <f t="shared" si="23"/>
        <v>8.2191780821917804E-2</v>
      </c>
      <c r="AT285">
        <f t="shared" si="26"/>
        <v>-0.54793524873078592</v>
      </c>
    </row>
    <row r="286" spans="1:46" x14ac:dyDescent="0.35">
      <c r="A286">
        <v>284</v>
      </c>
      <c r="B286" s="1">
        <v>42690</v>
      </c>
      <c r="C286" t="s">
        <v>282</v>
      </c>
      <c r="D286">
        <v>154.409536973797</v>
      </c>
      <c r="E286">
        <v>158.21105478718101</v>
      </c>
      <c r="F286">
        <v>181.055707139714</v>
      </c>
      <c r="G286">
        <v>169.35587139091101</v>
      </c>
      <c r="H286">
        <v>164.180640392676</v>
      </c>
      <c r="I286">
        <v>130.56939210602999</v>
      </c>
      <c r="J286">
        <v>138.62926524439601</v>
      </c>
      <c r="K286">
        <v>161.21375349950301</v>
      </c>
      <c r="L286">
        <v>163.57468606229401</v>
      </c>
      <c r="M286">
        <v>153.13739254561901</v>
      </c>
      <c r="N286">
        <v>135.32440186740899</v>
      </c>
      <c r="O286">
        <v>142.51746341868699</v>
      </c>
      <c r="P286">
        <v>137.99244123643001</v>
      </c>
      <c r="Q286">
        <v>153.912227985692</v>
      </c>
      <c r="R286">
        <v>130.86742144632399</v>
      </c>
      <c r="S286">
        <v>141.32842419158399</v>
      </c>
      <c r="T286">
        <v>157.11781710508799</v>
      </c>
      <c r="U286">
        <v>159.23067274621499</v>
      </c>
      <c r="V286">
        <v>146.28100513850001</v>
      </c>
      <c r="W286">
        <v>144.65670247349101</v>
      </c>
      <c r="X286">
        <v>138.76290956902699</v>
      </c>
      <c r="Y286">
        <v>142.757527863821</v>
      </c>
      <c r="Z286">
        <v>129.178480948757</v>
      </c>
      <c r="AA286">
        <v>147.200588740679</v>
      </c>
      <c r="AB286">
        <v>167.92959718925999</v>
      </c>
      <c r="AC286">
        <v>135.97826899118601</v>
      </c>
      <c r="AD286">
        <v>151.89146140184999</v>
      </c>
      <c r="AE286">
        <v>141.38164562357801</v>
      </c>
      <c r="AF286">
        <v>138.848193864802</v>
      </c>
      <c r="AG286">
        <v>134.65837836482501</v>
      </c>
      <c r="AH286">
        <v>156.35394878822501</v>
      </c>
      <c r="AI286">
        <v>159.27559942950501</v>
      </c>
      <c r="AJ286">
        <v>155.34017724889199</v>
      </c>
      <c r="AK286">
        <v>154.39262034905499</v>
      </c>
      <c r="AL286">
        <v>145.93743043408799</v>
      </c>
      <c r="AM286">
        <f t="shared" si="22"/>
        <v>149.2415059016883</v>
      </c>
      <c r="AN286">
        <f t="shared" si="20"/>
        <v>59.219897122732135</v>
      </c>
      <c r="AO286">
        <f t="shared" si="21"/>
        <v>61.864070954420626</v>
      </c>
      <c r="AP286">
        <v>66.872126030681301</v>
      </c>
      <c r="AQ286">
        <f t="shared" si="24"/>
        <v>0.95348317330504051</v>
      </c>
      <c r="AR286">
        <f t="shared" si="25"/>
        <v>32</v>
      </c>
      <c r="AS286">
        <f t="shared" si="23"/>
        <v>8.7671232876712329E-2</v>
      </c>
      <c r="AT286">
        <f t="shared" si="26"/>
        <v>-0.54331962524697341</v>
      </c>
    </row>
    <row r="287" spans="1:46" x14ac:dyDescent="0.35">
      <c r="A287">
        <v>285</v>
      </c>
      <c r="B287" s="1">
        <v>42691</v>
      </c>
      <c r="C287" t="s">
        <v>242</v>
      </c>
      <c r="D287">
        <v>148.751669364892</v>
      </c>
      <c r="E287">
        <v>174.42122706535301</v>
      </c>
      <c r="F287">
        <v>177.67055579244101</v>
      </c>
      <c r="G287">
        <v>165.10130846669699</v>
      </c>
      <c r="I287">
        <v>129.784600904885</v>
      </c>
      <c r="J287">
        <v>146.70878294051499</v>
      </c>
      <c r="K287">
        <v>153.08497203888999</v>
      </c>
      <c r="L287">
        <v>163.760610525945</v>
      </c>
      <c r="M287">
        <v>146.927090066311</v>
      </c>
      <c r="N287">
        <v>127.290993607652</v>
      </c>
      <c r="O287">
        <v>128.99798649706301</v>
      </c>
      <c r="T287">
        <v>160.78043669559099</v>
      </c>
      <c r="U287">
        <v>162.92560318354299</v>
      </c>
      <c r="V287">
        <v>152.644748313549</v>
      </c>
      <c r="W287">
        <v>152.60920940583799</v>
      </c>
      <c r="X287">
        <v>139.781901069329</v>
      </c>
      <c r="Y287">
        <v>132.64654768360199</v>
      </c>
      <c r="Z287">
        <v>124.150998366986</v>
      </c>
      <c r="AA287">
        <v>143.744648732049</v>
      </c>
      <c r="AB287">
        <v>156.943879673879</v>
      </c>
      <c r="AF287">
        <v>139.79006235645301</v>
      </c>
      <c r="AG287">
        <v>139.45356079442001</v>
      </c>
      <c r="AH287">
        <v>151.465664388345</v>
      </c>
      <c r="AI287">
        <v>144.65014845327801</v>
      </c>
      <c r="AJ287">
        <v>151.154872706514</v>
      </c>
      <c r="AK287">
        <v>142.639951924972</v>
      </c>
      <c r="AL287">
        <v>146.80510255043899</v>
      </c>
      <c r="AM287">
        <f t="shared" si="22"/>
        <v>148.3217456877567</v>
      </c>
      <c r="AN287">
        <f t="shared" si="20"/>
        <v>58.300136908800539</v>
      </c>
      <c r="AO287">
        <f t="shared" si="21"/>
        <v>60.94431074048903</v>
      </c>
      <c r="AP287">
        <v>67.512421313386895</v>
      </c>
      <c r="AQ287">
        <f t="shared" si="24"/>
        <v>0.96646037806194351</v>
      </c>
      <c r="AR287">
        <f t="shared" si="25"/>
        <v>33</v>
      </c>
      <c r="AS287">
        <f t="shared" si="23"/>
        <v>9.0410958904109592E-2</v>
      </c>
      <c r="AT287">
        <f t="shared" si="26"/>
        <v>-0.37733231532471362</v>
      </c>
    </row>
    <row r="288" spans="1:46" x14ac:dyDescent="0.35">
      <c r="A288">
        <v>286</v>
      </c>
      <c r="B288" s="1">
        <v>42691</v>
      </c>
      <c r="C288" t="s">
        <v>254</v>
      </c>
      <c r="D288">
        <v>142.725124953245</v>
      </c>
      <c r="E288">
        <v>160.39340518383199</v>
      </c>
      <c r="F288">
        <v>172.49503299321401</v>
      </c>
      <c r="G288">
        <v>157.74395905641401</v>
      </c>
      <c r="J288">
        <v>139.619702919735</v>
      </c>
      <c r="K288">
        <v>144.21466327969401</v>
      </c>
      <c r="L288">
        <v>153.27883287267699</v>
      </c>
      <c r="M288">
        <v>140.507234191393</v>
      </c>
      <c r="N288">
        <v>119.50238309932099</v>
      </c>
      <c r="O288">
        <v>120.121156216774</v>
      </c>
      <c r="T288">
        <v>149.27003933791099</v>
      </c>
      <c r="U288">
        <v>153.94782669918399</v>
      </c>
      <c r="V288">
        <v>142.434535925945</v>
      </c>
      <c r="W288">
        <v>144.699180453449</v>
      </c>
      <c r="X288">
        <v>130.974107819442</v>
      </c>
      <c r="Y288">
        <v>130.05084121543399</v>
      </c>
      <c r="Z288">
        <v>122.996256452406</v>
      </c>
      <c r="AA288">
        <v>131.72868348702201</v>
      </c>
      <c r="AB288">
        <v>151.29485483439001</v>
      </c>
      <c r="AF288">
        <v>132.076261417322</v>
      </c>
      <c r="AG288">
        <v>135.442919436691</v>
      </c>
      <c r="AH288">
        <v>140.92000075824299</v>
      </c>
      <c r="AI288">
        <v>132.69839498125799</v>
      </c>
      <c r="AJ288">
        <v>143.380131037415</v>
      </c>
      <c r="AK288">
        <v>143.44104529371299</v>
      </c>
      <c r="AL288">
        <v>135.81518902822</v>
      </c>
      <c r="AM288">
        <f t="shared" si="22"/>
        <v>141.22199088247478</v>
      </c>
      <c r="AN288">
        <f t="shared" si="20"/>
        <v>51.200382103518621</v>
      </c>
      <c r="AO288">
        <f t="shared" si="21"/>
        <v>53.844555935207111</v>
      </c>
      <c r="AP288">
        <v>67.068439084532102</v>
      </c>
      <c r="AQ288">
        <f t="shared" si="24"/>
        <v>0.95746195429107217</v>
      </c>
      <c r="AR288">
        <f t="shared" si="25"/>
        <v>33</v>
      </c>
      <c r="AS288">
        <f t="shared" si="23"/>
        <v>9.0410958904109592E-2</v>
      </c>
      <c r="AT288">
        <f t="shared" si="26"/>
        <v>-0.48079672713934585</v>
      </c>
    </row>
    <row r="289" spans="1:46" x14ac:dyDescent="0.35">
      <c r="A289">
        <v>287</v>
      </c>
      <c r="B289" s="1">
        <v>42691</v>
      </c>
      <c r="C289" t="s">
        <v>274</v>
      </c>
      <c r="D289">
        <v>175.38488971193499</v>
      </c>
      <c r="E289">
        <v>198.873710114864</v>
      </c>
      <c r="F289">
        <v>200.167694673927</v>
      </c>
      <c r="G289">
        <v>195.83295336196699</v>
      </c>
      <c r="H289">
        <v>184.46250596257801</v>
      </c>
      <c r="I289">
        <v>153.010122564564</v>
      </c>
      <c r="J289">
        <v>166.34558869431399</v>
      </c>
      <c r="K289">
        <v>180.666433444375</v>
      </c>
      <c r="L289">
        <v>183.62963895496301</v>
      </c>
      <c r="M289">
        <v>175.42061166087299</v>
      </c>
      <c r="N289">
        <v>159.28795474731101</v>
      </c>
      <c r="O289">
        <v>162.46064012502501</v>
      </c>
      <c r="P289">
        <v>162.93587723882001</v>
      </c>
      <c r="Q289">
        <v>179.70566327531299</v>
      </c>
      <c r="R289">
        <v>161.40762411406601</v>
      </c>
      <c r="S289">
        <v>168.979463720806</v>
      </c>
      <c r="T289">
        <v>188.6036304644</v>
      </c>
      <c r="U289">
        <v>194.79341972708499</v>
      </c>
      <c r="V289">
        <v>177.096014979031</v>
      </c>
      <c r="W289">
        <v>174.54929650504101</v>
      </c>
      <c r="X289">
        <v>164.76423272343101</v>
      </c>
      <c r="Y289">
        <v>170.055891588207</v>
      </c>
      <c r="Z289">
        <v>163.861210314342</v>
      </c>
      <c r="AA289">
        <v>179.988274766144</v>
      </c>
      <c r="AB289">
        <v>194.44893679652799</v>
      </c>
      <c r="AC289">
        <v>176.66138782865499</v>
      </c>
      <c r="AD289">
        <v>190.01258915962899</v>
      </c>
      <c r="AE289">
        <v>176.436796529004</v>
      </c>
      <c r="AF289">
        <v>176.51851910001599</v>
      </c>
      <c r="AG289">
        <v>182.139712885248</v>
      </c>
      <c r="AH289">
        <v>179.37251606839601</v>
      </c>
      <c r="AI289">
        <v>182.51911494429501</v>
      </c>
      <c r="AJ289">
        <v>191.860088635702</v>
      </c>
      <c r="AK289">
        <v>186.83174583375501</v>
      </c>
      <c r="AL289">
        <v>187.17764002621601</v>
      </c>
      <c r="AM289">
        <f t="shared" si="22"/>
        <v>178.46463974973793</v>
      </c>
      <c r="AN289">
        <f t="shared" si="20"/>
        <v>88.443030970781763</v>
      </c>
      <c r="AO289">
        <f t="shared" si="21"/>
        <v>91.087204802470254</v>
      </c>
      <c r="AP289">
        <v>66.061291237845097</v>
      </c>
      <c r="AQ289">
        <f t="shared" si="24"/>
        <v>0.93704955366912235</v>
      </c>
      <c r="AR289">
        <f t="shared" si="25"/>
        <v>33</v>
      </c>
      <c r="AS289">
        <f t="shared" si="23"/>
        <v>9.0410958904109592E-2</v>
      </c>
      <c r="AT289">
        <f t="shared" si="26"/>
        <v>-0.71915079186829767</v>
      </c>
    </row>
    <row r="290" spans="1:46" x14ac:dyDescent="0.35">
      <c r="A290">
        <v>288</v>
      </c>
      <c r="B290" s="1">
        <v>42701</v>
      </c>
      <c r="C290" t="s">
        <v>267</v>
      </c>
      <c r="D290">
        <v>181.42151425070401</v>
      </c>
      <c r="E290">
        <v>201.07765361442401</v>
      </c>
      <c r="F290">
        <v>204.73931082963199</v>
      </c>
      <c r="G290">
        <v>198.347627239952</v>
      </c>
      <c r="H290">
        <v>198.78105778041899</v>
      </c>
      <c r="I290">
        <v>159.968505190835</v>
      </c>
      <c r="J290">
        <v>174.52421474079199</v>
      </c>
      <c r="K290">
        <v>184.89709133749699</v>
      </c>
      <c r="L290">
        <v>195.32031219291099</v>
      </c>
      <c r="M290">
        <v>189.14229860575199</v>
      </c>
      <c r="N290">
        <v>173.62192820331299</v>
      </c>
      <c r="O290">
        <v>180.327428865625</v>
      </c>
      <c r="P290">
        <v>176.89270640389</v>
      </c>
      <c r="Q290">
        <v>195.36739958928399</v>
      </c>
      <c r="R290">
        <v>170.236986862669</v>
      </c>
      <c r="S290">
        <v>175.48263523784101</v>
      </c>
      <c r="T290">
        <v>196.469282570015</v>
      </c>
      <c r="U290">
        <v>202.17688659797099</v>
      </c>
      <c r="V290">
        <v>186.76128990279301</v>
      </c>
      <c r="W290">
        <v>188.56862783417699</v>
      </c>
      <c r="X290">
        <v>169.61163596281699</v>
      </c>
      <c r="Y290">
        <v>182.03356833353601</v>
      </c>
      <c r="Z290">
        <v>175.99946611582999</v>
      </c>
      <c r="AA290">
        <v>182.14130933254199</v>
      </c>
      <c r="AB290">
        <v>207.55893479234501</v>
      </c>
      <c r="AC290">
        <v>183.26722374291299</v>
      </c>
      <c r="AD290">
        <v>203.15881510100101</v>
      </c>
      <c r="AE290">
        <v>183.42366824522099</v>
      </c>
      <c r="AF290">
        <v>184.249056707048</v>
      </c>
      <c r="AG290">
        <v>185.160815739301</v>
      </c>
      <c r="AH290">
        <v>194.80867393106101</v>
      </c>
      <c r="AI290">
        <v>200.283040177343</v>
      </c>
      <c r="AJ290">
        <v>206.702565597035</v>
      </c>
      <c r="AK290">
        <v>197.898355234207</v>
      </c>
      <c r="AL290">
        <v>203.628516798823</v>
      </c>
      <c r="AM290">
        <f t="shared" si="22"/>
        <v>188.40144010461478</v>
      </c>
      <c r="AN290">
        <f t="shared" si="20"/>
        <v>98.379831325658614</v>
      </c>
      <c r="AO290">
        <f t="shared" si="21"/>
        <v>101.0240051573471</v>
      </c>
      <c r="AP290">
        <v>65.948002506697705</v>
      </c>
      <c r="AQ290">
        <f t="shared" si="24"/>
        <v>0.93475347075166404</v>
      </c>
      <c r="AR290">
        <f t="shared" si="25"/>
        <v>43</v>
      </c>
      <c r="AS290">
        <f t="shared" si="23"/>
        <v>0.11780821917808219</v>
      </c>
      <c r="AT290">
        <f t="shared" si="26"/>
        <v>-0.5727312794972379</v>
      </c>
    </row>
    <row r="291" spans="1:46" x14ac:dyDescent="0.35">
      <c r="A291">
        <v>289</v>
      </c>
      <c r="B291" s="1">
        <v>42706</v>
      </c>
      <c r="C291" t="s">
        <v>293</v>
      </c>
      <c r="D291">
        <v>161.414640393084</v>
      </c>
      <c r="E291">
        <v>178.66878753703301</v>
      </c>
      <c r="F291">
        <v>188.25772886287899</v>
      </c>
      <c r="G291">
        <v>186.24983332437799</v>
      </c>
      <c r="H291">
        <v>172.38601946195499</v>
      </c>
      <c r="I291">
        <v>136.92221548136999</v>
      </c>
      <c r="J291">
        <v>158.83626274466599</v>
      </c>
      <c r="K291">
        <v>163.349098119156</v>
      </c>
      <c r="L291">
        <v>173.93956022891601</v>
      </c>
      <c r="M291">
        <v>163.70081092654999</v>
      </c>
      <c r="N291">
        <v>147.93943548315801</v>
      </c>
      <c r="O291">
        <v>141.97417927073101</v>
      </c>
      <c r="P291">
        <v>145.572457197582</v>
      </c>
      <c r="Q291">
        <v>160.12095571568801</v>
      </c>
      <c r="R291">
        <v>142.44250654096899</v>
      </c>
      <c r="S291">
        <v>149.099629011324</v>
      </c>
      <c r="T291">
        <v>163.022906841778</v>
      </c>
      <c r="U291">
        <v>168.88232638014799</v>
      </c>
      <c r="V291">
        <v>158.51128746257501</v>
      </c>
      <c r="W291">
        <v>157.954103298783</v>
      </c>
      <c r="X291">
        <v>141.57743931911699</v>
      </c>
      <c r="Y291">
        <v>153.110420780308</v>
      </c>
      <c r="Z291">
        <v>133.93730715814999</v>
      </c>
      <c r="AA291">
        <v>155.82337131475001</v>
      </c>
      <c r="AB291">
        <v>173.25196797063899</v>
      </c>
      <c r="AC291">
        <v>149.457472667969</v>
      </c>
      <c r="AD291">
        <v>157.42343739492901</v>
      </c>
      <c r="AE291">
        <v>148.19509037770499</v>
      </c>
      <c r="AF291">
        <v>150.00954895230799</v>
      </c>
      <c r="AG291">
        <v>153.13440996198</v>
      </c>
      <c r="AH291">
        <v>165.18985140584101</v>
      </c>
      <c r="AI291">
        <v>165.753755590488</v>
      </c>
      <c r="AJ291">
        <v>160.72322618608999</v>
      </c>
      <c r="AK291">
        <v>168.348976391663</v>
      </c>
      <c r="AL291">
        <v>162.09803402101801</v>
      </c>
      <c r="AM291">
        <f t="shared" si="22"/>
        <v>158.77940153644798</v>
      </c>
      <c r="AN291">
        <f t="shared" si="20"/>
        <v>68.757792757491814</v>
      </c>
      <c r="AO291">
        <f t="shared" si="21"/>
        <v>71.401966589180304</v>
      </c>
      <c r="AP291">
        <v>65.679343685630897</v>
      </c>
      <c r="AQ291">
        <f t="shared" si="24"/>
        <v>0.9293084196558633</v>
      </c>
      <c r="AR291">
        <f t="shared" si="25"/>
        <v>48</v>
      </c>
      <c r="AS291">
        <f t="shared" si="23"/>
        <v>0.13150684931506848</v>
      </c>
      <c r="AT291">
        <f t="shared" si="26"/>
        <v>-0.55749646979467071</v>
      </c>
    </row>
    <row r="292" spans="1:46" x14ac:dyDescent="0.35">
      <c r="A292">
        <v>290</v>
      </c>
      <c r="B292" s="1">
        <v>42708</v>
      </c>
      <c r="C292" t="s">
        <v>294</v>
      </c>
      <c r="D292">
        <v>160.40675116440499</v>
      </c>
      <c r="E292">
        <v>185.16445431582599</v>
      </c>
      <c r="F292">
        <v>191.02709382259201</v>
      </c>
      <c r="G292">
        <v>185.167753565033</v>
      </c>
      <c r="H292">
        <v>167.98687979323799</v>
      </c>
      <c r="I292">
        <v>143.472366856127</v>
      </c>
      <c r="J292">
        <v>153.358426579422</v>
      </c>
      <c r="K292">
        <v>160.17969959450701</v>
      </c>
      <c r="L292">
        <v>165.429031376404</v>
      </c>
      <c r="M292">
        <v>154.686579030356</v>
      </c>
      <c r="N292">
        <v>143.016058473849</v>
      </c>
      <c r="O292">
        <v>147.732869175898</v>
      </c>
      <c r="P292">
        <v>151.53580701610301</v>
      </c>
      <c r="Q292">
        <v>165.57012294171901</v>
      </c>
      <c r="R292">
        <v>143.72044307182199</v>
      </c>
      <c r="S292">
        <v>149.84079769317299</v>
      </c>
      <c r="T292">
        <v>168.928183176521</v>
      </c>
      <c r="U292">
        <v>180.29596986883399</v>
      </c>
      <c r="V292">
        <v>163.63359828836801</v>
      </c>
      <c r="W292">
        <v>158.93539041218401</v>
      </c>
      <c r="X292">
        <v>150.61665473017399</v>
      </c>
      <c r="Y292">
        <v>156.10748121232899</v>
      </c>
      <c r="Z292">
        <v>153.830563519527</v>
      </c>
      <c r="AA292">
        <v>162.05919435787101</v>
      </c>
      <c r="AB292">
        <v>182.839235135498</v>
      </c>
      <c r="AC292">
        <v>159.42372769842299</v>
      </c>
      <c r="AD292">
        <v>172.11572783243699</v>
      </c>
      <c r="AE292">
        <v>168.394352906753</v>
      </c>
      <c r="AF292">
        <v>165.174142887795</v>
      </c>
      <c r="AG292">
        <v>161.34984394684099</v>
      </c>
      <c r="AH292">
        <v>170.25326038618201</v>
      </c>
      <c r="AI292">
        <v>171.53393301202601</v>
      </c>
      <c r="AJ292">
        <v>175.90395360782301</v>
      </c>
      <c r="AK292">
        <v>175.53539280245101</v>
      </c>
      <c r="AL292">
        <v>174.665031177358</v>
      </c>
      <c r="AM292">
        <f t="shared" si="22"/>
        <v>163.99687918371052</v>
      </c>
      <c r="AN292">
        <f t="shared" si="20"/>
        <v>73.975270404754355</v>
      </c>
      <c r="AO292">
        <f t="shared" si="21"/>
        <v>76.619444236442845</v>
      </c>
      <c r="AP292">
        <v>65.104678109178707</v>
      </c>
      <c r="AQ292">
        <f t="shared" si="24"/>
        <v>0.91766136703218693</v>
      </c>
      <c r="AR292">
        <f t="shared" si="25"/>
        <v>50</v>
      </c>
      <c r="AS292">
        <f t="shared" si="23"/>
        <v>0.13698630136986301</v>
      </c>
      <c r="AT292">
        <f t="shared" si="26"/>
        <v>-0.62726591479840987</v>
      </c>
    </row>
    <row r="293" spans="1:46" x14ac:dyDescent="0.35">
      <c r="A293">
        <v>291</v>
      </c>
      <c r="B293" s="1">
        <v>42714</v>
      </c>
      <c r="C293" t="s">
        <v>295</v>
      </c>
      <c r="D293">
        <v>176.443539725497</v>
      </c>
      <c r="E293">
        <v>197.46604380848501</v>
      </c>
      <c r="F293">
        <v>195.12824330512899</v>
      </c>
      <c r="G293">
        <v>196.52109206918701</v>
      </c>
      <c r="K293">
        <v>174.665737516505</v>
      </c>
      <c r="L293">
        <v>183.364454078238</v>
      </c>
      <c r="M293">
        <v>172.24611250343801</v>
      </c>
      <c r="N293">
        <v>157.10432619829399</v>
      </c>
      <c r="O293">
        <v>164.50252250812599</v>
      </c>
      <c r="U293">
        <v>181.69610244433099</v>
      </c>
      <c r="V293">
        <v>177.25882573077101</v>
      </c>
      <c r="W293">
        <v>168.50780923158001</v>
      </c>
      <c r="X293">
        <v>163.97391412182699</v>
      </c>
      <c r="Y293">
        <v>165.93254427681799</v>
      </c>
      <c r="Z293">
        <v>160.720666936745</v>
      </c>
      <c r="AA293">
        <v>171.16005719985799</v>
      </c>
      <c r="AF293">
        <v>162.29621332277301</v>
      </c>
      <c r="AG293">
        <v>169.77176537340799</v>
      </c>
      <c r="AH293">
        <v>166.615564528758</v>
      </c>
      <c r="AI293">
        <v>177.091552147985</v>
      </c>
      <c r="AJ293">
        <v>178.00762708787099</v>
      </c>
      <c r="AK293">
        <v>184.18554732910701</v>
      </c>
      <c r="AL293">
        <v>178.084943573369</v>
      </c>
      <c r="AM293">
        <f t="shared" si="22"/>
        <v>174.90196543556956</v>
      </c>
      <c r="AN293">
        <f t="shared" si="20"/>
        <v>84.880356656613401</v>
      </c>
      <c r="AO293">
        <f t="shared" si="21"/>
        <v>87.524530488301892</v>
      </c>
      <c r="AP293">
        <v>64.5801086082935</v>
      </c>
      <c r="AQ293">
        <f t="shared" si="24"/>
        <v>0.90702963819381632</v>
      </c>
      <c r="AR293">
        <f t="shared" si="25"/>
        <v>56</v>
      </c>
      <c r="AS293">
        <f t="shared" si="23"/>
        <v>0.15342465753424658</v>
      </c>
      <c r="AT293">
        <f t="shared" si="26"/>
        <v>-0.63601349221467696</v>
      </c>
    </row>
    <row r="294" spans="1:46" x14ac:dyDescent="0.35">
      <c r="A294">
        <v>292</v>
      </c>
      <c r="B294" s="1">
        <v>42718</v>
      </c>
      <c r="C294" t="s">
        <v>296</v>
      </c>
      <c r="D294">
        <v>164.75225978342399</v>
      </c>
      <c r="E294">
        <v>178.27804300679099</v>
      </c>
      <c r="F294">
        <v>190.17923572308001</v>
      </c>
      <c r="G294">
        <v>185.693645786151</v>
      </c>
      <c r="H294">
        <v>178.210293606942</v>
      </c>
      <c r="I294">
        <v>147.33835120072999</v>
      </c>
      <c r="J294">
        <v>155.578362739033</v>
      </c>
      <c r="K294">
        <v>167.472591947295</v>
      </c>
      <c r="L294">
        <v>177.938536403645</v>
      </c>
      <c r="M294">
        <v>166.14848729686801</v>
      </c>
      <c r="N294">
        <v>151.41717836198799</v>
      </c>
      <c r="O294">
        <v>156.59815330893099</v>
      </c>
      <c r="P294">
        <v>162.068070716102</v>
      </c>
      <c r="Q294">
        <v>171.52796144047699</v>
      </c>
      <c r="R294">
        <v>157.19895969518501</v>
      </c>
      <c r="S294">
        <v>164.62302450402299</v>
      </c>
      <c r="T294">
        <v>175.81958563167899</v>
      </c>
      <c r="U294">
        <v>187.236264426199</v>
      </c>
      <c r="V294">
        <v>176.36138008204901</v>
      </c>
      <c r="W294">
        <v>169.48665987511299</v>
      </c>
      <c r="X294">
        <v>161.91437892702399</v>
      </c>
      <c r="Y294">
        <v>166.85736655620599</v>
      </c>
      <c r="Z294">
        <v>162.70664473210701</v>
      </c>
      <c r="AA294">
        <v>171.54765103621401</v>
      </c>
      <c r="AB294">
        <v>189.43990317758201</v>
      </c>
      <c r="AC294">
        <v>173.00360399377001</v>
      </c>
      <c r="AD294">
        <v>181.65723213502699</v>
      </c>
      <c r="AE294">
        <v>172.92927351894099</v>
      </c>
      <c r="AF294">
        <v>165.934519853317</v>
      </c>
      <c r="AG294">
        <v>178.77434166242199</v>
      </c>
      <c r="AH294">
        <v>180.245982861046</v>
      </c>
      <c r="AI294">
        <v>180.57161168341</v>
      </c>
      <c r="AJ294">
        <v>185.21382883185501</v>
      </c>
      <c r="AK294">
        <v>189.183157786469</v>
      </c>
      <c r="AL294">
        <v>182.87030835691201</v>
      </c>
      <c r="AM294">
        <f t="shared" si="22"/>
        <v>172.19362430422876</v>
      </c>
      <c r="AN294">
        <f t="shared" si="20"/>
        <v>82.172015525272599</v>
      </c>
      <c r="AO294">
        <f t="shared" si="21"/>
        <v>84.81618935696109</v>
      </c>
      <c r="AP294">
        <v>64.412635609921907</v>
      </c>
      <c r="AQ294">
        <f t="shared" si="24"/>
        <v>0.90363537393821047</v>
      </c>
      <c r="AR294">
        <f t="shared" si="25"/>
        <v>60</v>
      </c>
      <c r="AS294">
        <f t="shared" si="23"/>
        <v>0.16438356164383561</v>
      </c>
      <c r="AT294">
        <f t="shared" si="26"/>
        <v>-0.61642019650017976</v>
      </c>
    </row>
    <row r="295" spans="1:46" x14ac:dyDescent="0.35">
      <c r="A295">
        <v>293</v>
      </c>
      <c r="B295" s="1">
        <v>42747</v>
      </c>
      <c r="C295" t="s">
        <v>297</v>
      </c>
      <c r="D295">
        <v>163.825154159862</v>
      </c>
      <c r="E295">
        <v>177.97486927105501</v>
      </c>
      <c r="F295">
        <v>181.27682932343501</v>
      </c>
      <c r="G295">
        <v>175.15615121715999</v>
      </c>
      <c r="H295">
        <v>170.233893726058</v>
      </c>
      <c r="I295">
        <v>156.52347866974799</v>
      </c>
      <c r="J295">
        <v>144.705065502791</v>
      </c>
      <c r="K295">
        <v>165.19181301139801</v>
      </c>
      <c r="L295">
        <v>166.208854008402</v>
      </c>
      <c r="M295">
        <v>166.64762407938699</v>
      </c>
      <c r="N295">
        <v>146.41563367751701</v>
      </c>
      <c r="O295">
        <v>146.745600475256</v>
      </c>
      <c r="P295">
        <v>142.225581315102</v>
      </c>
      <c r="Q295">
        <v>160.39344480324999</v>
      </c>
      <c r="R295">
        <v>143.697288568152</v>
      </c>
      <c r="S295">
        <v>151.88149148331101</v>
      </c>
      <c r="T295">
        <v>172.14138731851801</v>
      </c>
      <c r="U295">
        <v>182.53639741421401</v>
      </c>
      <c r="V295">
        <v>158.91892926606701</v>
      </c>
      <c r="W295">
        <v>144.47497853208</v>
      </c>
      <c r="X295">
        <v>154.56659321168101</v>
      </c>
      <c r="Y295">
        <v>151.29919096618801</v>
      </c>
      <c r="Z295">
        <v>139.29492605138</v>
      </c>
      <c r="AA295">
        <v>165.142264873926</v>
      </c>
      <c r="AB295">
        <v>197.28034179247399</v>
      </c>
      <c r="AC295">
        <v>153.27101130435801</v>
      </c>
      <c r="AD295">
        <v>164.73730205906199</v>
      </c>
      <c r="AE295">
        <v>152.221404337878</v>
      </c>
      <c r="AF295">
        <v>151.51635665098999</v>
      </c>
      <c r="AG295">
        <v>165.71507288572599</v>
      </c>
      <c r="AH295">
        <v>163.594621948971</v>
      </c>
      <c r="AI295">
        <v>168.34940293626801</v>
      </c>
      <c r="AJ295">
        <v>173.25747457777501</v>
      </c>
      <c r="AK295">
        <v>180.315419445559</v>
      </c>
      <c r="AL295">
        <v>159.2912573598</v>
      </c>
      <c r="AM295">
        <f t="shared" si="22"/>
        <v>161.62934589213711</v>
      </c>
      <c r="AN295">
        <f t="shared" si="20"/>
        <v>71.607737113180946</v>
      </c>
      <c r="AO295">
        <f t="shared" si="21"/>
        <v>74.251910944869437</v>
      </c>
      <c r="AP295">
        <v>63.576990732788303</v>
      </c>
      <c r="AQ295">
        <f t="shared" si="24"/>
        <v>0.88669891513939403</v>
      </c>
      <c r="AR295">
        <f t="shared" si="25"/>
        <v>89</v>
      </c>
      <c r="AS295">
        <f t="shared" si="23"/>
        <v>0.24383561643835616</v>
      </c>
      <c r="AT295">
        <f t="shared" si="26"/>
        <v>-0.49315927604992887</v>
      </c>
    </row>
    <row r="296" spans="1:46" x14ac:dyDescent="0.35">
      <c r="A296">
        <v>294</v>
      </c>
      <c r="B296" s="1">
        <v>42747</v>
      </c>
      <c r="C296" t="s">
        <v>298</v>
      </c>
      <c r="D296">
        <v>165.63014897952999</v>
      </c>
      <c r="E296">
        <v>181.99427005683199</v>
      </c>
      <c r="F296">
        <v>182.893808857582</v>
      </c>
      <c r="G296">
        <v>177.47335917752599</v>
      </c>
      <c r="H296">
        <v>170.949891181586</v>
      </c>
      <c r="I296">
        <v>157.42806556495901</v>
      </c>
      <c r="J296">
        <v>148.663328404021</v>
      </c>
      <c r="K296">
        <v>170.630074511689</v>
      </c>
      <c r="L296">
        <v>169.60836225409901</v>
      </c>
      <c r="M296">
        <v>167.27623400239699</v>
      </c>
      <c r="N296">
        <v>148.994747105415</v>
      </c>
      <c r="O296">
        <v>152.834598850877</v>
      </c>
      <c r="P296">
        <v>143.54298393953599</v>
      </c>
      <c r="Q296">
        <v>160.34202549898399</v>
      </c>
      <c r="R296">
        <v>144.36210588432499</v>
      </c>
      <c r="S296">
        <v>154.49206176196401</v>
      </c>
      <c r="T296">
        <v>174.00583706999601</v>
      </c>
      <c r="U296">
        <v>182.92445591840601</v>
      </c>
      <c r="V296">
        <v>161.08193330824599</v>
      </c>
      <c r="W296">
        <v>145.94101971820001</v>
      </c>
      <c r="X296">
        <v>155.378887653487</v>
      </c>
      <c r="Y296">
        <v>156.16798186822999</v>
      </c>
      <c r="Z296">
        <v>140.14839096057401</v>
      </c>
      <c r="AA296">
        <v>167.144204057519</v>
      </c>
      <c r="AB296">
        <v>200.915755173804</v>
      </c>
      <c r="AC296">
        <v>154.071422779953</v>
      </c>
      <c r="AD296">
        <v>172.92931326262499</v>
      </c>
      <c r="AE296">
        <v>153.43776869996501</v>
      </c>
      <c r="AF296">
        <v>153.07615140418</v>
      </c>
      <c r="AG296">
        <v>167.548740803947</v>
      </c>
      <c r="AH296">
        <v>167.46807387963801</v>
      </c>
      <c r="AI296">
        <v>169.41603831709901</v>
      </c>
      <c r="AJ296">
        <v>177.99760138465399</v>
      </c>
      <c r="AK296">
        <v>184.32951420025699</v>
      </c>
      <c r="AL296">
        <v>161.11329757609499</v>
      </c>
      <c r="AM296">
        <f t="shared" si="22"/>
        <v>164.06321297337706</v>
      </c>
      <c r="AN296">
        <f t="shared" si="20"/>
        <v>74.041604194420898</v>
      </c>
      <c r="AO296">
        <f t="shared" si="21"/>
        <v>76.685778026109389</v>
      </c>
      <c r="AP296">
        <v>63.882929782196904</v>
      </c>
      <c r="AQ296">
        <f t="shared" si="24"/>
        <v>0.89289954443425823</v>
      </c>
      <c r="AR296">
        <f t="shared" si="25"/>
        <v>89</v>
      </c>
      <c r="AS296">
        <f t="shared" si="23"/>
        <v>0.24383561643835616</v>
      </c>
      <c r="AT296">
        <f t="shared" si="26"/>
        <v>-0.46458018858322003</v>
      </c>
    </row>
    <row r="297" spans="1:46" x14ac:dyDescent="0.35">
      <c r="A297">
        <v>295</v>
      </c>
      <c r="B297" s="1">
        <v>42748</v>
      </c>
      <c r="C297" t="s">
        <v>299</v>
      </c>
      <c r="D297">
        <v>155.173022102875</v>
      </c>
      <c r="E297">
        <v>179.93872665271499</v>
      </c>
      <c r="F297">
        <v>179.83149387353899</v>
      </c>
      <c r="G297">
        <v>175.16007111283901</v>
      </c>
      <c r="H297">
        <v>176.129874646649</v>
      </c>
      <c r="I297">
        <v>148.878930988126</v>
      </c>
      <c r="J297">
        <v>150.056679157638</v>
      </c>
      <c r="K297">
        <v>160.32608288513299</v>
      </c>
      <c r="L297">
        <v>173.690694452613</v>
      </c>
      <c r="M297">
        <v>162.75471864650501</v>
      </c>
      <c r="N297">
        <v>148.82986694065599</v>
      </c>
      <c r="O297">
        <v>151.332166106806</v>
      </c>
      <c r="P297">
        <v>148.32250640491401</v>
      </c>
      <c r="Q297">
        <v>167.09022922240999</v>
      </c>
      <c r="R297">
        <v>152.80541579025601</v>
      </c>
      <c r="S297">
        <v>160.337892412684</v>
      </c>
      <c r="T297">
        <v>172.58501850213599</v>
      </c>
      <c r="U297">
        <v>177.79268062531699</v>
      </c>
      <c r="V297">
        <v>164.07155106496199</v>
      </c>
      <c r="W297">
        <v>159.40741182410699</v>
      </c>
      <c r="X297">
        <v>159.95551634499901</v>
      </c>
      <c r="Y297">
        <v>168.00391343010099</v>
      </c>
      <c r="Z297">
        <v>148.541414167911</v>
      </c>
      <c r="AA297">
        <v>173.12819378544799</v>
      </c>
      <c r="AB297">
        <v>200.420068184565</v>
      </c>
      <c r="AC297">
        <v>165.737718655023</v>
      </c>
      <c r="AD297">
        <v>173.01144635351</v>
      </c>
      <c r="AE297">
        <v>163.88330228012401</v>
      </c>
      <c r="AF297">
        <v>164.75056512408301</v>
      </c>
      <c r="AG297">
        <v>178.77608228055001</v>
      </c>
      <c r="AH297">
        <v>176.248513109919</v>
      </c>
      <c r="AI297">
        <v>176.37766703935901</v>
      </c>
      <c r="AJ297">
        <v>181.284736876728</v>
      </c>
      <c r="AK297">
        <v>184.70510455044499</v>
      </c>
      <c r="AL297">
        <v>174.17433456905999</v>
      </c>
      <c r="AM297">
        <f t="shared" si="22"/>
        <v>167.24324600470587</v>
      </c>
      <c r="AN297">
        <f t="shared" si="20"/>
        <v>77.221637225749703</v>
      </c>
      <c r="AO297">
        <f t="shared" si="21"/>
        <v>79.865811057438194</v>
      </c>
      <c r="AP297">
        <v>64.629870799886206</v>
      </c>
      <c r="AQ297">
        <f t="shared" si="24"/>
        <v>0.90803819497518445</v>
      </c>
      <c r="AR297">
        <f t="shared" si="25"/>
        <v>90</v>
      </c>
      <c r="AS297">
        <f t="shared" si="23"/>
        <v>0.24657534246575341</v>
      </c>
      <c r="AT297">
        <f t="shared" si="26"/>
        <v>-0.39123472505489376</v>
      </c>
    </row>
    <row r="298" spans="1:46" x14ac:dyDescent="0.35">
      <c r="A298">
        <v>296</v>
      </c>
      <c r="B298" s="1">
        <v>42751</v>
      </c>
      <c r="C298" t="s">
        <v>300</v>
      </c>
      <c r="D298">
        <v>155.71767301563301</v>
      </c>
      <c r="E298">
        <v>177.08083707182601</v>
      </c>
      <c r="F298">
        <v>184.41403398661001</v>
      </c>
      <c r="G298">
        <v>176.25922706156899</v>
      </c>
      <c r="H298">
        <v>173.97029416370199</v>
      </c>
      <c r="I298">
        <v>151.86022270832601</v>
      </c>
      <c r="J298">
        <v>150.79500353768401</v>
      </c>
      <c r="K298">
        <v>161.812693338223</v>
      </c>
      <c r="L298">
        <v>169.250535884801</v>
      </c>
      <c r="M298">
        <v>163.05664277242099</v>
      </c>
      <c r="N298">
        <v>139.98926015093099</v>
      </c>
      <c r="O298">
        <v>144.05053394332501</v>
      </c>
      <c r="P298">
        <v>145.831910970492</v>
      </c>
      <c r="Q298">
        <v>163.685296863248</v>
      </c>
      <c r="R298">
        <v>148.842759001785</v>
      </c>
      <c r="S298">
        <v>158.792569733455</v>
      </c>
      <c r="T298">
        <v>168.88953158883101</v>
      </c>
      <c r="U298">
        <v>178.829981456371</v>
      </c>
      <c r="V298">
        <v>164.57494126918601</v>
      </c>
      <c r="W298">
        <v>156.69679121649199</v>
      </c>
      <c r="X298">
        <v>156.71470419206699</v>
      </c>
      <c r="Y298">
        <v>165.19506621996899</v>
      </c>
      <c r="Z298">
        <v>149.361126122618</v>
      </c>
      <c r="AA298">
        <v>162.965635053146</v>
      </c>
      <c r="AB298">
        <v>194.16978784822601</v>
      </c>
      <c r="AC298">
        <v>166.85040137761001</v>
      </c>
      <c r="AD298">
        <v>171.35018763641</v>
      </c>
      <c r="AE298">
        <v>166.03027577310601</v>
      </c>
      <c r="AF298">
        <v>162.56133379742499</v>
      </c>
      <c r="AG298">
        <v>174.34421149971601</v>
      </c>
      <c r="AH298">
        <v>174.56750168179099</v>
      </c>
      <c r="AI298">
        <v>178.32144200938299</v>
      </c>
      <c r="AJ298">
        <v>180.09520043029801</v>
      </c>
      <c r="AK298">
        <v>182.46008573877</v>
      </c>
      <c r="AL298">
        <v>175.877003319377</v>
      </c>
      <c r="AM298">
        <f t="shared" si="22"/>
        <v>165.57899149813775</v>
      </c>
      <c r="AN298">
        <f t="shared" si="20"/>
        <v>75.557382719181589</v>
      </c>
      <c r="AO298">
        <f t="shared" si="21"/>
        <v>78.20155655087008</v>
      </c>
      <c r="AP298">
        <v>63.975682740975898</v>
      </c>
      <c r="AQ298">
        <f t="shared" si="24"/>
        <v>0.8947794179401154</v>
      </c>
      <c r="AR298">
        <f t="shared" si="25"/>
        <v>93</v>
      </c>
      <c r="AS298">
        <f t="shared" si="23"/>
        <v>0.25479452054794521</v>
      </c>
      <c r="AT298">
        <f t="shared" si="26"/>
        <v>-0.43634396550856291</v>
      </c>
    </row>
    <row r="299" spans="1:46" x14ac:dyDescent="0.35">
      <c r="A299">
        <v>297</v>
      </c>
      <c r="B299" s="1">
        <v>42754</v>
      </c>
      <c r="C299" t="s">
        <v>226</v>
      </c>
      <c r="D299">
        <v>164.43581910299201</v>
      </c>
      <c r="E299">
        <v>179.563605214642</v>
      </c>
      <c r="F299">
        <v>188.89605176526899</v>
      </c>
      <c r="G299">
        <v>168.11113485195199</v>
      </c>
      <c r="H299">
        <v>164.88209907666501</v>
      </c>
      <c r="I299">
        <v>144.00446807803499</v>
      </c>
      <c r="J299">
        <v>136.202951849149</v>
      </c>
      <c r="K299">
        <v>144.408882488518</v>
      </c>
      <c r="L299">
        <v>158.10258544349699</v>
      </c>
      <c r="M299">
        <v>152.13816043221601</v>
      </c>
      <c r="N299">
        <v>136.362138781346</v>
      </c>
      <c r="O299">
        <v>136.185637723692</v>
      </c>
      <c r="P299">
        <v>133.10667941211199</v>
      </c>
      <c r="Q299">
        <v>149.68616294630999</v>
      </c>
      <c r="R299">
        <v>137.391814024382</v>
      </c>
      <c r="S299">
        <v>145.37347141182701</v>
      </c>
      <c r="T299">
        <v>168.151259795443</v>
      </c>
      <c r="U299">
        <v>174.371401566766</v>
      </c>
      <c r="V299">
        <v>152.71040543983</v>
      </c>
      <c r="W299">
        <v>132.75548928714099</v>
      </c>
      <c r="X299">
        <v>141.967298359566</v>
      </c>
      <c r="Y299">
        <v>149.131350439691</v>
      </c>
      <c r="Z299">
        <v>131.28641153915601</v>
      </c>
      <c r="AA299">
        <v>153.33573001883599</v>
      </c>
      <c r="AB299">
        <v>177.87492759242801</v>
      </c>
      <c r="AC299">
        <v>147.485901820555</v>
      </c>
      <c r="AD299">
        <v>151.74051022039899</v>
      </c>
      <c r="AE299">
        <v>138.712517930839</v>
      </c>
      <c r="AF299">
        <v>133.48493737954499</v>
      </c>
      <c r="AG299">
        <v>158.292026753242</v>
      </c>
      <c r="AH299">
        <v>164.877256344209</v>
      </c>
      <c r="AI299">
        <v>150.053422674747</v>
      </c>
      <c r="AJ299">
        <v>166.91688778604799</v>
      </c>
      <c r="AK299">
        <v>160.49644685179001</v>
      </c>
      <c r="AL299">
        <v>155.508289707584</v>
      </c>
      <c r="AM299">
        <f t="shared" si="22"/>
        <v>152.80011811744052</v>
      </c>
      <c r="AN299">
        <f t="shared" si="20"/>
        <v>62.778509338484355</v>
      </c>
      <c r="AO299">
        <f t="shared" si="21"/>
        <v>65.422683170172846</v>
      </c>
      <c r="AP299">
        <v>64.304147707071195</v>
      </c>
      <c r="AQ299">
        <f t="shared" si="24"/>
        <v>0.90143659195907155</v>
      </c>
      <c r="AR299">
        <f t="shared" si="25"/>
        <v>96</v>
      </c>
      <c r="AS299">
        <f t="shared" si="23"/>
        <v>0.26301369863013696</v>
      </c>
      <c r="AT299">
        <f t="shared" si="26"/>
        <v>-0.39452536314573539</v>
      </c>
    </row>
    <row r="300" spans="1:46" x14ac:dyDescent="0.35">
      <c r="A300">
        <v>298</v>
      </c>
      <c r="B300" s="1">
        <v>42770</v>
      </c>
      <c r="C300" t="s">
        <v>301</v>
      </c>
      <c r="D300">
        <v>161.18345158297899</v>
      </c>
      <c r="E300">
        <v>173.63153325128499</v>
      </c>
      <c r="F300">
        <v>186.34413228892501</v>
      </c>
      <c r="G300">
        <v>177.43716192251699</v>
      </c>
      <c r="H300">
        <v>170.25970812235099</v>
      </c>
      <c r="I300">
        <v>133.43457285411401</v>
      </c>
      <c r="J300">
        <v>142.27601768608201</v>
      </c>
      <c r="K300">
        <v>164.03393188122701</v>
      </c>
      <c r="L300">
        <v>168.21262973559101</v>
      </c>
      <c r="M300">
        <v>158.54095784146901</v>
      </c>
      <c r="N300">
        <v>125.261909002278</v>
      </c>
      <c r="O300">
        <v>132.65094156013501</v>
      </c>
      <c r="P300">
        <v>142.61565218094299</v>
      </c>
      <c r="Q300">
        <v>154.86173059896299</v>
      </c>
      <c r="R300">
        <v>134.918234781156</v>
      </c>
      <c r="S300">
        <v>147.12345918359901</v>
      </c>
      <c r="T300">
        <v>157.083956853074</v>
      </c>
      <c r="U300">
        <v>161.25337218927001</v>
      </c>
      <c r="V300">
        <v>154.63042991362201</v>
      </c>
      <c r="W300">
        <v>163.964279779592</v>
      </c>
      <c r="X300">
        <v>144.15766351534501</v>
      </c>
      <c r="Y300">
        <v>139.539380956516</v>
      </c>
      <c r="Z300">
        <v>148.988533377099</v>
      </c>
      <c r="AA300">
        <v>169.87769579246699</v>
      </c>
      <c r="AB300">
        <v>169.72456241813401</v>
      </c>
      <c r="AC300">
        <v>145.976291312505</v>
      </c>
      <c r="AD300">
        <v>155.06393214343601</v>
      </c>
      <c r="AE300">
        <v>148.51335308775501</v>
      </c>
      <c r="AF300">
        <v>146.05194372164499</v>
      </c>
      <c r="AG300">
        <v>168.94395679283301</v>
      </c>
      <c r="AH300">
        <v>168.26458983172401</v>
      </c>
      <c r="AI300">
        <v>162.495453047913</v>
      </c>
      <c r="AJ300">
        <v>163.647140636779</v>
      </c>
      <c r="AK300">
        <v>156.38410352089099</v>
      </c>
      <c r="AL300">
        <v>145.321675643741</v>
      </c>
      <c r="AM300">
        <f t="shared" si="22"/>
        <v>155.50480968594161</v>
      </c>
      <c r="AN300">
        <f t="shared" si="20"/>
        <v>65.483200906985445</v>
      </c>
      <c r="AO300">
        <f t="shared" si="21"/>
        <v>68.127374738673936</v>
      </c>
      <c r="AP300">
        <v>63.948156603144</v>
      </c>
      <c r="AQ300">
        <f t="shared" si="24"/>
        <v>0.89422153107688285</v>
      </c>
      <c r="AR300">
        <f t="shared" si="25"/>
        <v>112</v>
      </c>
      <c r="AS300">
        <f t="shared" si="23"/>
        <v>0.30684931506849317</v>
      </c>
      <c r="AT300">
        <f t="shared" si="26"/>
        <v>-0.36435387465433683</v>
      </c>
    </row>
    <row r="301" spans="1:46" x14ac:dyDescent="0.35">
      <c r="A301">
        <v>299</v>
      </c>
      <c r="B301" s="1">
        <v>42779</v>
      </c>
      <c r="C301" t="s">
        <v>287</v>
      </c>
      <c r="D301">
        <v>137.46528464059699</v>
      </c>
      <c r="E301">
        <v>149.74035139742901</v>
      </c>
      <c r="F301">
        <v>161.16639895459701</v>
      </c>
      <c r="G301">
        <v>151.51255420230601</v>
      </c>
      <c r="H301">
        <v>159.81268402009201</v>
      </c>
      <c r="I301">
        <v>129.218165840479</v>
      </c>
      <c r="J301">
        <v>130.39940971308701</v>
      </c>
      <c r="K301">
        <v>137.61549116779599</v>
      </c>
      <c r="L301">
        <v>143.13198636766899</v>
      </c>
      <c r="M301">
        <v>140.72342240505799</v>
      </c>
      <c r="N301">
        <v>126.617300966602</v>
      </c>
      <c r="P301">
        <v>134.30910117013599</v>
      </c>
      <c r="Q301">
        <v>137.75535861999199</v>
      </c>
      <c r="R301">
        <v>125.679898351323</v>
      </c>
      <c r="S301">
        <v>123.860958043854</v>
      </c>
      <c r="T301">
        <v>142.766544329135</v>
      </c>
      <c r="U301">
        <v>141.89045720900501</v>
      </c>
      <c r="V301">
        <v>138.658008566511</v>
      </c>
      <c r="W301">
        <v>145.34236711038201</v>
      </c>
      <c r="X301">
        <v>136.82767942237601</v>
      </c>
      <c r="Y301">
        <v>129.088450435651</v>
      </c>
      <c r="Z301">
        <v>129.826035405483</v>
      </c>
      <c r="AA301">
        <v>160.19131639113499</v>
      </c>
      <c r="AB301">
        <v>165.19377465002501</v>
      </c>
      <c r="AC301">
        <v>145.18384687441099</v>
      </c>
      <c r="AD301">
        <v>137.83867230691899</v>
      </c>
      <c r="AE301">
        <v>135.831202770657</v>
      </c>
      <c r="AF301">
        <v>132.03866299331401</v>
      </c>
      <c r="AM301">
        <f t="shared" si="22"/>
        <v>140.34590658307215</v>
      </c>
      <c r="AN301">
        <f t="shared" si="20"/>
        <v>50.324297804115986</v>
      </c>
      <c r="AO301">
        <f t="shared" si="21"/>
        <v>52.968471635804477</v>
      </c>
      <c r="AP301">
        <v>62.9206740628427</v>
      </c>
      <c r="AQ301">
        <f t="shared" si="24"/>
        <v>0.87339699641329749</v>
      </c>
      <c r="AR301">
        <f t="shared" si="25"/>
        <v>121</v>
      </c>
      <c r="AS301">
        <f t="shared" si="23"/>
        <v>0.33150684931506852</v>
      </c>
      <c r="AT301">
        <f t="shared" si="26"/>
        <v>-0.40833266997399525</v>
      </c>
    </row>
    <row r="302" spans="1:46" x14ac:dyDescent="0.35">
      <c r="A302">
        <v>300</v>
      </c>
      <c r="B302" s="1">
        <v>42786</v>
      </c>
      <c r="C302" t="s">
        <v>302</v>
      </c>
      <c r="D302">
        <v>153.864431130665</v>
      </c>
      <c r="E302">
        <v>161.90583644793</v>
      </c>
      <c r="F302">
        <v>173.44540893197001</v>
      </c>
      <c r="G302">
        <v>174.10292244508699</v>
      </c>
      <c r="H302">
        <v>168.12373087992199</v>
      </c>
      <c r="I302">
        <v>135.77927155376199</v>
      </c>
      <c r="J302">
        <v>136.125317400558</v>
      </c>
      <c r="K302">
        <v>154.35077065816</v>
      </c>
      <c r="L302">
        <v>164.67867413956199</v>
      </c>
      <c r="M302">
        <v>159.83609923627799</v>
      </c>
      <c r="N302">
        <v>132.771778176987</v>
      </c>
      <c r="O302">
        <v>135.901352927549</v>
      </c>
      <c r="P302">
        <v>143.44401692105799</v>
      </c>
      <c r="Q302">
        <v>157.82374553028399</v>
      </c>
      <c r="R302">
        <v>132.884973742466</v>
      </c>
      <c r="S302">
        <v>147.63541001298401</v>
      </c>
      <c r="T302">
        <v>149.14759887961901</v>
      </c>
      <c r="U302">
        <v>159.600102676256</v>
      </c>
      <c r="V302">
        <v>151.95522319897</v>
      </c>
      <c r="W302">
        <v>166.96046896081501</v>
      </c>
      <c r="X302">
        <v>146.93341812112999</v>
      </c>
      <c r="Y302">
        <v>133.06529310841</v>
      </c>
      <c r="Z302">
        <v>152.23485011755699</v>
      </c>
      <c r="AA302">
        <v>174.00788010962299</v>
      </c>
      <c r="AB302">
        <v>172.34542190371101</v>
      </c>
      <c r="AC302">
        <v>151.96924331107201</v>
      </c>
      <c r="AD302">
        <v>157.231911790075</v>
      </c>
      <c r="AE302">
        <v>144.02035374303199</v>
      </c>
      <c r="AF302">
        <v>142.225328593467</v>
      </c>
      <c r="AG302">
        <v>164.22255526618801</v>
      </c>
      <c r="AH302">
        <v>171.296216515369</v>
      </c>
      <c r="AI302">
        <v>166.88108935148799</v>
      </c>
      <c r="AJ302">
        <v>173.883697382126</v>
      </c>
      <c r="AK302">
        <v>145.388029328264</v>
      </c>
      <c r="AL302">
        <v>162.22211025057001</v>
      </c>
      <c r="AM302">
        <f t="shared" si="22"/>
        <v>154.80755807837039</v>
      </c>
      <c r="AN302">
        <f t="shared" si="20"/>
        <v>64.785949299414227</v>
      </c>
      <c r="AO302">
        <f t="shared" si="21"/>
        <v>67.430123131102718</v>
      </c>
      <c r="AP302">
        <v>63.566228487518998</v>
      </c>
      <c r="AQ302">
        <f t="shared" si="24"/>
        <v>0.88648079099530597</v>
      </c>
      <c r="AR302">
        <f t="shared" si="25"/>
        <v>128</v>
      </c>
      <c r="AS302">
        <f t="shared" si="23"/>
        <v>0.35068493150684932</v>
      </c>
      <c r="AT302">
        <f t="shared" si="26"/>
        <v>-0.34360136761192001</v>
      </c>
    </row>
    <row r="303" spans="1:46" x14ac:dyDescent="0.35">
      <c r="A303">
        <v>301</v>
      </c>
      <c r="B303" s="1">
        <v>42787</v>
      </c>
      <c r="C303" t="s">
        <v>303</v>
      </c>
      <c r="I303">
        <v>120.390290151804</v>
      </c>
      <c r="J303">
        <v>131.275317115701</v>
      </c>
      <c r="K303">
        <v>141.81618051305799</v>
      </c>
      <c r="L303">
        <v>150.01832980049801</v>
      </c>
      <c r="M303">
        <v>140.652659786225</v>
      </c>
      <c r="N303">
        <v>122.975739838725</v>
      </c>
      <c r="O303">
        <v>123.963299873301</v>
      </c>
      <c r="Q303">
        <v>151.664834374458</v>
      </c>
      <c r="R303">
        <v>133.43387830124601</v>
      </c>
      <c r="S303">
        <v>136.718651627019</v>
      </c>
      <c r="T303">
        <v>148.55988370907801</v>
      </c>
      <c r="U303">
        <v>144.21136212661</v>
      </c>
      <c r="V303">
        <v>135.983459957175</v>
      </c>
      <c r="W303">
        <v>147.00218425534601</v>
      </c>
      <c r="X303">
        <v>138.90231007656399</v>
      </c>
      <c r="Y303">
        <v>127.967525095279</v>
      </c>
      <c r="Z303">
        <v>133.53693050307001</v>
      </c>
      <c r="AD303">
        <v>146.88521067276801</v>
      </c>
      <c r="AE303">
        <v>137.53217650801699</v>
      </c>
      <c r="AF303">
        <v>136.77458792944401</v>
      </c>
      <c r="AG303">
        <v>139.10282851853501</v>
      </c>
      <c r="AH303">
        <v>154.32329529383401</v>
      </c>
      <c r="AI303">
        <v>149.74666643248</v>
      </c>
      <c r="AJ303">
        <v>144.208594295631</v>
      </c>
      <c r="AK303">
        <v>132.325356246057</v>
      </c>
      <c r="AM303">
        <f t="shared" si="22"/>
        <v>138.79886212007693</v>
      </c>
      <c r="AN303">
        <f t="shared" si="20"/>
        <v>48.777253341120769</v>
      </c>
      <c r="AO303">
        <f t="shared" si="21"/>
        <v>51.42142717280926</v>
      </c>
      <c r="AP303">
        <v>63.522138221801001</v>
      </c>
      <c r="AQ303">
        <f t="shared" si="24"/>
        <v>0.88558719014978515</v>
      </c>
      <c r="AR303">
        <f t="shared" si="25"/>
        <v>129</v>
      </c>
      <c r="AS303">
        <f t="shared" si="23"/>
        <v>0.35342465753424657</v>
      </c>
      <c r="AT303">
        <f t="shared" si="26"/>
        <v>-0.34379141268903457</v>
      </c>
    </row>
    <row r="304" spans="1:46" x14ac:dyDescent="0.35">
      <c r="A304">
        <v>302</v>
      </c>
      <c r="B304" s="1">
        <v>42787</v>
      </c>
      <c r="C304" t="s">
        <v>304</v>
      </c>
      <c r="I304">
        <v>121.130398222216</v>
      </c>
      <c r="J304">
        <v>131.05273123446901</v>
      </c>
      <c r="K304">
        <v>139.74774690953399</v>
      </c>
      <c r="L304">
        <v>148.38999666370401</v>
      </c>
      <c r="M304">
        <v>140.786551419136</v>
      </c>
      <c r="N304">
        <v>123.092132680302</v>
      </c>
      <c r="O304">
        <v>124.639357146555</v>
      </c>
      <c r="Q304">
        <v>151.356964614709</v>
      </c>
      <c r="R304">
        <v>131.86722477334899</v>
      </c>
      <c r="S304">
        <v>137.81466950600401</v>
      </c>
      <c r="T304">
        <v>148.91667861210101</v>
      </c>
      <c r="U304">
        <v>144.65550391089201</v>
      </c>
      <c r="V304">
        <v>136.40477173144799</v>
      </c>
      <c r="W304">
        <v>146.71056826757399</v>
      </c>
      <c r="X304">
        <v>139.503043575943</v>
      </c>
      <c r="Y304">
        <v>129.853338614091</v>
      </c>
      <c r="Z304">
        <v>133.219078318002</v>
      </c>
      <c r="AM304">
        <f t="shared" si="22"/>
        <v>137.00827977647231</v>
      </c>
      <c r="AN304">
        <f t="shared" si="20"/>
        <v>46.986670997516143</v>
      </c>
      <c r="AO304">
        <f t="shared" si="21"/>
        <v>49.630844829204634</v>
      </c>
      <c r="AP304">
        <v>63.619294279113198</v>
      </c>
      <c r="AQ304">
        <f t="shared" si="24"/>
        <v>0.88755630359348592</v>
      </c>
      <c r="AR304">
        <f t="shared" si="25"/>
        <v>129</v>
      </c>
      <c r="AS304">
        <f t="shared" si="23"/>
        <v>0.35342465753424657</v>
      </c>
      <c r="AT304">
        <f t="shared" si="26"/>
        <v>-0.33750706532004016</v>
      </c>
    </row>
    <row r="305" spans="1:46" x14ac:dyDescent="0.35">
      <c r="A305">
        <v>303</v>
      </c>
      <c r="B305" s="1">
        <v>42791</v>
      </c>
      <c r="C305" t="s">
        <v>305</v>
      </c>
      <c r="D305">
        <v>152.51268676146901</v>
      </c>
      <c r="E305">
        <v>159.01504246920001</v>
      </c>
      <c r="F305">
        <v>154.177660664699</v>
      </c>
      <c r="G305">
        <v>159.27086741787201</v>
      </c>
      <c r="H305">
        <v>152.92505565752401</v>
      </c>
      <c r="I305">
        <v>135.06787115333799</v>
      </c>
      <c r="J305">
        <v>132.31602057429501</v>
      </c>
      <c r="K305">
        <v>141.83272551068899</v>
      </c>
      <c r="L305">
        <v>153.955212094156</v>
      </c>
      <c r="M305">
        <v>151.90666028717399</v>
      </c>
      <c r="N305">
        <v>134.52423182738801</v>
      </c>
      <c r="O305">
        <v>136.50161948059201</v>
      </c>
      <c r="P305">
        <v>142.654002559768</v>
      </c>
      <c r="Q305">
        <v>148.16755707322801</v>
      </c>
      <c r="R305">
        <v>129.51688166684201</v>
      </c>
      <c r="S305">
        <v>147.18631591845201</v>
      </c>
      <c r="T305">
        <v>159.32611162392999</v>
      </c>
      <c r="U305">
        <v>157.53902696099101</v>
      </c>
      <c r="V305">
        <v>144.42878855601501</v>
      </c>
      <c r="W305">
        <v>157.08965491773401</v>
      </c>
      <c r="X305">
        <v>154.472199886261</v>
      </c>
      <c r="Y305">
        <v>142.29670820593</v>
      </c>
      <c r="Z305">
        <v>141.07041128472801</v>
      </c>
      <c r="AA305">
        <v>172.54813101319701</v>
      </c>
      <c r="AB305">
        <v>186.483445431929</v>
      </c>
      <c r="AC305">
        <v>164.52053594618801</v>
      </c>
      <c r="AD305">
        <v>171.92291611818001</v>
      </c>
      <c r="AE305">
        <v>153.550164288274</v>
      </c>
      <c r="AF305">
        <v>143.57823971722601</v>
      </c>
      <c r="AG305">
        <v>158.82734680908899</v>
      </c>
      <c r="AH305">
        <v>168.742741537055</v>
      </c>
      <c r="AI305">
        <v>172.230269449394</v>
      </c>
      <c r="AJ305">
        <v>171.997126527582</v>
      </c>
      <c r="AK305">
        <v>166.40885926455999</v>
      </c>
      <c r="AL305">
        <v>159.15623930487999</v>
      </c>
      <c r="AM305">
        <f t="shared" si="22"/>
        <v>153.64912365599511</v>
      </c>
      <c r="AN305">
        <f t="shared" si="20"/>
        <v>63.627514877038948</v>
      </c>
      <c r="AO305">
        <f t="shared" si="21"/>
        <v>66.271688708727439</v>
      </c>
      <c r="AP305">
        <v>63.289219095156703</v>
      </c>
      <c r="AQ305">
        <f t="shared" si="24"/>
        <v>0.88086649443344345</v>
      </c>
      <c r="AR305">
        <f t="shared" si="25"/>
        <v>133</v>
      </c>
      <c r="AS305">
        <f t="shared" si="23"/>
        <v>0.36438356164383562</v>
      </c>
      <c r="AT305">
        <f t="shared" si="26"/>
        <v>-0.34811999373655794</v>
      </c>
    </row>
    <row r="306" spans="1:46" x14ac:dyDescent="0.35">
      <c r="A306">
        <v>304</v>
      </c>
      <c r="B306" s="1">
        <v>42794</v>
      </c>
      <c r="C306" t="s">
        <v>306</v>
      </c>
      <c r="I306">
        <v>124.610371224573</v>
      </c>
      <c r="V306">
        <v>146.708149240343</v>
      </c>
      <c r="W306">
        <v>147.49035720147299</v>
      </c>
      <c r="AE306">
        <v>142.63567778101799</v>
      </c>
      <c r="AF306">
        <v>134.59777077391101</v>
      </c>
      <c r="AM306">
        <f t="shared" si="22"/>
        <v>139.20846524426361</v>
      </c>
      <c r="AN306">
        <f t="shared" si="20"/>
        <v>49.186856465307443</v>
      </c>
      <c r="AO306">
        <f t="shared" si="21"/>
        <v>51.831030296995934</v>
      </c>
      <c r="AP306">
        <v>62.385949379103003</v>
      </c>
      <c r="AQ306">
        <f t="shared" si="24"/>
        <v>0.86255944708740173</v>
      </c>
      <c r="AR306">
        <f t="shared" si="25"/>
        <v>136</v>
      </c>
      <c r="AS306">
        <f t="shared" si="23"/>
        <v>0.37260273972602742</v>
      </c>
      <c r="AT306">
        <f t="shared" si="26"/>
        <v>-0.39680655166730855</v>
      </c>
    </row>
    <row r="307" spans="1:46" x14ac:dyDescent="0.35">
      <c r="A307">
        <v>305</v>
      </c>
      <c r="B307" s="1">
        <v>42803</v>
      </c>
      <c r="C307" t="s">
        <v>241</v>
      </c>
      <c r="F307">
        <v>174.48295048346299</v>
      </c>
      <c r="G307">
        <v>180.16246307204301</v>
      </c>
      <c r="H307">
        <v>182.73721533979699</v>
      </c>
      <c r="I307">
        <v>138.88181767293801</v>
      </c>
      <c r="J307">
        <v>136.44860048473399</v>
      </c>
      <c r="K307">
        <v>149.486271930143</v>
      </c>
      <c r="L307">
        <v>160.25829596058901</v>
      </c>
      <c r="P307">
        <v>153.94417174740801</v>
      </c>
      <c r="Q307">
        <v>156.775549974722</v>
      </c>
      <c r="R307">
        <v>123.02981663105</v>
      </c>
      <c r="S307">
        <v>146.27957051381</v>
      </c>
      <c r="T307">
        <v>165.29203708843099</v>
      </c>
      <c r="U307">
        <v>148.68300827637501</v>
      </c>
      <c r="V307">
        <v>146.02669828026501</v>
      </c>
      <c r="W307">
        <v>143.272464159002</v>
      </c>
      <c r="AA307">
        <v>193.196561666268</v>
      </c>
      <c r="AB307">
        <v>205.58160191319001</v>
      </c>
      <c r="AC307">
        <v>172.158038935804</v>
      </c>
      <c r="AD307">
        <v>164.12619906773699</v>
      </c>
      <c r="AE307">
        <v>140.889366136489</v>
      </c>
      <c r="AF307">
        <v>135.03924009923</v>
      </c>
      <c r="AG307">
        <v>159.86568158336101</v>
      </c>
      <c r="AL307">
        <v>168.40860817556401</v>
      </c>
      <c r="AM307">
        <f t="shared" si="22"/>
        <v>158.47940126923535</v>
      </c>
      <c r="AN307">
        <f t="shared" si="20"/>
        <v>68.457792490279189</v>
      </c>
      <c r="AO307">
        <f t="shared" si="21"/>
        <v>71.10196632196768</v>
      </c>
      <c r="AP307">
        <v>62.360172819629199</v>
      </c>
      <c r="AQ307">
        <f t="shared" si="24"/>
        <v>0.86203701985850412</v>
      </c>
      <c r="AR307">
        <f t="shared" si="25"/>
        <v>145</v>
      </c>
      <c r="AS307">
        <f t="shared" si="23"/>
        <v>0.39726027397260272</v>
      </c>
      <c r="AT307">
        <f t="shared" si="26"/>
        <v>-0.37370226145308749</v>
      </c>
    </row>
    <row r="308" spans="1:46" x14ac:dyDescent="0.35">
      <c r="A308">
        <v>306</v>
      </c>
      <c r="B308" s="1">
        <v>42803</v>
      </c>
      <c r="C308" t="s">
        <v>242</v>
      </c>
      <c r="F308">
        <v>168.34693432204801</v>
      </c>
      <c r="G308">
        <v>173.821027293779</v>
      </c>
      <c r="H308">
        <v>176.63489183227799</v>
      </c>
      <c r="I308">
        <v>130.40755573563899</v>
      </c>
      <c r="J308">
        <v>131.82583433316799</v>
      </c>
      <c r="K308">
        <v>140.90959762885001</v>
      </c>
      <c r="L308">
        <v>154.52720274876901</v>
      </c>
      <c r="P308">
        <v>149.46816523147299</v>
      </c>
      <c r="Q308">
        <v>153.67220057929501</v>
      </c>
      <c r="R308">
        <v>117.394807950813</v>
      </c>
      <c r="S308">
        <v>136.88302494756201</v>
      </c>
      <c r="T308">
        <v>163.09887703019299</v>
      </c>
      <c r="U308">
        <v>145.347861784336</v>
      </c>
      <c r="V308">
        <v>138.45359814119001</v>
      </c>
      <c r="W308">
        <v>139.138879603878</v>
      </c>
      <c r="AA308">
        <v>187.814428874784</v>
      </c>
      <c r="AB308">
        <v>192.74866459751701</v>
      </c>
      <c r="AC308">
        <v>162.73103305947299</v>
      </c>
      <c r="AD308">
        <v>154.391565361478</v>
      </c>
      <c r="AE308">
        <v>139.20260142218001</v>
      </c>
      <c r="AF308">
        <v>129.70278055504099</v>
      </c>
      <c r="AG308">
        <v>155.79333154796899</v>
      </c>
      <c r="AL308">
        <v>159.75947097132001</v>
      </c>
      <c r="AM308">
        <f t="shared" si="22"/>
        <v>152.26410154578406</v>
      </c>
      <c r="AN308">
        <f t="shared" si="20"/>
        <v>62.242492766827894</v>
      </c>
      <c r="AO308">
        <f t="shared" si="21"/>
        <v>64.886666598516385</v>
      </c>
      <c r="AP308">
        <v>63.112579047736702</v>
      </c>
      <c r="AQ308">
        <f t="shared" si="24"/>
        <v>0.87728643672326911</v>
      </c>
      <c r="AR308">
        <f t="shared" si="25"/>
        <v>145</v>
      </c>
      <c r="AS308">
        <f t="shared" si="23"/>
        <v>0.39726027397260272</v>
      </c>
      <c r="AT308">
        <f t="shared" si="26"/>
        <v>-0.32956159675221292</v>
      </c>
    </row>
    <row r="309" spans="1:46" x14ac:dyDescent="0.35">
      <c r="A309">
        <v>307</v>
      </c>
      <c r="B309" s="1">
        <v>42811</v>
      </c>
      <c r="C309" t="s">
        <v>155</v>
      </c>
      <c r="D309">
        <v>145.05516101958699</v>
      </c>
      <c r="E309">
        <v>152.013395278665</v>
      </c>
      <c r="F309">
        <v>158.029849479646</v>
      </c>
      <c r="G309">
        <v>164.76719461820699</v>
      </c>
      <c r="H309">
        <v>157.99157209227499</v>
      </c>
      <c r="I309">
        <v>122.32827221829299</v>
      </c>
      <c r="J309">
        <v>131.46785706442299</v>
      </c>
      <c r="K309">
        <v>137.858448715576</v>
      </c>
      <c r="L309">
        <v>156.53473358916801</v>
      </c>
      <c r="M309">
        <v>141.15524041618499</v>
      </c>
      <c r="N309">
        <v>123.894711122554</v>
      </c>
      <c r="O309">
        <v>124.838972099857</v>
      </c>
      <c r="P309">
        <v>138.43276622004601</v>
      </c>
      <c r="Q309">
        <v>124.42144565291299</v>
      </c>
      <c r="R309">
        <v>122.09033962578501</v>
      </c>
      <c r="S309">
        <v>138.22209318730901</v>
      </c>
      <c r="T309">
        <v>135.02284018574099</v>
      </c>
      <c r="U309">
        <v>144.52388718373101</v>
      </c>
      <c r="V309">
        <v>140.55553295386099</v>
      </c>
      <c r="W309">
        <v>159.89871493910599</v>
      </c>
      <c r="X309">
        <v>139.82987589490401</v>
      </c>
      <c r="Y309">
        <v>130.36362651903599</v>
      </c>
      <c r="Z309">
        <v>126.51734460216601</v>
      </c>
      <c r="AA309">
        <v>161.406676420553</v>
      </c>
      <c r="AB309">
        <v>168.68861650366699</v>
      </c>
      <c r="AC309">
        <v>150.116123800146</v>
      </c>
      <c r="AD309">
        <v>151.62512738344299</v>
      </c>
      <c r="AE309">
        <v>140.18996066786099</v>
      </c>
      <c r="AF309">
        <v>129.92940443177</v>
      </c>
      <c r="AG309">
        <v>151.26259102808299</v>
      </c>
      <c r="AH309">
        <v>168.692675257535</v>
      </c>
      <c r="AI309">
        <v>161.72281041801</v>
      </c>
      <c r="AJ309">
        <v>157.59833560461101</v>
      </c>
      <c r="AK309">
        <v>146.785937270342</v>
      </c>
      <c r="AL309">
        <v>141.531791364681</v>
      </c>
      <c r="AM309">
        <f t="shared" si="22"/>
        <v>144.15325499513537</v>
      </c>
      <c r="AN309">
        <f t="shared" si="20"/>
        <v>54.131646216179206</v>
      </c>
      <c r="AO309">
        <f t="shared" si="21"/>
        <v>56.775820047867697</v>
      </c>
      <c r="AP309">
        <v>63.650565126827701</v>
      </c>
      <c r="AQ309">
        <f t="shared" si="24"/>
        <v>0.88819008648190312</v>
      </c>
      <c r="AR309">
        <f t="shared" si="25"/>
        <v>153</v>
      </c>
      <c r="AS309">
        <f t="shared" si="23"/>
        <v>0.41917808219178082</v>
      </c>
      <c r="AT309">
        <f t="shared" si="26"/>
        <v>-0.28286187322668144</v>
      </c>
    </row>
    <row r="310" spans="1:46" x14ac:dyDescent="0.35">
      <c r="A310">
        <v>308</v>
      </c>
      <c r="B310" s="1">
        <v>42811</v>
      </c>
      <c r="C310" t="s">
        <v>156</v>
      </c>
      <c r="D310">
        <v>151.61611906974301</v>
      </c>
      <c r="E310">
        <v>156.59004137263699</v>
      </c>
      <c r="F310">
        <v>163.094683501985</v>
      </c>
      <c r="G310">
        <v>167.37978880924999</v>
      </c>
      <c r="H310">
        <v>163.28538869260501</v>
      </c>
      <c r="I310">
        <v>128.40315886969199</v>
      </c>
      <c r="J310">
        <v>131.363457412597</v>
      </c>
      <c r="K310">
        <v>142.34200268663</v>
      </c>
      <c r="L310">
        <v>158.679580482657</v>
      </c>
      <c r="M310">
        <v>147.99731458072901</v>
      </c>
      <c r="N310">
        <v>129.22943255596499</v>
      </c>
      <c r="O310">
        <v>126.59600586705599</v>
      </c>
      <c r="P310">
        <v>143.29887049732099</v>
      </c>
      <c r="Q310">
        <v>127.049952920042</v>
      </c>
      <c r="R310">
        <v>127.213784658528</v>
      </c>
      <c r="S310">
        <v>144.084206781234</v>
      </c>
      <c r="T310">
        <v>147.630921681102</v>
      </c>
      <c r="U310">
        <v>145.87046103498599</v>
      </c>
      <c r="V310">
        <v>141.36107594076</v>
      </c>
      <c r="W310">
        <v>161.81930234245999</v>
      </c>
      <c r="X310">
        <v>141.15660850139301</v>
      </c>
      <c r="Y310">
        <v>131.476744093549</v>
      </c>
      <c r="Z310">
        <v>130.871186965861</v>
      </c>
      <c r="AA310">
        <v>161.294726480496</v>
      </c>
      <c r="AB310">
        <v>170.00719945008399</v>
      </c>
      <c r="AC310">
        <v>152.41367971590799</v>
      </c>
      <c r="AD310">
        <v>155.787580208142</v>
      </c>
      <c r="AE310">
        <v>141.52570512816101</v>
      </c>
      <c r="AF310">
        <v>134.906943830393</v>
      </c>
      <c r="AG310">
        <v>155.952671227096</v>
      </c>
      <c r="AH310">
        <v>168.19277558914101</v>
      </c>
      <c r="AI310">
        <v>161.949872191769</v>
      </c>
      <c r="AJ310">
        <v>167.53879162214301</v>
      </c>
      <c r="AK310">
        <v>152.133259951475</v>
      </c>
      <c r="AL310">
        <v>143.665131563758</v>
      </c>
      <c r="AM310">
        <f t="shared" si="22"/>
        <v>147.82224075078142</v>
      </c>
      <c r="AN310">
        <f t="shared" si="20"/>
        <v>57.800631971825254</v>
      </c>
      <c r="AO310">
        <f t="shared" si="21"/>
        <v>60.444805803513745</v>
      </c>
      <c r="AP310">
        <v>63.679465890608597</v>
      </c>
      <c r="AQ310">
        <f t="shared" si="24"/>
        <v>0.88877583361974044</v>
      </c>
      <c r="AR310">
        <f t="shared" si="25"/>
        <v>153</v>
      </c>
      <c r="AS310">
        <f t="shared" si="23"/>
        <v>0.41917808219178082</v>
      </c>
      <c r="AT310">
        <f t="shared" si="26"/>
        <v>-0.2812891129866007</v>
      </c>
    </row>
    <row r="311" spans="1:46" x14ac:dyDescent="0.35">
      <c r="A311">
        <v>309</v>
      </c>
      <c r="B311" s="1">
        <v>42811</v>
      </c>
      <c r="C311" t="s">
        <v>307</v>
      </c>
      <c r="D311">
        <v>164.184577882041</v>
      </c>
      <c r="E311">
        <v>172.57567976711599</v>
      </c>
      <c r="F311">
        <v>176.01956175782701</v>
      </c>
      <c r="G311">
        <v>184.62158752056499</v>
      </c>
      <c r="H311">
        <v>178.38951230821999</v>
      </c>
      <c r="I311">
        <v>146.45954161297399</v>
      </c>
      <c r="J311">
        <v>146.859763190069</v>
      </c>
      <c r="K311">
        <v>154.29335460893199</v>
      </c>
      <c r="L311">
        <v>168.851588092621</v>
      </c>
      <c r="M311">
        <v>167.474743653589</v>
      </c>
      <c r="N311">
        <v>149.072483751335</v>
      </c>
      <c r="O311">
        <v>145.89047387730199</v>
      </c>
      <c r="P311">
        <v>151.166829301614</v>
      </c>
      <c r="Q311">
        <v>155.97685525120701</v>
      </c>
      <c r="R311">
        <v>137.43347145854401</v>
      </c>
      <c r="S311">
        <v>155.45695625391599</v>
      </c>
      <c r="T311">
        <v>167.78539293383599</v>
      </c>
      <c r="U311">
        <v>170.395183899469</v>
      </c>
      <c r="V311">
        <v>165.17055152015899</v>
      </c>
      <c r="W311">
        <v>177.77534444490701</v>
      </c>
      <c r="X311">
        <v>167.50657442340901</v>
      </c>
      <c r="Y311">
        <v>155.47488942661599</v>
      </c>
      <c r="Z311">
        <v>151.53061971013599</v>
      </c>
      <c r="AA311">
        <v>182.88173183451201</v>
      </c>
      <c r="AB311">
        <v>197.29930572900301</v>
      </c>
      <c r="AC311">
        <v>169.950914103592</v>
      </c>
      <c r="AD311">
        <v>183.087327084637</v>
      </c>
      <c r="AE311">
        <v>162.64464554653799</v>
      </c>
      <c r="AF311">
        <v>151.717470474897</v>
      </c>
      <c r="AG311">
        <v>180.42767902174299</v>
      </c>
      <c r="AH311">
        <v>192.31899421443299</v>
      </c>
      <c r="AI311">
        <v>189.099902243336</v>
      </c>
      <c r="AJ311">
        <v>186.66185163553101</v>
      </c>
      <c r="AK311">
        <v>179.906787405264</v>
      </c>
      <c r="AL311">
        <v>169.531654647279</v>
      </c>
      <c r="AM311">
        <f t="shared" si="22"/>
        <v>167.31125144534766</v>
      </c>
      <c r="AN311">
        <f t="shared" si="20"/>
        <v>77.289642666391501</v>
      </c>
      <c r="AO311">
        <f t="shared" si="21"/>
        <v>79.933816498079992</v>
      </c>
      <c r="AP311">
        <v>63.381588300433101</v>
      </c>
      <c r="AQ311">
        <f t="shared" si="24"/>
        <v>0.88273859020313128</v>
      </c>
      <c r="AR311">
        <f t="shared" si="25"/>
        <v>153</v>
      </c>
      <c r="AS311">
        <f t="shared" si="23"/>
        <v>0.41917808219178082</v>
      </c>
      <c r="AT311">
        <f t="shared" si="26"/>
        <v>-0.29754935871586935</v>
      </c>
    </row>
    <row r="312" spans="1:46" x14ac:dyDescent="0.35">
      <c r="A312">
        <v>310</v>
      </c>
      <c r="B312" s="1">
        <v>42827</v>
      </c>
      <c r="C312" t="s">
        <v>62</v>
      </c>
      <c r="D312">
        <v>106.580022101591</v>
      </c>
      <c r="E312">
        <v>115.71232482610399</v>
      </c>
      <c r="F312">
        <v>144.56036442831399</v>
      </c>
      <c r="G312">
        <v>132.100905816829</v>
      </c>
      <c r="H312">
        <v>127.558604257249</v>
      </c>
      <c r="I312">
        <v>101.02684099376199</v>
      </c>
      <c r="J312">
        <v>101.296761360687</v>
      </c>
      <c r="K312">
        <v>108.73060849509</v>
      </c>
      <c r="L312">
        <v>129.70697390093</v>
      </c>
      <c r="M312">
        <v>110.582589696971</v>
      </c>
      <c r="N312">
        <v>112.302732478772</v>
      </c>
      <c r="O312">
        <v>107.330710281373</v>
      </c>
      <c r="P312">
        <v>104.739823458766</v>
      </c>
      <c r="Q312">
        <v>115.804130931929</v>
      </c>
      <c r="R312">
        <v>98.415936507235699</v>
      </c>
      <c r="S312">
        <v>95.858439429650105</v>
      </c>
      <c r="T312">
        <v>110.76564497568</v>
      </c>
      <c r="U312">
        <v>119.301663119968</v>
      </c>
      <c r="V312">
        <v>117.76759239002</v>
      </c>
      <c r="W312">
        <v>128.083940634161</v>
      </c>
      <c r="X312">
        <v>96.7828318512435</v>
      </c>
      <c r="Y312">
        <v>99.042123905807998</v>
      </c>
      <c r="Z312">
        <v>106.158034246228</v>
      </c>
      <c r="AA312">
        <v>129.691910862745</v>
      </c>
      <c r="AB312">
        <v>167.75619940171401</v>
      </c>
      <c r="AC312">
        <v>116.81952762486701</v>
      </c>
      <c r="AD312">
        <v>114.358422593924</v>
      </c>
      <c r="AE312">
        <v>103.47883710609101</v>
      </c>
      <c r="AF312">
        <v>114.904926350927</v>
      </c>
      <c r="AG312">
        <v>126.553050516274</v>
      </c>
      <c r="AH312">
        <v>139.784753245964</v>
      </c>
      <c r="AI312">
        <v>134.335440542833</v>
      </c>
      <c r="AJ312">
        <v>132.18939993833499</v>
      </c>
      <c r="AK312">
        <v>123.422274099354</v>
      </c>
      <c r="AL312">
        <v>118.235868203469</v>
      </c>
      <c r="AM312">
        <f t="shared" si="22"/>
        <v>117.47829173071025</v>
      </c>
      <c r="AN312">
        <f t="shared" si="20"/>
        <v>27.45668295175409</v>
      </c>
      <c r="AO312">
        <f t="shared" si="21"/>
        <v>30.10085678344258</v>
      </c>
      <c r="AP312">
        <v>63.6360797649223</v>
      </c>
      <c r="AQ312">
        <f t="shared" si="24"/>
        <v>0.88789650395443243</v>
      </c>
      <c r="AR312">
        <f t="shared" si="25"/>
        <v>169</v>
      </c>
      <c r="AS312">
        <f t="shared" si="23"/>
        <v>0.46301369863013697</v>
      </c>
      <c r="AT312">
        <f t="shared" si="26"/>
        <v>-0.2567960575141498</v>
      </c>
    </row>
    <row r="313" spans="1:46" x14ac:dyDescent="0.35">
      <c r="A313">
        <v>311</v>
      </c>
      <c r="B313" s="1">
        <v>42827</v>
      </c>
      <c r="C313" t="s">
        <v>165</v>
      </c>
      <c r="D313">
        <v>110.690498865363</v>
      </c>
      <c r="E313">
        <v>114.527057953107</v>
      </c>
      <c r="F313">
        <v>141.589895801051</v>
      </c>
      <c r="G313">
        <v>131.16919990607499</v>
      </c>
      <c r="H313">
        <v>125.83028810345699</v>
      </c>
      <c r="I313">
        <v>98.464154253746599</v>
      </c>
      <c r="J313">
        <v>99.816588862450999</v>
      </c>
      <c r="K313">
        <v>106.03934219321999</v>
      </c>
      <c r="L313">
        <v>128.400963092692</v>
      </c>
      <c r="M313">
        <v>108.037595612958</v>
      </c>
      <c r="N313">
        <v>111.702480977289</v>
      </c>
      <c r="O313">
        <v>106.48651858269599</v>
      </c>
      <c r="P313">
        <v>102.43915514482001</v>
      </c>
      <c r="Q313">
        <v>117.40378814941501</v>
      </c>
      <c r="R313">
        <v>96.088004133724098</v>
      </c>
      <c r="S313">
        <v>93.533104886375099</v>
      </c>
      <c r="T313">
        <v>103.22772596422</v>
      </c>
      <c r="U313">
        <v>115.983217667669</v>
      </c>
      <c r="V313">
        <v>114.907286991303</v>
      </c>
      <c r="W313">
        <v>125.931769423375</v>
      </c>
      <c r="X313">
        <v>95.6746222531321</v>
      </c>
      <c r="Y313">
        <v>97.996094254792098</v>
      </c>
      <c r="Z313">
        <v>99.709401112567306</v>
      </c>
      <c r="AA313">
        <v>127.884020661324</v>
      </c>
      <c r="AB313">
        <v>166.25582601691099</v>
      </c>
      <c r="AC313">
        <v>114.445190374029</v>
      </c>
      <c r="AD313">
        <v>111.835746017901</v>
      </c>
      <c r="AE313">
        <v>102.027485568256</v>
      </c>
      <c r="AF313">
        <v>111.856973296467</v>
      </c>
      <c r="AG313">
        <v>125.35477054283599</v>
      </c>
      <c r="AH313">
        <v>135.968632083248</v>
      </c>
      <c r="AI313">
        <v>130.56121396297399</v>
      </c>
      <c r="AJ313">
        <v>129.58043886826101</v>
      </c>
      <c r="AK313">
        <v>119.44655830646001</v>
      </c>
      <c r="AL313">
        <v>116.085208359738</v>
      </c>
      <c r="AM313">
        <f t="shared" si="22"/>
        <v>115.3414519498258</v>
      </c>
      <c r="AN313">
        <f t="shared" si="20"/>
        <v>25.319843170869632</v>
      </c>
      <c r="AO313">
        <f t="shared" si="21"/>
        <v>27.964017002558123</v>
      </c>
      <c r="AP313">
        <v>63.1908050931589</v>
      </c>
      <c r="AQ313">
        <f t="shared" si="24"/>
        <v>0.87887188555630924</v>
      </c>
      <c r="AR313">
        <f t="shared" si="25"/>
        <v>169</v>
      </c>
      <c r="AS313">
        <f t="shared" si="23"/>
        <v>0.46301369863013697</v>
      </c>
      <c r="AT313">
        <f t="shared" si="26"/>
        <v>-0.27886030698856112</v>
      </c>
    </row>
    <row r="314" spans="1:46" x14ac:dyDescent="0.35">
      <c r="A314">
        <v>312</v>
      </c>
      <c r="B314" s="1">
        <v>42828</v>
      </c>
      <c r="C314" t="s">
        <v>308</v>
      </c>
      <c r="D314">
        <v>123.985145723421</v>
      </c>
      <c r="E314">
        <v>146.88150137202501</v>
      </c>
      <c r="F314">
        <v>166.859281856693</v>
      </c>
      <c r="G314">
        <v>168.40759171420001</v>
      </c>
      <c r="H314">
        <v>155.61829169932199</v>
      </c>
      <c r="I314">
        <v>125.574178682652</v>
      </c>
      <c r="J314">
        <v>134.17725311448999</v>
      </c>
      <c r="K314">
        <v>137.604989262266</v>
      </c>
      <c r="L314">
        <v>146.046017813687</v>
      </c>
      <c r="M314">
        <v>140.43183434280601</v>
      </c>
      <c r="N314">
        <v>122.70429234763</v>
      </c>
      <c r="O314">
        <v>130.40131179297001</v>
      </c>
      <c r="P314">
        <v>136.04727606697</v>
      </c>
      <c r="Q314">
        <v>144.86873895278001</v>
      </c>
      <c r="R314">
        <v>131.571637308368</v>
      </c>
      <c r="S314">
        <v>130.648478557647</v>
      </c>
      <c r="T314">
        <v>135.704178249622</v>
      </c>
      <c r="U314">
        <v>152.49433650430899</v>
      </c>
      <c r="V314">
        <v>152.367976848675</v>
      </c>
      <c r="W314">
        <v>160.64103068395701</v>
      </c>
      <c r="X314">
        <v>133.623868601787</v>
      </c>
      <c r="Y314">
        <v>135.17579783331999</v>
      </c>
      <c r="Z314">
        <v>130.895317357529</v>
      </c>
      <c r="AA314">
        <v>163.762700304692</v>
      </c>
      <c r="AB314">
        <v>195.982994358225</v>
      </c>
      <c r="AC314">
        <v>156.40284545042201</v>
      </c>
      <c r="AD314">
        <v>156.37632299331099</v>
      </c>
      <c r="AE314">
        <v>131.94271491765801</v>
      </c>
      <c r="AF314">
        <v>151.96503994692699</v>
      </c>
      <c r="AG314">
        <v>167.562090098298</v>
      </c>
      <c r="AH314">
        <v>174.42175574483099</v>
      </c>
      <c r="AI314">
        <v>177.259020473806</v>
      </c>
      <c r="AJ314">
        <v>170.40269662139201</v>
      </c>
      <c r="AK314">
        <v>159.807223603149</v>
      </c>
      <c r="AL314">
        <v>154.88480341884201</v>
      </c>
      <c r="AM314">
        <f t="shared" si="22"/>
        <v>148.671443846248</v>
      </c>
      <c r="AN314">
        <f t="shared" si="20"/>
        <v>58.649835067291832</v>
      </c>
      <c r="AO314">
        <f t="shared" si="21"/>
        <v>61.294008898980323</v>
      </c>
      <c r="AP314">
        <v>62.113913974454803</v>
      </c>
      <c r="AQ314">
        <f t="shared" si="24"/>
        <v>0.85704596097779084</v>
      </c>
      <c r="AR314">
        <f t="shared" si="25"/>
        <v>170</v>
      </c>
      <c r="AS314">
        <f t="shared" si="23"/>
        <v>0.46575342465753422</v>
      </c>
      <c r="AT314">
        <f t="shared" si="26"/>
        <v>-0.331213306390018</v>
      </c>
    </row>
    <row r="315" spans="1:46" x14ac:dyDescent="0.35">
      <c r="A315">
        <v>313</v>
      </c>
      <c r="B315" s="1">
        <v>42835</v>
      </c>
      <c r="C315" t="s">
        <v>309</v>
      </c>
      <c r="D315">
        <v>124.18214017917801</v>
      </c>
      <c r="E315">
        <v>145.962907041324</v>
      </c>
      <c r="F315">
        <v>166.722476966073</v>
      </c>
      <c r="I315">
        <v>140.52113901440401</v>
      </c>
      <c r="J315">
        <v>134.742639689893</v>
      </c>
      <c r="K315">
        <v>135.01608224552899</v>
      </c>
      <c r="L315">
        <v>145.88873205926899</v>
      </c>
      <c r="M315">
        <v>136.73872914811599</v>
      </c>
      <c r="N315">
        <v>119.86331675297301</v>
      </c>
      <c r="O315">
        <v>123.473214138681</v>
      </c>
      <c r="R315">
        <v>136.825228163144</v>
      </c>
      <c r="S315">
        <v>134.65194451867899</v>
      </c>
      <c r="T315">
        <v>136.755006375562</v>
      </c>
      <c r="U315">
        <v>147.68822527565499</v>
      </c>
      <c r="V315">
        <v>159.79415304691</v>
      </c>
      <c r="W315">
        <v>165.76613052036299</v>
      </c>
      <c r="X315">
        <v>122.68028397023799</v>
      </c>
      <c r="Y315">
        <v>121.44126153095</v>
      </c>
      <c r="Z315">
        <v>123.52528692200499</v>
      </c>
      <c r="AA315">
        <v>164.956525478922</v>
      </c>
      <c r="AD315">
        <v>140.655742130341</v>
      </c>
      <c r="AE315">
        <v>134.51880941744699</v>
      </c>
      <c r="AF315">
        <v>153.436609517932</v>
      </c>
      <c r="AG315">
        <v>160.071469818579</v>
      </c>
      <c r="AH315">
        <v>157.15895395843401</v>
      </c>
      <c r="AI315">
        <v>147.526208176023</v>
      </c>
      <c r="AJ315">
        <v>146.15328853664499</v>
      </c>
      <c r="AK315">
        <v>137.04101940516</v>
      </c>
      <c r="AL315">
        <v>141.59198057459599</v>
      </c>
      <c r="AM315">
        <f t="shared" si="22"/>
        <v>141.56377601975944</v>
      </c>
      <c r="AN315">
        <f t="shared" si="20"/>
        <v>51.54216724080328</v>
      </c>
      <c r="AO315">
        <f t="shared" si="21"/>
        <v>54.186341072491771</v>
      </c>
      <c r="AP315">
        <v>61.045134056717501</v>
      </c>
      <c r="AQ315">
        <f t="shared" si="24"/>
        <v>0.83538443041967769</v>
      </c>
      <c r="AR315">
        <f t="shared" si="25"/>
        <v>177</v>
      </c>
      <c r="AS315">
        <f t="shared" si="23"/>
        <v>0.48493150684931507</v>
      </c>
      <c r="AT315">
        <f t="shared" si="26"/>
        <v>-0.37090447172072577</v>
      </c>
    </row>
    <row r="316" spans="1:46" x14ac:dyDescent="0.35">
      <c r="A316">
        <v>314</v>
      </c>
      <c r="B316" s="1">
        <v>42835</v>
      </c>
      <c r="C316" t="s">
        <v>310</v>
      </c>
      <c r="M316">
        <v>133.87516767664101</v>
      </c>
      <c r="N316">
        <v>114.068294159811</v>
      </c>
      <c r="O316">
        <v>116.378433145076</v>
      </c>
      <c r="V316">
        <v>154.06021496383701</v>
      </c>
      <c r="W316">
        <v>159.16676787346299</v>
      </c>
      <c r="X316">
        <v>109.86681905328101</v>
      </c>
      <c r="Y316">
        <v>111.632147813427</v>
      </c>
      <c r="Z316">
        <v>113.357015808543</v>
      </c>
      <c r="AA316">
        <v>159.43919313250501</v>
      </c>
      <c r="AD316">
        <v>135.54445791499199</v>
      </c>
      <c r="AE316">
        <v>124.456387092551</v>
      </c>
      <c r="AF316">
        <v>145.82122933569599</v>
      </c>
      <c r="AG316">
        <v>148.84943931731701</v>
      </c>
      <c r="AH316">
        <v>159.26721913132201</v>
      </c>
      <c r="AI316">
        <v>143.09103623553801</v>
      </c>
      <c r="AJ316">
        <v>137.813367021397</v>
      </c>
      <c r="AK316">
        <v>129.31932315637999</v>
      </c>
      <c r="AL316">
        <v>131.09096405320301</v>
      </c>
      <c r="AM316">
        <f t="shared" si="22"/>
        <v>134.83874871583225</v>
      </c>
      <c r="AN316">
        <f t="shared" si="20"/>
        <v>44.817139936876089</v>
      </c>
      <c r="AO316">
        <f t="shared" si="21"/>
        <v>47.46131376856458</v>
      </c>
      <c r="AP316">
        <v>60.293292709628702</v>
      </c>
      <c r="AQ316">
        <f t="shared" si="24"/>
        <v>0.82014646229870491</v>
      </c>
      <c r="AR316">
        <f t="shared" si="25"/>
        <v>177</v>
      </c>
      <c r="AS316">
        <f t="shared" si="23"/>
        <v>0.48493150684931507</v>
      </c>
      <c r="AT316">
        <f t="shared" si="26"/>
        <v>-0.40886669418940458</v>
      </c>
    </row>
    <row r="317" spans="1:46" x14ac:dyDescent="0.35">
      <c r="A317">
        <v>315</v>
      </c>
      <c r="B317" s="1">
        <v>42841</v>
      </c>
      <c r="C317" t="s">
        <v>311</v>
      </c>
      <c r="D317">
        <v>110.30036299058401</v>
      </c>
      <c r="E317">
        <v>131.79524186712499</v>
      </c>
      <c r="F317">
        <v>157.632124082503</v>
      </c>
      <c r="G317">
        <v>171.79148426547701</v>
      </c>
      <c r="H317">
        <v>151.39447661151601</v>
      </c>
      <c r="I317">
        <v>121.58659615964</v>
      </c>
      <c r="J317">
        <v>125.871068633717</v>
      </c>
      <c r="K317">
        <v>122.81093605135101</v>
      </c>
      <c r="L317">
        <v>130.562609454658</v>
      </c>
      <c r="M317">
        <v>133.07923618945799</v>
      </c>
      <c r="N317">
        <v>125.62161651259601</v>
      </c>
      <c r="O317">
        <v>128.88874728966701</v>
      </c>
      <c r="P317">
        <v>123.861340202026</v>
      </c>
      <c r="Q317">
        <v>129.53550480461999</v>
      </c>
      <c r="R317">
        <v>119.350073165452</v>
      </c>
      <c r="S317">
        <v>134.37860825693801</v>
      </c>
      <c r="T317">
        <v>127.006933458673</v>
      </c>
      <c r="U317">
        <v>141.61875887929699</v>
      </c>
      <c r="V317">
        <v>138.96124797619399</v>
      </c>
      <c r="W317">
        <v>163.437477018783</v>
      </c>
      <c r="X317">
        <v>138.308287379371</v>
      </c>
      <c r="Y317">
        <v>114.521485033631</v>
      </c>
      <c r="Z317">
        <v>120.40111523138999</v>
      </c>
      <c r="AA317">
        <v>170.77513005532401</v>
      </c>
      <c r="AB317">
        <v>191.381001485555</v>
      </c>
      <c r="AC317">
        <v>154.55947267070599</v>
      </c>
      <c r="AD317">
        <v>139.53866976267901</v>
      </c>
      <c r="AE317">
        <v>125.39691211684701</v>
      </c>
      <c r="AF317">
        <v>153.32814121903601</v>
      </c>
      <c r="AG317">
        <v>165.86174002753299</v>
      </c>
      <c r="AH317">
        <v>173.111230909075</v>
      </c>
      <c r="AI317">
        <v>155.395534197567</v>
      </c>
      <c r="AJ317">
        <v>153.069213600381</v>
      </c>
      <c r="AK317">
        <v>145.597469103333</v>
      </c>
      <c r="AL317">
        <v>153.897358681583</v>
      </c>
      <c r="AM317">
        <f t="shared" si="22"/>
        <v>141.27506300983671</v>
      </c>
      <c r="AN317">
        <f t="shared" si="20"/>
        <v>51.25345423088055</v>
      </c>
      <c r="AO317">
        <f t="shared" si="21"/>
        <v>53.897628062569041</v>
      </c>
      <c r="AP317">
        <v>60.012895192568898</v>
      </c>
      <c r="AQ317">
        <f t="shared" si="24"/>
        <v>0.81446349681309882</v>
      </c>
      <c r="AR317">
        <f t="shared" si="25"/>
        <v>183</v>
      </c>
      <c r="AS317">
        <f t="shared" si="23"/>
        <v>0.50136986301369868</v>
      </c>
      <c r="AT317">
        <f t="shared" si="26"/>
        <v>-0.40932988551010241</v>
      </c>
    </row>
    <row r="318" spans="1:46" x14ac:dyDescent="0.35">
      <c r="A318">
        <v>316</v>
      </c>
      <c r="B318" s="1">
        <v>42843</v>
      </c>
      <c r="C318" t="s">
        <v>148</v>
      </c>
      <c r="D318">
        <v>121.28891584885</v>
      </c>
      <c r="E318">
        <v>147.25514740922199</v>
      </c>
      <c r="F318">
        <v>178.15751841891401</v>
      </c>
      <c r="G318">
        <v>169.37720209391799</v>
      </c>
      <c r="H318">
        <v>144.20453727744001</v>
      </c>
      <c r="Y318">
        <v>115.554096396053</v>
      </c>
      <c r="Z318">
        <v>123.222425715951</v>
      </c>
      <c r="AE318">
        <v>124.894222996577</v>
      </c>
      <c r="AF318">
        <v>142.70625090938</v>
      </c>
      <c r="AG318">
        <v>154.21500750152501</v>
      </c>
      <c r="AH318">
        <v>157.45411908139701</v>
      </c>
      <c r="AI318">
        <v>139.756974493228</v>
      </c>
      <c r="AJ318">
        <v>140.461557533865</v>
      </c>
      <c r="AK318">
        <v>138.348858270764</v>
      </c>
      <c r="AL318">
        <v>157.277292391142</v>
      </c>
      <c r="AM318">
        <f t="shared" si="22"/>
        <v>143.61160842254839</v>
      </c>
      <c r="AN318">
        <f t="shared" si="20"/>
        <v>53.589999643592222</v>
      </c>
      <c r="AO318">
        <f t="shared" si="21"/>
        <v>56.234173475280713</v>
      </c>
      <c r="AP318">
        <v>59.5427417160411</v>
      </c>
      <c r="AQ318">
        <f t="shared" si="24"/>
        <v>0.80493464645785362</v>
      </c>
      <c r="AR318">
        <f t="shared" si="25"/>
        <v>185</v>
      </c>
      <c r="AS318">
        <f t="shared" si="23"/>
        <v>0.50684931506849318</v>
      </c>
      <c r="AT318">
        <f t="shared" si="26"/>
        <v>-0.42812367094606302</v>
      </c>
    </row>
    <row r="319" spans="1:46" x14ac:dyDescent="0.35">
      <c r="A319">
        <v>317</v>
      </c>
      <c r="B319" s="1">
        <v>42858</v>
      </c>
      <c r="C319" t="s">
        <v>312</v>
      </c>
      <c r="I319">
        <v>122.754202435891</v>
      </c>
      <c r="J319">
        <v>109.497639617427</v>
      </c>
      <c r="K319">
        <v>123.19545967731101</v>
      </c>
      <c r="L319">
        <v>146.133748772498</v>
      </c>
      <c r="M319">
        <v>144.62910265945999</v>
      </c>
      <c r="N319">
        <v>117.800175025794</v>
      </c>
      <c r="O319">
        <v>127.153894242766</v>
      </c>
      <c r="R319">
        <v>120.618662739109</v>
      </c>
      <c r="S319">
        <v>119.06632949845201</v>
      </c>
      <c r="T319">
        <v>127.04446146563301</v>
      </c>
      <c r="U319">
        <v>127.078873451215</v>
      </c>
      <c r="V319">
        <v>149.419730635881</v>
      </c>
      <c r="W319">
        <v>149.209319470964</v>
      </c>
      <c r="X319">
        <v>133.01170382127199</v>
      </c>
      <c r="Y319">
        <v>109.009596149372</v>
      </c>
      <c r="AD319">
        <v>136.189836165868</v>
      </c>
      <c r="AE319">
        <v>114.832388272705</v>
      </c>
      <c r="AF319">
        <v>128.33000701911499</v>
      </c>
      <c r="AG319">
        <v>150.06251056144501</v>
      </c>
      <c r="AH319">
        <v>149.78037098554</v>
      </c>
      <c r="AI319">
        <v>155.381478667739</v>
      </c>
      <c r="AJ319">
        <v>147.51369907602401</v>
      </c>
      <c r="AM319">
        <f t="shared" si="22"/>
        <v>132.16878138234003</v>
      </c>
      <c r="AN319">
        <f t="shared" si="20"/>
        <v>42.147172603383865</v>
      </c>
      <c r="AO319">
        <f t="shared" si="21"/>
        <v>44.791346435072356</v>
      </c>
      <c r="AP319">
        <v>59.500053508253899</v>
      </c>
      <c r="AQ319">
        <f t="shared" si="24"/>
        <v>0.80406946186549044</v>
      </c>
      <c r="AR319">
        <f t="shared" si="25"/>
        <v>200</v>
      </c>
      <c r="AS319">
        <f t="shared" si="23"/>
        <v>0.54794520547945202</v>
      </c>
      <c r="AT319">
        <f t="shared" si="26"/>
        <v>-0.39797705317840298</v>
      </c>
    </row>
    <row r="320" spans="1:46" x14ac:dyDescent="0.35">
      <c r="A320">
        <v>318</v>
      </c>
      <c r="B320" s="1">
        <v>42858</v>
      </c>
      <c r="C320" t="s">
        <v>313</v>
      </c>
      <c r="D320">
        <v>135.44562935967599</v>
      </c>
      <c r="E320">
        <v>131.76472244969199</v>
      </c>
      <c r="F320">
        <v>191.581486762384</v>
      </c>
      <c r="G320">
        <v>184.00289984453499</v>
      </c>
      <c r="H320">
        <v>156.10835325568499</v>
      </c>
      <c r="I320">
        <v>156.81903961613699</v>
      </c>
      <c r="J320">
        <v>146.99596839982101</v>
      </c>
      <c r="K320">
        <v>132.757090705894</v>
      </c>
      <c r="L320">
        <v>163.41042484851599</v>
      </c>
      <c r="M320">
        <v>165.50905059930301</v>
      </c>
      <c r="N320">
        <v>144.47931199328099</v>
      </c>
      <c r="O320">
        <v>138.39160664955</v>
      </c>
      <c r="P320">
        <v>141.513686060205</v>
      </c>
      <c r="Q320">
        <v>147.25116982213501</v>
      </c>
      <c r="R320">
        <v>147.06845716679899</v>
      </c>
      <c r="S320">
        <v>153.80256441072399</v>
      </c>
      <c r="T320">
        <v>148.53430924833199</v>
      </c>
      <c r="U320">
        <v>156.92858794187299</v>
      </c>
      <c r="V320">
        <v>167.381923841782</v>
      </c>
      <c r="W320">
        <v>174.15399479003699</v>
      </c>
      <c r="X320">
        <v>155.77084221862901</v>
      </c>
      <c r="Y320">
        <v>122.485760134125</v>
      </c>
      <c r="Z320">
        <v>147.65229614703401</v>
      </c>
      <c r="AA320">
        <v>186.13732494813101</v>
      </c>
      <c r="AB320">
        <v>206.79142619333399</v>
      </c>
      <c r="AC320">
        <v>176.09478077681999</v>
      </c>
      <c r="AD320">
        <v>173.53701448779501</v>
      </c>
      <c r="AE320">
        <v>146.38973192513399</v>
      </c>
      <c r="AF320">
        <v>164.644033824611</v>
      </c>
      <c r="AG320">
        <v>179.314542945472</v>
      </c>
      <c r="AH320">
        <v>182.880627402691</v>
      </c>
      <c r="AI320">
        <v>179.971872499543</v>
      </c>
      <c r="AJ320">
        <v>175.47437782372799</v>
      </c>
      <c r="AK320">
        <v>162.626264376183</v>
      </c>
      <c r="AL320">
        <v>168.69085555756499</v>
      </c>
      <c r="AM320">
        <f t="shared" si="22"/>
        <v>160.35320082934729</v>
      </c>
      <c r="AN320">
        <f t="shared" si="20"/>
        <v>70.331592050391123</v>
      </c>
      <c r="AO320">
        <f t="shared" si="21"/>
        <v>72.975765882079614</v>
      </c>
      <c r="AP320">
        <v>59.569788702603397</v>
      </c>
      <c r="AQ320">
        <f t="shared" si="24"/>
        <v>0.80548282210767719</v>
      </c>
      <c r="AR320">
        <f t="shared" si="25"/>
        <v>200</v>
      </c>
      <c r="AS320">
        <f t="shared" si="23"/>
        <v>0.54794520547945202</v>
      </c>
      <c r="AT320">
        <f t="shared" si="26"/>
        <v>-0.39477195927665271</v>
      </c>
    </row>
    <row r="321" spans="1:46" x14ac:dyDescent="0.35">
      <c r="A321">
        <v>319</v>
      </c>
      <c r="B321" s="1">
        <v>42861</v>
      </c>
      <c r="C321" t="s">
        <v>269</v>
      </c>
      <c r="D321">
        <v>132.29627094441199</v>
      </c>
      <c r="E321">
        <v>138.119468930914</v>
      </c>
      <c r="F321">
        <v>187.876465212867</v>
      </c>
      <c r="G321">
        <v>181.49231124976399</v>
      </c>
      <c r="H321">
        <v>150.904068218059</v>
      </c>
      <c r="I321">
        <v>150.717627065719</v>
      </c>
      <c r="J321">
        <v>146.21738167808101</v>
      </c>
      <c r="K321">
        <v>133.79082232454101</v>
      </c>
      <c r="L321">
        <v>159.91073715383499</v>
      </c>
      <c r="M321">
        <v>163.85150216120701</v>
      </c>
      <c r="N321">
        <v>144.210787025564</v>
      </c>
      <c r="O321">
        <v>137.022251194859</v>
      </c>
      <c r="P321">
        <v>144.05962276339099</v>
      </c>
      <c r="Q321">
        <v>148.59270373510199</v>
      </c>
      <c r="R321">
        <v>147.30660381843299</v>
      </c>
      <c r="S321">
        <v>151.53627618314499</v>
      </c>
      <c r="T321">
        <v>141.78766262137199</v>
      </c>
      <c r="U321">
        <v>154.329824071247</v>
      </c>
      <c r="V321">
        <v>159.40058970201</v>
      </c>
      <c r="W321">
        <v>172.84843376474501</v>
      </c>
      <c r="X321">
        <v>158.152750563978</v>
      </c>
      <c r="Y321">
        <v>135.38727898495199</v>
      </c>
      <c r="Z321">
        <v>147.49075437449801</v>
      </c>
      <c r="AA321">
        <v>184.55624283837199</v>
      </c>
      <c r="AB321">
        <v>204.92104129489499</v>
      </c>
      <c r="AC321">
        <v>178.090852279752</v>
      </c>
      <c r="AD321">
        <v>174.00939141761501</v>
      </c>
      <c r="AE321">
        <v>147.293845108716</v>
      </c>
      <c r="AF321">
        <v>158.11928401346901</v>
      </c>
      <c r="AG321">
        <v>179.02155771125101</v>
      </c>
      <c r="AH321">
        <v>175.817759553998</v>
      </c>
      <c r="AI321">
        <v>178.70680170353401</v>
      </c>
      <c r="AJ321">
        <v>177.16540541596899</v>
      </c>
      <c r="AK321">
        <v>166.06629426395099</v>
      </c>
      <c r="AL321">
        <v>165.66958025452499</v>
      </c>
      <c r="AM321">
        <f t="shared" si="22"/>
        <v>159.33543570282123</v>
      </c>
      <c r="AN321">
        <f t="shared" si="20"/>
        <v>69.313826923865065</v>
      </c>
      <c r="AO321">
        <f t="shared" si="21"/>
        <v>71.958000755553556</v>
      </c>
      <c r="AP321">
        <v>59.634337913874099</v>
      </c>
      <c r="AQ321">
        <f t="shared" si="24"/>
        <v>0.80679107527489857</v>
      </c>
      <c r="AR321">
        <f t="shared" si="25"/>
        <v>203</v>
      </c>
      <c r="AS321">
        <f t="shared" si="23"/>
        <v>0.55616438356164388</v>
      </c>
      <c r="AT321">
        <f t="shared" si="26"/>
        <v>-0.3860199271819445</v>
      </c>
    </row>
    <row r="322" spans="1:46" x14ac:dyDescent="0.35">
      <c r="A322">
        <v>320</v>
      </c>
      <c r="B322" s="1">
        <v>42871</v>
      </c>
      <c r="C322" t="s">
        <v>314</v>
      </c>
      <c r="D322">
        <v>132.81265248843599</v>
      </c>
      <c r="E322">
        <v>136.225712657495</v>
      </c>
      <c r="F322">
        <v>163.73078525494799</v>
      </c>
      <c r="G322">
        <v>161.240217772433</v>
      </c>
      <c r="H322">
        <v>144.33738368093901</v>
      </c>
      <c r="I322">
        <v>141.22627553931099</v>
      </c>
      <c r="J322">
        <v>143.069781074811</v>
      </c>
      <c r="K322">
        <v>134.26190950734701</v>
      </c>
      <c r="L322">
        <v>144.08712566582301</v>
      </c>
      <c r="M322">
        <v>141.50614401895999</v>
      </c>
      <c r="N322">
        <v>133.55126856374801</v>
      </c>
      <c r="O322">
        <v>124.53990891078701</v>
      </c>
      <c r="P322">
        <v>128.35596328277799</v>
      </c>
      <c r="Q322">
        <v>133.08761257685501</v>
      </c>
      <c r="R322">
        <v>124.583726675595</v>
      </c>
      <c r="S322">
        <v>137.29954032310999</v>
      </c>
      <c r="T322">
        <v>144.30343211886799</v>
      </c>
      <c r="U322">
        <v>151.049222684613</v>
      </c>
      <c r="V322">
        <v>148.09280063469299</v>
      </c>
      <c r="W322">
        <v>154.39750533896799</v>
      </c>
      <c r="X322">
        <v>142.80241217526299</v>
      </c>
      <c r="Y322">
        <v>132.42551092539301</v>
      </c>
      <c r="Z322">
        <v>129.96445315387001</v>
      </c>
      <c r="AA322">
        <v>162.10302389572999</v>
      </c>
      <c r="AB322">
        <v>180.345270471323</v>
      </c>
      <c r="AC322">
        <v>156.32205834476099</v>
      </c>
      <c r="AD322">
        <v>166.560128272924</v>
      </c>
      <c r="AE322">
        <v>148.90312739257499</v>
      </c>
      <c r="AF322">
        <v>143.602665074171</v>
      </c>
      <c r="AG322">
        <v>155.579048939697</v>
      </c>
      <c r="AH322">
        <v>171.55056759230399</v>
      </c>
      <c r="AI322">
        <v>161.25398615987601</v>
      </c>
      <c r="AJ322">
        <v>168.98074975564001</v>
      </c>
      <c r="AK322">
        <v>165.456995242944</v>
      </c>
      <c r="AL322">
        <v>153.322585302075</v>
      </c>
      <c r="AM322">
        <f t="shared" si="22"/>
        <v>147.45518718483041</v>
      </c>
      <c r="AN322">
        <f t="shared" ref="AN322:AN385" si="27">AM322-($AM$537-$AW$537)</f>
        <v>57.433578405874243</v>
      </c>
      <c r="AO322">
        <f t="shared" ref="AO322:AO385" si="28">AN322-$AN$611</f>
        <v>60.077752237562734</v>
      </c>
      <c r="AP322">
        <v>59.8567711333313</v>
      </c>
      <c r="AQ322">
        <f t="shared" si="24"/>
        <v>0.81129924753791438</v>
      </c>
      <c r="AR322">
        <f t="shared" si="25"/>
        <v>213</v>
      </c>
      <c r="AS322">
        <f t="shared" si="23"/>
        <v>0.58356164383561648</v>
      </c>
      <c r="AT322">
        <f t="shared" si="26"/>
        <v>-0.35834827265900443</v>
      </c>
    </row>
    <row r="323" spans="1:46" x14ac:dyDescent="0.35">
      <c r="A323">
        <v>321</v>
      </c>
      <c r="B323" s="1">
        <v>42882</v>
      </c>
      <c r="C323" t="s">
        <v>315</v>
      </c>
      <c r="D323">
        <v>117.514652001595</v>
      </c>
      <c r="E323">
        <v>140.84899835989501</v>
      </c>
      <c r="F323">
        <v>148.38178762093301</v>
      </c>
      <c r="G323">
        <v>142.32866354977099</v>
      </c>
      <c r="H323">
        <v>137.977269345748</v>
      </c>
      <c r="I323">
        <v>114.26342822695</v>
      </c>
      <c r="J323">
        <v>114.923969936088</v>
      </c>
      <c r="K323">
        <v>128.44501574344801</v>
      </c>
      <c r="AM323">
        <f t="shared" ref="AM323:AM386" si="29">AVERAGE(D323:AL323)</f>
        <v>130.58547309805351</v>
      </c>
      <c r="AN323">
        <f t="shared" si="27"/>
        <v>40.563864319097348</v>
      </c>
      <c r="AO323">
        <f t="shared" si="28"/>
        <v>43.208038150785839</v>
      </c>
      <c r="AP323">
        <v>59.403195620570997</v>
      </c>
      <c r="AQ323">
        <f t="shared" si="24"/>
        <v>0.80210639158411823</v>
      </c>
      <c r="AR323">
        <f t="shared" si="25"/>
        <v>224</v>
      </c>
      <c r="AS323">
        <f t="shared" si="23"/>
        <v>0.61369863013698633</v>
      </c>
      <c r="AT323">
        <f t="shared" si="26"/>
        <v>-0.35931972347586033</v>
      </c>
    </row>
    <row r="324" spans="1:46" x14ac:dyDescent="0.35">
      <c r="A324">
        <v>322</v>
      </c>
      <c r="B324" s="1">
        <v>42883</v>
      </c>
      <c r="C324" t="s">
        <v>242</v>
      </c>
      <c r="D324">
        <v>123.176682866289</v>
      </c>
      <c r="E324">
        <v>141.680307287251</v>
      </c>
      <c r="L324">
        <v>144.156846556153</v>
      </c>
      <c r="M324">
        <v>134.126154006794</v>
      </c>
      <c r="N324">
        <v>112.60161081878699</v>
      </c>
      <c r="O324">
        <v>116.109475210488</v>
      </c>
      <c r="P324">
        <v>109.323277568419</v>
      </c>
      <c r="Q324">
        <v>114.24500792412</v>
      </c>
      <c r="W324">
        <v>133.66867698075799</v>
      </c>
      <c r="X324">
        <v>117.722404943394</v>
      </c>
      <c r="Y324">
        <v>117.501502325027</v>
      </c>
      <c r="Z324">
        <v>126.550157232007</v>
      </c>
      <c r="AA324">
        <v>147.56538825461899</v>
      </c>
      <c r="AB324">
        <v>157.00936101557599</v>
      </c>
      <c r="AC324">
        <v>138.95338952252499</v>
      </c>
      <c r="AH324">
        <v>145.555626330904</v>
      </c>
      <c r="AI324">
        <v>141.45502678110401</v>
      </c>
      <c r="AJ324">
        <v>137.07513105609601</v>
      </c>
      <c r="AK324">
        <v>134.847488781755</v>
      </c>
      <c r="AL324">
        <v>125.430908086947</v>
      </c>
      <c r="AM324">
        <f t="shared" si="29"/>
        <v>130.93772117745067</v>
      </c>
      <c r="AN324">
        <f t="shared" si="27"/>
        <v>40.916112398494505</v>
      </c>
      <c r="AO324">
        <f t="shared" si="28"/>
        <v>43.560286230182996</v>
      </c>
      <c r="AP324">
        <v>58.993984212378798</v>
      </c>
      <c r="AQ324">
        <f t="shared" si="24"/>
        <v>0.79381268651334003</v>
      </c>
      <c r="AR324">
        <f t="shared" si="25"/>
        <v>225</v>
      </c>
      <c r="AS324">
        <f t="shared" si="23"/>
        <v>0.61643835616438358</v>
      </c>
      <c r="AT324">
        <f t="shared" si="26"/>
        <v>-0.37458369429743182</v>
      </c>
    </row>
    <row r="325" spans="1:46" x14ac:dyDescent="0.35">
      <c r="A325">
        <v>323</v>
      </c>
      <c r="B325" s="1">
        <v>42883</v>
      </c>
      <c r="C325" t="s">
        <v>254</v>
      </c>
      <c r="D325">
        <v>107.420266490882</v>
      </c>
      <c r="E325">
        <v>133.87106836332501</v>
      </c>
      <c r="F325">
        <v>143.222860477165</v>
      </c>
      <c r="G325">
        <v>129.92696430132699</v>
      </c>
      <c r="H325">
        <v>123.984339120497</v>
      </c>
      <c r="L325">
        <v>129.94854415339</v>
      </c>
      <c r="M325">
        <v>123.179561866865</v>
      </c>
      <c r="N325">
        <v>101.970501642342</v>
      </c>
      <c r="O325">
        <v>99.1913158422648</v>
      </c>
      <c r="P325">
        <v>100.60777505169</v>
      </c>
      <c r="Q325">
        <v>110.173929711615</v>
      </c>
      <c r="W325">
        <v>127.461734417797</v>
      </c>
      <c r="X325">
        <v>100.042297569206</v>
      </c>
      <c r="Y325">
        <v>98.301337863438704</v>
      </c>
      <c r="Z325">
        <v>114.86444204555799</v>
      </c>
      <c r="AA325">
        <v>132.16791543895499</v>
      </c>
      <c r="AB325">
        <v>131.278607639733</v>
      </c>
      <c r="AC325">
        <v>124.550302132479</v>
      </c>
      <c r="AD325">
        <v>126.105421267954</v>
      </c>
      <c r="AH325">
        <v>130.80457932797299</v>
      </c>
      <c r="AI325">
        <v>129.14027882659201</v>
      </c>
      <c r="AJ325">
        <v>121.14420944247701</v>
      </c>
      <c r="AK325">
        <v>119.71770614135301</v>
      </c>
      <c r="AL325">
        <v>113.439576476296</v>
      </c>
      <c r="AM325">
        <f t="shared" si="29"/>
        <v>119.68814731713228</v>
      </c>
      <c r="AN325">
        <f t="shared" si="27"/>
        <v>29.666538538176113</v>
      </c>
      <c r="AO325">
        <f t="shared" si="28"/>
        <v>32.310712369864603</v>
      </c>
      <c r="AP325">
        <v>59.3073347274509</v>
      </c>
      <c r="AQ325">
        <f t="shared" si="24"/>
        <v>0.80016352792136802</v>
      </c>
      <c r="AR325">
        <f t="shared" si="25"/>
        <v>225</v>
      </c>
      <c r="AS325">
        <f t="shared" si="23"/>
        <v>0.61643835616438358</v>
      </c>
      <c r="AT325">
        <f t="shared" si="26"/>
        <v>-0.3616568632888682</v>
      </c>
    </row>
    <row r="326" spans="1:46" x14ac:dyDescent="0.35">
      <c r="A326">
        <v>324</v>
      </c>
      <c r="B326" s="1">
        <v>42888</v>
      </c>
      <c r="C326" t="s">
        <v>316</v>
      </c>
      <c r="D326">
        <v>145.96547457941799</v>
      </c>
      <c r="E326">
        <v>166.4737554907</v>
      </c>
      <c r="F326">
        <v>195.73539077333501</v>
      </c>
      <c r="G326">
        <v>173.12149038511799</v>
      </c>
      <c r="H326">
        <v>170.81141860303001</v>
      </c>
      <c r="I326">
        <v>151.841623748725</v>
      </c>
      <c r="J326">
        <v>146.58121693648101</v>
      </c>
      <c r="K326">
        <v>160.79385609844999</v>
      </c>
      <c r="L326">
        <v>175.36497059986701</v>
      </c>
      <c r="M326">
        <v>171.09964555176199</v>
      </c>
      <c r="N326">
        <v>155.52817885292799</v>
      </c>
      <c r="O326">
        <v>137.23504299438</v>
      </c>
      <c r="P326">
        <v>145.57742983224401</v>
      </c>
      <c r="Q326">
        <v>164.54292204035099</v>
      </c>
      <c r="R326">
        <v>154.70648715425401</v>
      </c>
      <c r="S326">
        <v>154.92410599240401</v>
      </c>
      <c r="T326">
        <v>158.63399685768599</v>
      </c>
      <c r="U326">
        <v>176.57995058675999</v>
      </c>
      <c r="V326">
        <v>171.77801946797399</v>
      </c>
      <c r="W326">
        <v>176.87111277264901</v>
      </c>
      <c r="X326">
        <v>165.514949121467</v>
      </c>
      <c r="Y326">
        <v>147.746929423018</v>
      </c>
      <c r="Z326">
        <v>161.48530097058199</v>
      </c>
      <c r="AA326">
        <v>184.94201475085501</v>
      </c>
      <c r="AB326">
        <v>201.12859875437201</v>
      </c>
      <c r="AC326">
        <v>178.56745757791799</v>
      </c>
      <c r="AD326">
        <v>194.599114334093</v>
      </c>
      <c r="AE326">
        <v>169.20748390090401</v>
      </c>
      <c r="AF326">
        <v>170.920588444879</v>
      </c>
      <c r="AG326">
        <v>183.22061669662099</v>
      </c>
      <c r="AH326">
        <v>183.669639385746</v>
      </c>
      <c r="AI326">
        <v>186.48816331169201</v>
      </c>
      <c r="AJ326">
        <v>187.23732055360799</v>
      </c>
      <c r="AK326">
        <v>183.85506406565301</v>
      </c>
      <c r="AL326">
        <v>171.878750611962</v>
      </c>
      <c r="AM326">
        <f t="shared" si="29"/>
        <v>169.27508803491105</v>
      </c>
      <c r="AN326">
        <f t="shared" si="27"/>
        <v>79.253479255954886</v>
      </c>
      <c r="AO326">
        <f t="shared" si="28"/>
        <v>81.897653087643377</v>
      </c>
      <c r="AP326">
        <v>59.258045739320103</v>
      </c>
    </row>
    <row r="327" spans="1:46" x14ac:dyDescent="0.35">
      <c r="A327">
        <v>325</v>
      </c>
      <c r="B327" s="1">
        <v>42890</v>
      </c>
      <c r="C327" t="s">
        <v>317</v>
      </c>
      <c r="K327">
        <v>138.32372359270499</v>
      </c>
      <c r="L327">
        <v>151.17694034175199</v>
      </c>
      <c r="M327">
        <v>146.46962536601001</v>
      </c>
      <c r="N327">
        <v>119.918390899212</v>
      </c>
      <c r="O327">
        <v>117.314751661467</v>
      </c>
      <c r="R327">
        <v>124.614419278488</v>
      </c>
      <c r="S327">
        <v>119.427441840657</v>
      </c>
      <c r="T327">
        <v>131.056531765724</v>
      </c>
      <c r="U327">
        <v>148.85739609450999</v>
      </c>
      <c r="V327">
        <v>144.11899498821001</v>
      </c>
      <c r="W327">
        <v>150.77572439231699</v>
      </c>
      <c r="X327">
        <v>137.34189804183899</v>
      </c>
      <c r="Y327">
        <v>128.67783125274201</v>
      </c>
      <c r="AD327">
        <v>158.82721516839399</v>
      </c>
      <c r="AE327">
        <v>135.67014526862701</v>
      </c>
      <c r="AF327">
        <v>138.70906141275</v>
      </c>
      <c r="AG327">
        <v>152.23606809995999</v>
      </c>
      <c r="AH327">
        <v>149.878229121239</v>
      </c>
      <c r="AI327">
        <v>158.84857100392099</v>
      </c>
      <c r="AM327">
        <f t="shared" si="29"/>
        <v>139.59173471529076</v>
      </c>
      <c r="AN327">
        <f t="shared" si="27"/>
        <v>49.570125936334591</v>
      </c>
      <c r="AO327">
        <f t="shared" si="28"/>
        <v>52.214299768023082</v>
      </c>
      <c r="AP327">
        <v>59.509205154714998</v>
      </c>
    </row>
    <row r="328" spans="1:46" x14ac:dyDescent="0.35">
      <c r="A328">
        <v>326</v>
      </c>
      <c r="B328" s="1">
        <v>42898</v>
      </c>
      <c r="C328" t="s">
        <v>318</v>
      </c>
      <c r="D328">
        <v>138.804140284607</v>
      </c>
      <c r="E328">
        <v>165.52899179788699</v>
      </c>
      <c r="F328">
        <v>194.66765551176599</v>
      </c>
      <c r="G328">
        <v>167.188501888199</v>
      </c>
      <c r="H328">
        <v>167.25875332271701</v>
      </c>
      <c r="I328">
        <v>150.98642576921401</v>
      </c>
      <c r="J328">
        <v>142.171159220698</v>
      </c>
      <c r="K328">
        <v>160.9136949336</v>
      </c>
      <c r="L328">
        <v>170.42479223861</v>
      </c>
      <c r="M328">
        <v>164.754736954403</v>
      </c>
      <c r="N328">
        <v>150.25405289826199</v>
      </c>
      <c r="O328">
        <v>134.19161043501401</v>
      </c>
      <c r="P328">
        <v>143.820625739327</v>
      </c>
      <c r="Q328">
        <v>154.75434435319201</v>
      </c>
      <c r="R328">
        <v>146.07446787233101</v>
      </c>
      <c r="S328">
        <v>149.10261214400299</v>
      </c>
      <c r="T328">
        <v>148.445068113735</v>
      </c>
      <c r="U328">
        <v>169.65730958982499</v>
      </c>
      <c r="V328">
        <v>165.84901484147699</v>
      </c>
      <c r="W328">
        <v>173.134522920162</v>
      </c>
      <c r="X328">
        <v>156.565006815744</v>
      </c>
      <c r="Y328">
        <v>142.29168323634801</v>
      </c>
      <c r="Z328">
        <v>164.47956618667399</v>
      </c>
      <c r="AA328">
        <v>177.30554900713901</v>
      </c>
      <c r="AB328">
        <v>199.09209302671999</v>
      </c>
      <c r="AC328">
        <v>177.58179963753901</v>
      </c>
      <c r="AD328">
        <v>189.21140361717801</v>
      </c>
      <c r="AE328">
        <v>158.67194982416001</v>
      </c>
      <c r="AF328">
        <v>171.57557436272799</v>
      </c>
      <c r="AG328">
        <v>180.67922007067099</v>
      </c>
      <c r="AH328">
        <v>182.29412007302</v>
      </c>
      <c r="AI328">
        <v>178.49141195211399</v>
      </c>
      <c r="AJ328">
        <v>187.73165438596001</v>
      </c>
      <c r="AK328">
        <v>175.810305023149</v>
      </c>
      <c r="AL328">
        <v>175.26887377020299</v>
      </c>
      <c r="AM328">
        <f t="shared" si="29"/>
        <v>165.00093405195358</v>
      </c>
      <c r="AN328">
        <f t="shared" si="27"/>
        <v>74.979325272997414</v>
      </c>
      <c r="AO328">
        <f t="shared" si="28"/>
        <v>77.623499104685905</v>
      </c>
      <c r="AP328">
        <v>59.4162633583177</v>
      </c>
    </row>
    <row r="329" spans="1:46" x14ac:dyDescent="0.35">
      <c r="A329">
        <v>327</v>
      </c>
      <c r="B329" s="1">
        <v>42899</v>
      </c>
      <c r="C329" t="s">
        <v>268</v>
      </c>
      <c r="D329">
        <v>130.77640346694699</v>
      </c>
      <c r="E329">
        <v>167.82018513846299</v>
      </c>
      <c r="I329">
        <v>113.47517133608901</v>
      </c>
      <c r="J329">
        <v>116.29609351461301</v>
      </c>
      <c r="O329">
        <v>116.998766694225</v>
      </c>
      <c r="AM329">
        <f t="shared" si="29"/>
        <v>129.0733240300674</v>
      </c>
      <c r="AN329">
        <f t="shared" si="27"/>
        <v>39.051715251111233</v>
      </c>
      <c r="AO329">
        <f t="shared" si="28"/>
        <v>41.695889082799724</v>
      </c>
      <c r="AP329">
        <v>60.296026396914399</v>
      </c>
    </row>
    <row r="330" spans="1:46" x14ac:dyDescent="0.35">
      <c r="A330">
        <v>328</v>
      </c>
      <c r="B330" s="1">
        <v>42899</v>
      </c>
      <c r="C330" t="s">
        <v>264</v>
      </c>
      <c r="D330">
        <v>106.38269894638999</v>
      </c>
      <c r="E330">
        <v>143.54654613651999</v>
      </c>
      <c r="I330">
        <v>92.169791599256598</v>
      </c>
      <c r="J330">
        <v>93.674749027998203</v>
      </c>
      <c r="O330">
        <v>90.302143680868397</v>
      </c>
      <c r="AM330">
        <f t="shared" si="29"/>
        <v>105.21518587820663</v>
      </c>
      <c r="AN330">
        <f t="shared" si="27"/>
        <v>15.193577099250462</v>
      </c>
      <c r="AO330">
        <f t="shared" si="28"/>
        <v>17.837750930938952</v>
      </c>
      <c r="AP330">
        <v>60.135995753591303</v>
      </c>
    </row>
    <row r="331" spans="1:46" x14ac:dyDescent="0.35">
      <c r="A331">
        <v>329</v>
      </c>
      <c r="B331" s="1">
        <v>42901</v>
      </c>
      <c r="C331" t="s">
        <v>319</v>
      </c>
      <c r="D331">
        <v>123.630467091166</v>
      </c>
      <c r="E331">
        <v>144.44324148196799</v>
      </c>
      <c r="F331">
        <v>179.187911542699</v>
      </c>
      <c r="G331">
        <v>151.078354097535</v>
      </c>
      <c r="H331">
        <v>153.336546742286</v>
      </c>
      <c r="I331">
        <v>129.02605659987199</v>
      </c>
      <c r="J331">
        <v>127.878078830367</v>
      </c>
      <c r="K331">
        <v>149.31003174499901</v>
      </c>
      <c r="L331">
        <v>161.73898073340601</v>
      </c>
      <c r="M331">
        <v>154.65861674160899</v>
      </c>
      <c r="N331">
        <v>133.48329295538599</v>
      </c>
      <c r="O331">
        <v>124.990952153828</v>
      </c>
      <c r="P331">
        <v>129.00066448864601</v>
      </c>
      <c r="Q331">
        <v>149.032356016107</v>
      </c>
      <c r="R331">
        <v>137.169221929912</v>
      </c>
      <c r="S331">
        <v>135.10056673301901</v>
      </c>
      <c r="T331">
        <v>143.94452410935199</v>
      </c>
      <c r="U331">
        <v>162.93344792419299</v>
      </c>
      <c r="V331">
        <v>154.55081175988801</v>
      </c>
      <c r="W331">
        <v>159.453764112719</v>
      </c>
      <c r="X331">
        <v>144.58203359631401</v>
      </c>
      <c r="Y331">
        <v>133.939168003513</v>
      </c>
      <c r="Z331">
        <v>150.794130273218</v>
      </c>
      <c r="AA331">
        <v>168.38023140372201</v>
      </c>
      <c r="AB331">
        <v>189.38671148872299</v>
      </c>
      <c r="AC331">
        <v>172.47571979579601</v>
      </c>
      <c r="AD331">
        <v>182.91143629331901</v>
      </c>
      <c r="AM331">
        <f t="shared" si="29"/>
        <v>149.8673080979097</v>
      </c>
      <c r="AN331">
        <f t="shared" si="27"/>
        <v>59.845699318953535</v>
      </c>
      <c r="AO331">
        <f t="shared" si="28"/>
        <v>62.489873150642026</v>
      </c>
      <c r="AP331">
        <v>60.484834005879797</v>
      </c>
    </row>
    <row r="332" spans="1:46" x14ac:dyDescent="0.35">
      <c r="A332">
        <v>330</v>
      </c>
      <c r="B332" s="1">
        <v>42908</v>
      </c>
      <c r="C332" t="s">
        <v>225</v>
      </c>
      <c r="D332">
        <v>159.489392484137</v>
      </c>
      <c r="E332">
        <v>186.96850594863199</v>
      </c>
      <c r="F332">
        <v>204.36241132877799</v>
      </c>
      <c r="G332">
        <v>186.39170388318499</v>
      </c>
      <c r="H332">
        <v>183.66912561516901</v>
      </c>
      <c r="I332">
        <v>164.93138384781599</v>
      </c>
      <c r="J332">
        <v>163.49630840949899</v>
      </c>
      <c r="K332">
        <v>174.34662031569599</v>
      </c>
      <c r="L332">
        <v>183.30093032042399</v>
      </c>
      <c r="M332">
        <v>175.20488077506201</v>
      </c>
      <c r="N332">
        <v>159.13963227633801</v>
      </c>
      <c r="O332">
        <v>159.96952764711</v>
      </c>
      <c r="P332">
        <v>159.92387751072599</v>
      </c>
      <c r="Q332">
        <v>176.663886567558</v>
      </c>
      <c r="R332">
        <v>160.785484234156</v>
      </c>
      <c r="S332">
        <v>163.712159241124</v>
      </c>
      <c r="T332">
        <v>174.18361551384601</v>
      </c>
      <c r="U332">
        <v>195.464204886413</v>
      </c>
      <c r="V332">
        <v>182.02989944279699</v>
      </c>
      <c r="W332">
        <v>185.99849345974599</v>
      </c>
      <c r="X332">
        <v>167.92571597979199</v>
      </c>
      <c r="Y332">
        <v>172.256377674417</v>
      </c>
      <c r="Z332">
        <v>175.435732573709</v>
      </c>
      <c r="AA332">
        <v>193.19398332938999</v>
      </c>
      <c r="AB332">
        <v>211.611284818249</v>
      </c>
      <c r="AC332">
        <v>194.572486602249</v>
      </c>
      <c r="AD332">
        <v>201.07096415285201</v>
      </c>
      <c r="AE332">
        <v>193.483406026838</v>
      </c>
      <c r="AF332">
        <v>180.50057776692501</v>
      </c>
      <c r="AG332">
        <v>191.53102972994799</v>
      </c>
      <c r="AH332">
        <v>200.284031298625</v>
      </c>
      <c r="AI332">
        <v>198.50225720940799</v>
      </c>
      <c r="AJ332">
        <v>202.793169272916</v>
      </c>
      <c r="AK332">
        <v>201.498019070895</v>
      </c>
      <c r="AL332">
        <v>193.768818599681</v>
      </c>
      <c r="AM332">
        <f t="shared" si="29"/>
        <v>182.24171136611733</v>
      </c>
      <c r="AN332">
        <f t="shared" si="27"/>
        <v>92.220102587161165</v>
      </c>
      <c r="AO332">
        <f t="shared" si="28"/>
        <v>94.864276418849656</v>
      </c>
      <c r="AP332">
        <v>60.407340292198597</v>
      </c>
    </row>
    <row r="333" spans="1:46" x14ac:dyDescent="0.35">
      <c r="A333">
        <v>331</v>
      </c>
      <c r="B333" s="1">
        <v>42911</v>
      </c>
      <c r="C333" t="s">
        <v>320</v>
      </c>
      <c r="D333">
        <v>148.29368062645599</v>
      </c>
      <c r="E333">
        <v>178.47275728197201</v>
      </c>
      <c r="F333">
        <v>192.91674755072299</v>
      </c>
      <c r="G333">
        <v>171.30242191799601</v>
      </c>
      <c r="H333">
        <v>162.91175738396399</v>
      </c>
      <c r="I333">
        <v>144.80814104359399</v>
      </c>
      <c r="J333">
        <v>140.349980858305</v>
      </c>
      <c r="K333">
        <v>158.02013619455701</v>
      </c>
      <c r="L333">
        <v>170.04429069010899</v>
      </c>
      <c r="M333">
        <v>159.77841058852599</v>
      </c>
      <c r="N333">
        <v>140.21127273031399</v>
      </c>
      <c r="O333">
        <v>138.39732857224701</v>
      </c>
      <c r="P333">
        <v>145.859736402088</v>
      </c>
      <c r="Q333">
        <v>156.708103917355</v>
      </c>
      <c r="R333">
        <v>143.17173328376401</v>
      </c>
      <c r="S333">
        <v>152.59259693021801</v>
      </c>
      <c r="T333">
        <v>158.620703467916</v>
      </c>
      <c r="U333">
        <v>173.56426128049401</v>
      </c>
      <c r="V333">
        <v>171.01977492099101</v>
      </c>
      <c r="W333">
        <v>172.41089968936399</v>
      </c>
      <c r="X333">
        <v>158.552619579816</v>
      </c>
      <c r="Y333">
        <v>147.80036314434801</v>
      </c>
      <c r="Z333">
        <v>154.84940176832799</v>
      </c>
      <c r="AA333">
        <v>174.13633672778801</v>
      </c>
      <c r="AB333">
        <v>192.24153363673</v>
      </c>
      <c r="AC333">
        <v>178.57047200781901</v>
      </c>
      <c r="AD333">
        <v>185.98425788188999</v>
      </c>
      <c r="AE333">
        <v>180.52388284596</v>
      </c>
      <c r="AF333">
        <v>171.948701614367</v>
      </c>
      <c r="AG333">
        <v>176.005993445088</v>
      </c>
      <c r="AH333">
        <v>179.66527527661</v>
      </c>
      <c r="AI333">
        <v>183.809735842674</v>
      </c>
      <c r="AJ333">
        <v>183.69256443395301</v>
      </c>
      <c r="AK333">
        <v>189.570795477177</v>
      </c>
      <c r="AL333">
        <v>178.473185066052</v>
      </c>
      <c r="AM333">
        <f t="shared" si="29"/>
        <v>166.15085297370149</v>
      </c>
      <c r="AN333">
        <f t="shared" si="27"/>
        <v>76.129244194745326</v>
      </c>
      <c r="AO333">
        <f t="shared" si="28"/>
        <v>78.773418026433816</v>
      </c>
      <c r="AP333">
        <v>59.914436366833002</v>
      </c>
    </row>
    <row r="334" spans="1:46" x14ac:dyDescent="0.35">
      <c r="A334">
        <v>332</v>
      </c>
      <c r="B334" s="1">
        <v>42918</v>
      </c>
      <c r="C334" t="s">
        <v>321</v>
      </c>
      <c r="D334">
        <v>158.03683062235899</v>
      </c>
      <c r="E334">
        <v>185.56900699154099</v>
      </c>
      <c r="F334">
        <v>197.08480715781201</v>
      </c>
      <c r="G334">
        <v>174.586548929005</v>
      </c>
      <c r="H334">
        <v>176.01041750163</v>
      </c>
      <c r="I334">
        <v>151.46295513815599</v>
      </c>
      <c r="J334">
        <v>152.11128222608599</v>
      </c>
      <c r="K334">
        <v>163.89838476956501</v>
      </c>
      <c r="L334">
        <v>176.66886556347001</v>
      </c>
      <c r="M334">
        <v>169.92217117341499</v>
      </c>
      <c r="N334">
        <v>148.240297215716</v>
      </c>
      <c r="O334">
        <v>145.32478115880801</v>
      </c>
      <c r="P334">
        <v>156.940551187262</v>
      </c>
      <c r="Q334">
        <v>170.47761090549201</v>
      </c>
      <c r="R334">
        <v>152.03829901959</v>
      </c>
      <c r="S334">
        <v>160.758010345619</v>
      </c>
      <c r="T334">
        <v>168.10292603076701</v>
      </c>
      <c r="U334">
        <v>183.40867990246099</v>
      </c>
      <c r="V334">
        <v>176.91627582302701</v>
      </c>
      <c r="W334">
        <v>179.304334543235</v>
      </c>
      <c r="X334">
        <v>167.34164756544101</v>
      </c>
      <c r="Y334">
        <v>157.235813426318</v>
      </c>
      <c r="Z334">
        <v>158.25961230307001</v>
      </c>
      <c r="AA334">
        <v>184.34289536893999</v>
      </c>
      <c r="AB334">
        <v>193.16361963435901</v>
      </c>
      <c r="AC334">
        <v>179.30918896787</v>
      </c>
      <c r="AD334">
        <v>191.61072399992801</v>
      </c>
      <c r="AE334">
        <v>185.61168821324199</v>
      </c>
      <c r="AF334">
        <v>175.716982327143</v>
      </c>
      <c r="AG334">
        <v>179.89703422727001</v>
      </c>
      <c r="AH334">
        <v>188.35480812342701</v>
      </c>
      <c r="AI334">
        <v>187.737080904137</v>
      </c>
      <c r="AJ334">
        <v>195.10288511531499</v>
      </c>
      <c r="AK334">
        <v>199.235777257347</v>
      </c>
      <c r="AL334">
        <v>186.529773151016</v>
      </c>
      <c r="AM334">
        <f t="shared" si="29"/>
        <v>173.60893047970967</v>
      </c>
      <c r="AN334">
        <f t="shared" si="27"/>
        <v>83.587321700753506</v>
      </c>
      <c r="AO334">
        <f t="shared" si="28"/>
        <v>86.231495532441997</v>
      </c>
      <c r="AP334">
        <v>60.019867844783199</v>
      </c>
    </row>
    <row r="335" spans="1:46" x14ac:dyDescent="0.35">
      <c r="A335">
        <v>333</v>
      </c>
      <c r="B335" s="1">
        <v>42923</v>
      </c>
      <c r="C335" t="s">
        <v>322</v>
      </c>
      <c r="D335">
        <v>135.48380194400201</v>
      </c>
      <c r="E335">
        <v>162.399193706625</v>
      </c>
      <c r="F335">
        <v>184.50698767327799</v>
      </c>
      <c r="G335">
        <v>169.38986954727</v>
      </c>
      <c r="H335">
        <v>163.72228423459799</v>
      </c>
      <c r="I335">
        <v>146.82625275090999</v>
      </c>
      <c r="J335">
        <v>150.725239524036</v>
      </c>
      <c r="K335">
        <v>174.29834919057299</v>
      </c>
      <c r="L335">
        <v>154.839378176726</v>
      </c>
      <c r="M335">
        <v>143.65588905070999</v>
      </c>
      <c r="N335">
        <v>125.2770049881</v>
      </c>
      <c r="O335">
        <v>136.31525356900801</v>
      </c>
      <c r="P335">
        <v>145.00251842901099</v>
      </c>
      <c r="Q335">
        <v>160.67797425105701</v>
      </c>
      <c r="R335">
        <v>139.51065257207199</v>
      </c>
      <c r="S335">
        <v>151.89175179596401</v>
      </c>
      <c r="T335">
        <v>165.88026626574401</v>
      </c>
      <c r="U335">
        <v>171.889360395523</v>
      </c>
      <c r="V335">
        <v>163.497343230094</v>
      </c>
      <c r="W335">
        <v>159.83161604526001</v>
      </c>
      <c r="X335">
        <v>150.712956548905</v>
      </c>
      <c r="Y335">
        <v>146.21138346107901</v>
      </c>
      <c r="Z335">
        <v>148.84733807298699</v>
      </c>
      <c r="AA335">
        <v>162.83248003278001</v>
      </c>
      <c r="AB335">
        <v>179.207669817641</v>
      </c>
      <c r="AC335">
        <v>157.037471213207</v>
      </c>
      <c r="AD335">
        <v>173.81902459834799</v>
      </c>
      <c r="AE335">
        <v>169.422135706782</v>
      </c>
      <c r="AF335">
        <v>150.99666640163801</v>
      </c>
      <c r="AG335">
        <v>162.59839543733801</v>
      </c>
      <c r="AH335">
        <v>165.00157921112799</v>
      </c>
      <c r="AI335">
        <v>166.45369271917599</v>
      </c>
      <c r="AJ335">
        <v>168.912418790787</v>
      </c>
      <c r="AK335">
        <v>172.79013775563999</v>
      </c>
      <c r="AL335">
        <v>164.59966106961099</v>
      </c>
      <c r="AM335">
        <f t="shared" si="29"/>
        <v>158.43039994793168</v>
      </c>
      <c r="AN335">
        <f t="shared" si="27"/>
        <v>68.408791168975512</v>
      </c>
      <c r="AO335">
        <f t="shared" si="28"/>
        <v>71.052965000664003</v>
      </c>
      <c r="AP335">
        <v>60.291135763820698</v>
      </c>
    </row>
    <row r="336" spans="1:46" x14ac:dyDescent="0.35">
      <c r="A336">
        <v>334</v>
      </c>
      <c r="B336" s="1">
        <v>42928</v>
      </c>
      <c r="C336" t="s">
        <v>322</v>
      </c>
      <c r="D336">
        <v>155.998720985185</v>
      </c>
      <c r="E336">
        <v>166.922888784322</v>
      </c>
      <c r="F336">
        <v>175.64372504703601</v>
      </c>
      <c r="G336">
        <v>174.71877249120899</v>
      </c>
      <c r="H336">
        <v>159.13458364255899</v>
      </c>
      <c r="I336">
        <v>147.16687249763299</v>
      </c>
      <c r="J336">
        <v>147.803768317215</v>
      </c>
      <c r="K336">
        <v>158.03768581455401</v>
      </c>
      <c r="L336">
        <v>161.349658522646</v>
      </c>
      <c r="M336">
        <v>147.15156401763599</v>
      </c>
      <c r="N336">
        <v>132.09660239743101</v>
      </c>
      <c r="O336">
        <v>139.665069310804</v>
      </c>
      <c r="P336">
        <v>145.03016775120699</v>
      </c>
      <c r="Q336">
        <v>156.08289542983499</v>
      </c>
      <c r="R336">
        <v>139.60341883367099</v>
      </c>
      <c r="S336">
        <v>150.95613182829399</v>
      </c>
      <c r="T336">
        <v>165.74856558213901</v>
      </c>
      <c r="U336">
        <v>172.100819810188</v>
      </c>
      <c r="V336">
        <v>160.19391865832799</v>
      </c>
      <c r="W336">
        <v>160.88160357744101</v>
      </c>
      <c r="X336">
        <v>156.40604158849601</v>
      </c>
      <c r="Y336">
        <v>152.31164573574799</v>
      </c>
      <c r="Z336">
        <v>143.23994727258</v>
      </c>
      <c r="AA336">
        <v>165.899015589388</v>
      </c>
      <c r="AB336">
        <v>188.143197983737</v>
      </c>
      <c r="AC336">
        <v>171.83229992950601</v>
      </c>
      <c r="AD336">
        <v>181.05505420141901</v>
      </c>
      <c r="AE336">
        <v>176.284984628671</v>
      </c>
      <c r="AF336">
        <v>170.33549961535601</v>
      </c>
      <c r="AG336">
        <v>167.75552008863599</v>
      </c>
      <c r="AH336">
        <v>170.16502632108401</v>
      </c>
      <c r="AI336">
        <v>171.25477256581601</v>
      </c>
      <c r="AJ336">
        <v>176.425115378729</v>
      </c>
      <c r="AK336">
        <v>186.80311618400799</v>
      </c>
      <c r="AL336">
        <v>174.61409903277399</v>
      </c>
      <c r="AM336">
        <f t="shared" si="29"/>
        <v>161.9660791261509</v>
      </c>
      <c r="AN336">
        <f t="shared" si="27"/>
        <v>71.944470347194738</v>
      </c>
      <c r="AO336">
        <f t="shared" si="28"/>
        <v>74.588644178883229</v>
      </c>
      <c r="AP336">
        <v>60.746224718526499</v>
      </c>
    </row>
    <row r="337" spans="1:42" x14ac:dyDescent="0.35">
      <c r="A337">
        <v>335</v>
      </c>
      <c r="B337" s="1">
        <v>42931</v>
      </c>
      <c r="C337" t="s">
        <v>323</v>
      </c>
      <c r="V337">
        <v>125.33623743741001</v>
      </c>
      <c r="W337">
        <v>126.657051086244</v>
      </c>
      <c r="X337">
        <v>126.180747775103</v>
      </c>
      <c r="AM337">
        <f t="shared" si="29"/>
        <v>126.05801209958567</v>
      </c>
      <c r="AN337">
        <f t="shared" si="27"/>
        <v>36.036403320629503</v>
      </c>
      <c r="AO337">
        <f t="shared" si="28"/>
        <v>38.680577152317994</v>
      </c>
      <c r="AP337">
        <v>60.616779882767197</v>
      </c>
    </row>
    <row r="338" spans="1:42" x14ac:dyDescent="0.35">
      <c r="A338">
        <v>336</v>
      </c>
      <c r="B338" s="1">
        <v>42931</v>
      </c>
      <c r="C338" t="s">
        <v>324</v>
      </c>
      <c r="P338">
        <v>99.896668050577802</v>
      </c>
      <c r="Q338">
        <v>102.263085336397</v>
      </c>
      <c r="R338">
        <v>66.479576730629404</v>
      </c>
      <c r="S338">
        <v>83.894400143093904</v>
      </c>
      <c r="T338">
        <v>87.468193442407795</v>
      </c>
      <c r="U338">
        <v>91.902559799090199</v>
      </c>
      <c r="V338">
        <v>79.005050277985504</v>
      </c>
      <c r="W338">
        <v>90.896403781022201</v>
      </c>
      <c r="X338">
        <v>84.590976964205296</v>
      </c>
      <c r="AM338">
        <f t="shared" si="29"/>
        <v>87.377434947267673</v>
      </c>
      <c r="AN338">
        <f t="shared" si="27"/>
        <v>-2.6441738316884908</v>
      </c>
      <c r="AO338">
        <f t="shared" si="28"/>
        <v>0</v>
      </c>
      <c r="AP338">
        <v>61.403287306094803</v>
      </c>
    </row>
    <row r="339" spans="1:42" x14ac:dyDescent="0.35">
      <c r="A339">
        <v>337</v>
      </c>
      <c r="B339" s="1">
        <v>42946</v>
      </c>
      <c r="C339" t="s">
        <v>211</v>
      </c>
      <c r="D339">
        <v>127.897767321815</v>
      </c>
      <c r="E339">
        <v>141.73524189018701</v>
      </c>
      <c r="F339">
        <v>150.257067835947</v>
      </c>
      <c r="G339">
        <v>135.49801395895801</v>
      </c>
      <c r="H339">
        <v>130.115821891991</v>
      </c>
      <c r="I339">
        <v>106.79189573127</v>
      </c>
      <c r="J339">
        <v>120.53587844558299</v>
      </c>
      <c r="K339">
        <v>121.448122813052</v>
      </c>
      <c r="L339">
        <v>127.372088230831</v>
      </c>
      <c r="M339">
        <v>110.148284775081</v>
      </c>
      <c r="N339">
        <v>103.290410014911</v>
      </c>
      <c r="O339">
        <v>94.900621893083596</v>
      </c>
      <c r="P339">
        <v>109.22867669253699</v>
      </c>
      <c r="Q339">
        <v>117.306909083113</v>
      </c>
      <c r="R339">
        <v>100.46292712269199</v>
      </c>
      <c r="S339">
        <v>114.156361534284</v>
      </c>
      <c r="T339">
        <v>126.981327621745</v>
      </c>
      <c r="U339">
        <v>133.90604159239501</v>
      </c>
      <c r="V339">
        <v>125.085427243656</v>
      </c>
      <c r="W339">
        <v>125.85352219066201</v>
      </c>
      <c r="X339">
        <v>118.16463617569001</v>
      </c>
      <c r="Y339">
        <v>115.739106127249</v>
      </c>
      <c r="Z339">
        <v>107.987571594936</v>
      </c>
      <c r="AA339">
        <v>122.807091446708</v>
      </c>
      <c r="AB339">
        <v>144.41732096866701</v>
      </c>
      <c r="AC339">
        <v>127.761998718908</v>
      </c>
      <c r="AD339">
        <v>142.46604263779099</v>
      </c>
      <c r="AE339">
        <v>137.96803016102999</v>
      </c>
      <c r="AF339">
        <v>129.39772073748901</v>
      </c>
      <c r="AG339">
        <v>129.669339189613</v>
      </c>
      <c r="AH339">
        <v>131.12111716004699</v>
      </c>
      <c r="AI339">
        <v>133.734280102626</v>
      </c>
      <c r="AJ339">
        <v>132.6181229195</v>
      </c>
      <c r="AK339">
        <v>144.285245944579</v>
      </c>
      <c r="AL339">
        <v>134.787503431978</v>
      </c>
      <c r="AM339">
        <f t="shared" si="29"/>
        <v>125.02564386287445</v>
      </c>
      <c r="AN339">
        <f t="shared" si="27"/>
        <v>35.004035083918282</v>
      </c>
      <c r="AO339">
        <f t="shared" si="28"/>
        <v>37.648208915606773</v>
      </c>
      <c r="AP339">
        <v>61.464334754886103</v>
      </c>
    </row>
    <row r="340" spans="1:42" x14ac:dyDescent="0.35">
      <c r="A340">
        <v>338</v>
      </c>
      <c r="B340" s="1">
        <v>42946</v>
      </c>
      <c r="C340" t="s">
        <v>325</v>
      </c>
      <c r="D340">
        <v>143.37535297359801</v>
      </c>
      <c r="E340">
        <v>148.82468770595</v>
      </c>
      <c r="F340">
        <v>172.26111074677101</v>
      </c>
      <c r="G340">
        <v>167.56777867542999</v>
      </c>
      <c r="H340">
        <v>146.90908813918401</v>
      </c>
      <c r="I340">
        <v>130.888636163271</v>
      </c>
      <c r="J340">
        <v>137.089470608563</v>
      </c>
      <c r="K340">
        <v>141.889999148773</v>
      </c>
      <c r="L340">
        <v>148.20709205621401</v>
      </c>
      <c r="M340">
        <v>137.94010534493799</v>
      </c>
      <c r="N340">
        <v>123.45026398616</v>
      </c>
      <c r="O340">
        <v>125.34612079694899</v>
      </c>
      <c r="P340">
        <v>134.66912255621801</v>
      </c>
      <c r="Q340">
        <v>146.34640987002001</v>
      </c>
      <c r="R340">
        <v>118.78942285173601</v>
      </c>
      <c r="S340">
        <v>141.598931943298</v>
      </c>
      <c r="T340">
        <v>155.33391261033699</v>
      </c>
      <c r="U340">
        <v>164.172284198981</v>
      </c>
      <c r="V340">
        <v>150.094356237585</v>
      </c>
      <c r="W340">
        <v>144.510873798858</v>
      </c>
      <c r="X340">
        <v>145.34481467667999</v>
      </c>
      <c r="Y340">
        <v>143.23758734440199</v>
      </c>
      <c r="Z340">
        <v>137.180454510956</v>
      </c>
      <c r="AA340">
        <v>155.897869492854</v>
      </c>
      <c r="AB340">
        <v>170.165288599782</v>
      </c>
      <c r="AC340">
        <v>155.382891977144</v>
      </c>
      <c r="AD340">
        <v>173.89369778095599</v>
      </c>
      <c r="AE340">
        <v>164.60590760409801</v>
      </c>
      <c r="AF340">
        <v>158.507911185697</v>
      </c>
      <c r="AG340">
        <v>157.72469882373801</v>
      </c>
      <c r="AH340">
        <v>168.54886838868401</v>
      </c>
      <c r="AI340">
        <v>163.36591410584001</v>
      </c>
      <c r="AJ340">
        <v>163.99674899720301</v>
      </c>
      <c r="AK340">
        <v>174.85044070747099</v>
      </c>
      <c r="AL340">
        <v>166.35993164772299</v>
      </c>
      <c r="AM340">
        <f t="shared" si="29"/>
        <v>150.80937275017322</v>
      </c>
      <c r="AN340">
        <f t="shared" si="27"/>
        <v>60.787763971217061</v>
      </c>
      <c r="AO340">
        <f t="shared" si="28"/>
        <v>63.431937802905551</v>
      </c>
      <c r="AP340">
        <v>61.109558864780396</v>
      </c>
    </row>
    <row r="341" spans="1:42" x14ac:dyDescent="0.35">
      <c r="A341">
        <v>339</v>
      </c>
      <c r="B341" s="1">
        <v>42947</v>
      </c>
      <c r="C341" t="s">
        <v>326</v>
      </c>
      <c r="D341">
        <v>146.72070136979201</v>
      </c>
      <c r="E341">
        <v>159.88807551119601</v>
      </c>
      <c r="I341">
        <v>131.50328922187899</v>
      </c>
      <c r="J341">
        <v>138.20373761434499</v>
      </c>
      <c r="K341">
        <v>148.32551867214099</v>
      </c>
      <c r="L341">
        <v>149.634906406607</v>
      </c>
      <c r="M341">
        <v>133.67407278882399</v>
      </c>
      <c r="N341">
        <v>123.468415563656</v>
      </c>
      <c r="O341">
        <v>125.15461082223599</v>
      </c>
      <c r="R341">
        <v>128.58154468844299</v>
      </c>
      <c r="S341">
        <v>142.24318849174199</v>
      </c>
      <c r="T341">
        <v>161.710877691164</v>
      </c>
      <c r="U341">
        <v>149.13520501475199</v>
      </c>
      <c r="V341">
        <v>147.64451160342699</v>
      </c>
      <c r="W341">
        <v>137.867078213875</v>
      </c>
      <c r="X341">
        <v>140.15798091921801</v>
      </c>
      <c r="Y341">
        <v>140.61427055114501</v>
      </c>
      <c r="Z341">
        <v>126.483432289128</v>
      </c>
      <c r="AD341">
        <v>163.659165183124</v>
      </c>
      <c r="AE341">
        <v>154.85058711068999</v>
      </c>
      <c r="AF341">
        <v>145.26852555663501</v>
      </c>
      <c r="AG341">
        <v>157.25958769795301</v>
      </c>
      <c r="AH341">
        <v>154.93581785568401</v>
      </c>
      <c r="AI341">
        <v>151.56482041636301</v>
      </c>
      <c r="AJ341">
        <v>152.94113034752101</v>
      </c>
      <c r="AK341">
        <v>152.256616168427</v>
      </c>
      <c r="AM341">
        <f t="shared" si="29"/>
        <v>144.75952568346028</v>
      </c>
      <c r="AN341">
        <f t="shared" si="27"/>
        <v>54.737916904504118</v>
      </c>
      <c r="AO341">
        <f t="shared" si="28"/>
        <v>57.382090736192609</v>
      </c>
      <c r="AP341">
        <v>60.828289669636497</v>
      </c>
    </row>
    <row r="342" spans="1:42" x14ac:dyDescent="0.35">
      <c r="A342">
        <v>340</v>
      </c>
      <c r="B342" s="1">
        <v>42947</v>
      </c>
      <c r="C342" t="s">
        <v>327</v>
      </c>
      <c r="D342">
        <v>141.782721286704</v>
      </c>
      <c r="E342">
        <v>155.016178212537</v>
      </c>
      <c r="F342">
        <v>175.41247268501499</v>
      </c>
      <c r="I342">
        <v>127.198584717937</v>
      </c>
      <c r="J342">
        <v>131.78669068520401</v>
      </c>
      <c r="K342">
        <v>143.543108885561</v>
      </c>
      <c r="L342">
        <v>144.67886747708999</v>
      </c>
      <c r="M342">
        <v>133.234961843251</v>
      </c>
      <c r="N342">
        <v>116.604107903887</v>
      </c>
      <c r="O342">
        <v>120.15245726896801</v>
      </c>
      <c r="R342">
        <v>121.925322709816</v>
      </c>
      <c r="S342">
        <v>134.66063986499401</v>
      </c>
      <c r="T342">
        <v>150.65865088988701</v>
      </c>
      <c r="U342">
        <v>147.01259980145201</v>
      </c>
      <c r="V342">
        <v>140.130899613851</v>
      </c>
      <c r="W342">
        <v>132.21268782017</v>
      </c>
      <c r="X342">
        <v>134.902157431597</v>
      </c>
      <c r="Y342">
        <v>136.72466498548101</v>
      </c>
      <c r="Z342">
        <v>122.57824409697101</v>
      </c>
      <c r="AD342">
        <v>155.76291948267701</v>
      </c>
      <c r="AE342">
        <v>148.705522611921</v>
      </c>
      <c r="AF342">
        <v>141.57632294238601</v>
      </c>
      <c r="AG342">
        <v>149.36601350769999</v>
      </c>
      <c r="AH342">
        <v>150.689963748503</v>
      </c>
      <c r="AI342">
        <v>142.147951463255</v>
      </c>
      <c r="AJ342">
        <v>146.11844292531401</v>
      </c>
      <c r="AK342">
        <v>148.62538978553999</v>
      </c>
      <c r="AM342">
        <f t="shared" si="29"/>
        <v>140.48920535732108</v>
      </c>
      <c r="AN342">
        <f t="shared" si="27"/>
        <v>50.467596578364919</v>
      </c>
      <c r="AO342">
        <f t="shared" si="28"/>
        <v>53.11177041005341</v>
      </c>
      <c r="AP342">
        <v>61.0639928632121</v>
      </c>
    </row>
    <row r="343" spans="1:42" x14ac:dyDescent="0.35">
      <c r="A343">
        <v>341</v>
      </c>
      <c r="B343" s="1">
        <v>42948</v>
      </c>
      <c r="C343" t="s">
        <v>208</v>
      </c>
      <c r="D343">
        <v>162.686286446645</v>
      </c>
      <c r="E343">
        <v>182.724053163447</v>
      </c>
      <c r="F343">
        <v>190.96929325559401</v>
      </c>
      <c r="G343">
        <v>190.670409172273</v>
      </c>
      <c r="H343">
        <v>177.53046810091601</v>
      </c>
      <c r="I343">
        <v>156.57534626676701</v>
      </c>
      <c r="J343">
        <v>156.37894841601201</v>
      </c>
      <c r="K343">
        <v>166.97556477777701</v>
      </c>
      <c r="L343">
        <v>167.320957484335</v>
      </c>
      <c r="M343">
        <v>164.10445220987401</v>
      </c>
      <c r="N343">
        <v>141.769519039969</v>
      </c>
      <c r="O343">
        <v>150.56323071332099</v>
      </c>
      <c r="P343">
        <v>153.373251448356</v>
      </c>
      <c r="Q343">
        <v>168.50068365368699</v>
      </c>
      <c r="R343">
        <v>146.55352743204099</v>
      </c>
      <c r="S343">
        <v>158.79454389398401</v>
      </c>
      <c r="T343">
        <v>178.37553856803299</v>
      </c>
      <c r="U343">
        <v>175.331585323426</v>
      </c>
      <c r="V343">
        <v>172.25235909787301</v>
      </c>
      <c r="W343">
        <v>166.40254206767699</v>
      </c>
      <c r="X343">
        <v>170.58798374038199</v>
      </c>
      <c r="Y343">
        <v>169.38321242178699</v>
      </c>
      <c r="Z343">
        <v>156.400416745314</v>
      </c>
      <c r="AA343">
        <v>185.016566735411</v>
      </c>
      <c r="AB343">
        <v>193.32162630609201</v>
      </c>
      <c r="AC343">
        <v>177.66006438570301</v>
      </c>
      <c r="AD343">
        <v>191.03053164993199</v>
      </c>
      <c r="AE343">
        <v>190.46478323285299</v>
      </c>
      <c r="AF343">
        <v>175.51955761503899</v>
      </c>
      <c r="AG343">
        <v>184.051926663481</v>
      </c>
      <c r="AH343">
        <v>184.592141661217</v>
      </c>
      <c r="AI343">
        <v>179.299491997318</v>
      </c>
      <c r="AJ343">
        <v>181.07478152222899</v>
      </c>
      <c r="AK343">
        <v>194.55145878409601</v>
      </c>
      <c r="AL343">
        <v>186.05732262434901</v>
      </c>
      <c r="AM343">
        <f t="shared" si="29"/>
        <v>172.76755504620598</v>
      </c>
      <c r="AN343">
        <f t="shared" si="27"/>
        <v>82.74594626724982</v>
      </c>
      <c r="AO343">
        <f t="shared" si="28"/>
        <v>85.390120098938311</v>
      </c>
      <c r="AP343">
        <v>61.369758955496799</v>
      </c>
    </row>
    <row r="344" spans="1:42" x14ac:dyDescent="0.35">
      <c r="A344">
        <v>342</v>
      </c>
      <c r="B344" s="1">
        <v>42951</v>
      </c>
      <c r="C344" t="s">
        <v>220</v>
      </c>
      <c r="D344">
        <v>161.015393783924</v>
      </c>
      <c r="E344">
        <v>184.322302265442</v>
      </c>
      <c r="F344">
        <v>195.16690124522199</v>
      </c>
      <c r="G344">
        <v>191.89427324949301</v>
      </c>
      <c r="H344">
        <v>177.390320778415</v>
      </c>
      <c r="I344">
        <v>160.368655668684</v>
      </c>
      <c r="J344">
        <v>164.05346762073299</v>
      </c>
      <c r="K344">
        <v>172.847190491954</v>
      </c>
      <c r="L344">
        <v>174.03547075617499</v>
      </c>
      <c r="M344">
        <v>165.445699431946</v>
      </c>
      <c r="N344">
        <v>153.360122399396</v>
      </c>
      <c r="O344">
        <v>150.901402605551</v>
      </c>
      <c r="P344">
        <v>151.52885668372801</v>
      </c>
      <c r="Q344">
        <v>162.106126494178</v>
      </c>
      <c r="R344">
        <v>157.02100714108201</v>
      </c>
      <c r="S344">
        <v>168.66116797959901</v>
      </c>
      <c r="T344">
        <v>177.661196496569</v>
      </c>
      <c r="U344">
        <v>181.2559879401</v>
      </c>
      <c r="V344">
        <v>172.521398905507</v>
      </c>
      <c r="W344">
        <v>177.177062183461</v>
      </c>
      <c r="X344">
        <v>168.96458276062401</v>
      </c>
      <c r="Y344">
        <v>160.94123612336099</v>
      </c>
      <c r="Z344">
        <v>161.04868641487701</v>
      </c>
      <c r="AA344">
        <v>187.04599502407501</v>
      </c>
      <c r="AB344">
        <v>201.53938932614901</v>
      </c>
      <c r="AC344">
        <v>180.30196996132</v>
      </c>
      <c r="AD344">
        <v>194.376589495806</v>
      </c>
      <c r="AE344">
        <v>190.949581476123</v>
      </c>
      <c r="AF344">
        <v>180.85915318290901</v>
      </c>
      <c r="AG344">
        <v>183.00298957986899</v>
      </c>
      <c r="AH344">
        <v>180.71722193314599</v>
      </c>
      <c r="AI344">
        <v>184.15060722224499</v>
      </c>
      <c r="AJ344">
        <v>189.502264941053</v>
      </c>
      <c r="AK344">
        <v>199.81599158845299</v>
      </c>
      <c r="AL344">
        <v>186.86317760844199</v>
      </c>
      <c r="AM344">
        <f t="shared" si="29"/>
        <v>175.68038402170316</v>
      </c>
      <c r="AN344">
        <f t="shared" si="27"/>
        <v>85.658775242746998</v>
      </c>
      <c r="AO344">
        <f t="shared" si="28"/>
        <v>88.302949074435489</v>
      </c>
      <c r="AP344">
        <v>61.7705135892611</v>
      </c>
    </row>
    <row r="345" spans="1:42" x14ac:dyDescent="0.35">
      <c r="A345">
        <v>343</v>
      </c>
      <c r="B345" s="1">
        <v>42958</v>
      </c>
      <c r="C345" t="s">
        <v>328</v>
      </c>
      <c r="D345">
        <v>155.84459349506201</v>
      </c>
      <c r="E345">
        <v>171.95964025438599</v>
      </c>
      <c r="F345">
        <v>190.63753069745201</v>
      </c>
      <c r="G345">
        <v>177.79665220371601</v>
      </c>
      <c r="H345">
        <v>163.65532316695001</v>
      </c>
      <c r="I345">
        <v>145.59706471537501</v>
      </c>
      <c r="J345">
        <v>154.72592040077399</v>
      </c>
      <c r="K345">
        <v>158.617180463892</v>
      </c>
      <c r="L345">
        <v>168.341834566079</v>
      </c>
      <c r="M345">
        <v>152.19596981544601</v>
      </c>
      <c r="N345">
        <v>136.29254979259599</v>
      </c>
      <c r="O345">
        <v>138.080123438051</v>
      </c>
      <c r="P345">
        <v>143.77926609374899</v>
      </c>
      <c r="Q345">
        <v>154.547883952712</v>
      </c>
      <c r="R345">
        <v>142.33271310062099</v>
      </c>
      <c r="S345">
        <v>155.47400565028701</v>
      </c>
      <c r="T345">
        <v>167.84754453805701</v>
      </c>
      <c r="U345">
        <v>168.34888072446901</v>
      </c>
      <c r="V345">
        <v>162.846974600159</v>
      </c>
      <c r="W345">
        <v>161.3338666057</v>
      </c>
      <c r="X345">
        <v>161.58778774042</v>
      </c>
      <c r="Y345">
        <v>152.235780402746</v>
      </c>
      <c r="Z345">
        <v>150.51226061770399</v>
      </c>
      <c r="AA345">
        <v>171.27996933381201</v>
      </c>
      <c r="AB345">
        <v>182.61069804330199</v>
      </c>
      <c r="AC345">
        <v>171.14419900169699</v>
      </c>
      <c r="AD345">
        <v>186.77706409787999</v>
      </c>
      <c r="AE345">
        <v>178.876001259498</v>
      </c>
      <c r="AF345">
        <v>170.91798658105401</v>
      </c>
      <c r="AG345">
        <v>176.59052025688499</v>
      </c>
      <c r="AH345">
        <v>179.10222965164499</v>
      </c>
      <c r="AI345">
        <v>175.12026995091</v>
      </c>
      <c r="AJ345">
        <v>183.51429320353299</v>
      </c>
      <c r="AK345">
        <v>186.51775027076101</v>
      </c>
      <c r="AL345">
        <v>172.94589726112599</v>
      </c>
      <c r="AM345">
        <f t="shared" si="29"/>
        <v>164.85680645567155</v>
      </c>
      <c r="AN345">
        <f t="shared" si="27"/>
        <v>74.835197676715381</v>
      </c>
      <c r="AO345">
        <f t="shared" si="28"/>
        <v>77.479371508403872</v>
      </c>
      <c r="AP345">
        <v>62.590007466459298</v>
      </c>
    </row>
    <row r="346" spans="1:42" x14ac:dyDescent="0.35">
      <c r="A346">
        <v>344</v>
      </c>
      <c r="B346" s="1">
        <v>42968</v>
      </c>
      <c r="C346" t="s">
        <v>208</v>
      </c>
      <c r="D346">
        <v>163.327525475756</v>
      </c>
      <c r="E346">
        <v>182.70080687072399</v>
      </c>
      <c r="F346">
        <v>191.68314722000599</v>
      </c>
      <c r="G346">
        <v>181.72610053549701</v>
      </c>
      <c r="H346">
        <v>176.120993304004</v>
      </c>
      <c r="I346">
        <v>152.833755669168</v>
      </c>
      <c r="J346">
        <v>161.103415685741</v>
      </c>
      <c r="K346">
        <v>168.09411786055799</v>
      </c>
      <c r="L346">
        <v>172.48409311584001</v>
      </c>
      <c r="M346">
        <v>163.36341433041599</v>
      </c>
      <c r="N346">
        <v>149.03944019415101</v>
      </c>
      <c r="O346">
        <v>152.15747026023499</v>
      </c>
      <c r="P346">
        <v>155.032200791223</v>
      </c>
      <c r="Q346">
        <v>168.145757623744</v>
      </c>
      <c r="R346">
        <v>149.265554164614</v>
      </c>
      <c r="S346">
        <v>162.74773437490899</v>
      </c>
      <c r="T346">
        <v>174.47720310636299</v>
      </c>
      <c r="U346">
        <v>181.40149593960899</v>
      </c>
      <c r="V346">
        <v>174.11165449083899</v>
      </c>
      <c r="W346">
        <v>173.577332987343</v>
      </c>
      <c r="X346">
        <v>165.21205134991999</v>
      </c>
      <c r="Y346">
        <v>167.13999502137</v>
      </c>
      <c r="Z346">
        <v>164.07291235559001</v>
      </c>
      <c r="AA346">
        <v>180.534370015126</v>
      </c>
      <c r="AB346">
        <v>197.69118998235999</v>
      </c>
      <c r="AC346">
        <v>180.72758778904</v>
      </c>
      <c r="AD346">
        <v>199.16641833941901</v>
      </c>
      <c r="AE346">
        <v>196.12617367467899</v>
      </c>
      <c r="AF346">
        <v>183.54380715056899</v>
      </c>
      <c r="AG346">
        <v>184.83614161703801</v>
      </c>
      <c r="AH346">
        <v>190.389291928582</v>
      </c>
      <c r="AI346">
        <v>185.23009149969801</v>
      </c>
      <c r="AJ346">
        <v>193.62807680472599</v>
      </c>
      <c r="AK346">
        <v>199.25482672108501</v>
      </c>
      <c r="AL346">
        <v>190.524439868408</v>
      </c>
      <c r="AM346">
        <f t="shared" si="29"/>
        <v>175.18487394623858</v>
      </c>
      <c r="AN346">
        <f t="shared" si="27"/>
        <v>85.163265167282418</v>
      </c>
      <c r="AO346">
        <f t="shared" si="28"/>
        <v>87.807438998970909</v>
      </c>
      <c r="AP346">
        <v>62.571788575155999</v>
      </c>
    </row>
    <row r="347" spans="1:42" x14ac:dyDescent="0.35">
      <c r="A347">
        <v>345</v>
      </c>
      <c r="B347" s="1">
        <v>42971</v>
      </c>
      <c r="C347" t="s">
        <v>329</v>
      </c>
      <c r="D347">
        <v>145.45051313123699</v>
      </c>
      <c r="E347">
        <v>160.24839273504901</v>
      </c>
      <c r="F347">
        <v>171.538016430249</v>
      </c>
      <c r="G347">
        <v>158.75595671789</v>
      </c>
      <c r="H347">
        <v>155.358072864901</v>
      </c>
      <c r="I347">
        <v>131.02212621699101</v>
      </c>
      <c r="J347">
        <v>135.29162959574401</v>
      </c>
      <c r="K347">
        <v>142.100820371314</v>
      </c>
      <c r="L347">
        <v>143.152863314884</v>
      </c>
      <c r="M347">
        <v>139.55010319037501</v>
      </c>
      <c r="N347">
        <v>117.586340042411</v>
      </c>
      <c r="O347">
        <v>125.848240825351</v>
      </c>
      <c r="P347">
        <v>133.248266246436</v>
      </c>
      <c r="Q347">
        <v>131.72210073861601</v>
      </c>
      <c r="R347">
        <v>124.59876686013401</v>
      </c>
      <c r="S347">
        <v>128.72335136829801</v>
      </c>
      <c r="T347">
        <v>139.79238280359701</v>
      </c>
      <c r="U347">
        <v>143.76040762955299</v>
      </c>
      <c r="V347">
        <v>145.987244317056</v>
      </c>
      <c r="W347">
        <v>138.23873135382399</v>
      </c>
      <c r="X347">
        <v>136.21495418472</v>
      </c>
      <c r="Y347">
        <v>131.475357517964</v>
      </c>
      <c r="Z347">
        <v>127.067420310671</v>
      </c>
      <c r="AA347">
        <v>147.84229432276999</v>
      </c>
      <c r="AB347">
        <v>167.07462463357501</v>
      </c>
      <c r="AC347">
        <v>148.519952842809</v>
      </c>
      <c r="AD347">
        <v>167.79402408092801</v>
      </c>
      <c r="AE347">
        <v>153.91675576838199</v>
      </c>
      <c r="AF347">
        <v>148.79820286212299</v>
      </c>
      <c r="AG347">
        <v>148.32896069908</v>
      </c>
      <c r="AH347">
        <v>154.97120635178601</v>
      </c>
      <c r="AI347">
        <v>154.98090759061901</v>
      </c>
      <c r="AJ347">
        <v>151.25804380215499</v>
      </c>
      <c r="AK347">
        <v>162.87678763232901</v>
      </c>
      <c r="AL347">
        <v>146.662643480463</v>
      </c>
      <c r="AM347">
        <f t="shared" si="29"/>
        <v>144.56447036669383</v>
      </c>
      <c r="AN347">
        <f t="shared" si="27"/>
        <v>54.542861587737661</v>
      </c>
      <c r="AO347">
        <f t="shared" si="28"/>
        <v>57.187035419426152</v>
      </c>
      <c r="AP347">
        <v>62.117493583412198</v>
      </c>
    </row>
    <row r="348" spans="1:42" x14ac:dyDescent="0.35">
      <c r="A348">
        <v>346</v>
      </c>
      <c r="B348" s="1">
        <v>42971</v>
      </c>
      <c r="C348" t="s">
        <v>146</v>
      </c>
      <c r="D348">
        <v>145.99065505212801</v>
      </c>
      <c r="E348">
        <v>160.710214917184</v>
      </c>
      <c r="F348">
        <v>172.67458128640399</v>
      </c>
      <c r="G348">
        <v>160.52176816198599</v>
      </c>
      <c r="H348">
        <v>156.05879139283101</v>
      </c>
      <c r="I348">
        <v>131.46074264372399</v>
      </c>
      <c r="J348">
        <v>134.30041087428799</v>
      </c>
      <c r="K348">
        <v>143.285055378333</v>
      </c>
      <c r="L348">
        <v>143.725980404777</v>
      </c>
      <c r="M348">
        <v>139.41430240041799</v>
      </c>
      <c r="N348">
        <v>117.826774335848</v>
      </c>
      <c r="O348">
        <v>125.892790360311</v>
      </c>
      <c r="P348">
        <v>133.82892893319601</v>
      </c>
      <c r="Q348">
        <v>133.25682940868899</v>
      </c>
      <c r="R348">
        <v>125.370126028679</v>
      </c>
      <c r="S348">
        <v>130.73715415131301</v>
      </c>
      <c r="T348">
        <v>141.45525572864</v>
      </c>
      <c r="U348">
        <v>143.96423213437899</v>
      </c>
      <c r="V348">
        <v>145.851129045927</v>
      </c>
      <c r="W348">
        <v>138.116857841729</v>
      </c>
      <c r="X348">
        <v>136.65180680627199</v>
      </c>
      <c r="Y348">
        <v>131.99532089023899</v>
      </c>
      <c r="Z348">
        <v>126.94877454701501</v>
      </c>
      <c r="AA348">
        <v>149.21956759411299</v>
      </c>
      <c r="AB348">
        <v>167.530427359984</v>
      </c>
      <c r="AC348">
        <v>148.766583663322</v>
      </c>
      <c r="AD348">
        <v>168.29577051522301</v>
      </c>
      <c r="AE348">
        <v>154.02268088935401</v>
      </c>
      <c r="AF348">
        <v>149.136438996984</v>
      </c>
      <c r="AG348">
        <v>149.93461987332299</v>
      </c>
      <c r="AH348">
        <v>155.21897991704299</v>
      </c>
      <c r="AI348">
        <v>155.65897599470401</v>
      </c>
      <c r="AJ348">
        <v>150.617877069023</v>
      </c>
      <c r="AK348">
        <v>163.09670102464</v>
      </c>
      <c r="AL348">
        <v>147.60763247638101</v>
      </c>
      <c r="AM348">
        <f t="shared" si="29"/>
        <v>145.11842108852582</v>
      </c>
      <c r="AN348">
        <f t="shared" si="27"/>
        <v>55.096812309569657</v>
      </c>
      <c r="AO348">
        <f t="shared" si="28"/>
        <v>57.740986141258148</v>
      </c>
      <c r="AP348">
        <v>62.446878742314702</v>
      </c>
    </row>
    <row r="349" spans="1:42" x14ac:dyDescent="0.35">
      <c r="A349">
        <v>347</v>
      </c>
      <c r="B349" s="1">
        <v>42973</v>
      </c>
      <c r="C349" t="s">
        <v>330</v>
      </c>
      <c r="D349">
        <v>160.69785938700599</v>
      </c>
      <c r="E349">
        <v>178.90748398557301</v>
      </c>
      <c r="F349">
        <v>188.831512099164</v>
      </c>
      <c r="G349">
        <v>176.04376149078399</v>
      </c>
      <c r="H349">
        <v>167.45430301757099</v>
      </c>
      <c r="I349">
        <v>149.04919752799199</v>
      </c>
      <c r="J349">
        <v>154.743625480411</v>
      </c>
      <c r="K349">
        <v>162.18528666487001</v>
      </c>
      <c r="L349">
        <v>168.64454544059501</v>
      </c>
      <c r="M349">
        <v>158.15201410095401</v>
      </c>
      <c r="N349">
        <v>139.35240680688699</v>
      </c>
      <c r="O349">
        <v>144.72491635689499</v>
      </c>
      <c r="P349">
        <v>150.444957732288</v>
      </c>
      <c r="Q349">
        <v>163.12362858241599</v>
      </c>
      <c r="R349">
        <v>138.85686525082599</v>
      </c>
      <c r="S349">
        <v>156.242317299467</v>
      </c>
      <c r="T349">
        <v>168.05853059772701</v>
      </c>
      <c r="U349">
        <v>172.52985429291499</v>
      </c>
      <c r="V349">
        <v>166.809372342752</v>
      </c>
      <c r="W349">
        <v>169.25629077181301</v>
      </c>
      <c r="X349">
        <v>158.85652585166801</v>
      </c>
      <c r="Y349">
        <v>161.77371933154501</v>
      </c>
      <c r="Z349">
        <v>154.855410314002</v>
      </c>
      <c r="AA349">
        <v>173.035644709444</v>
      </c>
      <c r="AB349">
        <v>188.397387418318</v>
      </c>
      <c r="AC349">
        <v>174.965873731057</v>
      </c>
      <c r="AD349">
        <v>189.634194012411</v>
      </c>
      <c r="AE349">
        <v>188.97817342188901</v>
      </c>
      <c r="AF349">
        <v>175.08194926758199</v>
      </c>
      <c r="AG349">
        <v>181.82742613497601</v>
      </c>
      <c r="AH349">
        <v>180.67894150131599</v>
      </c>
      <c r="AI349">
        <v>180.54736040818199</v>
      </c>
      <c r="AJ349">
        <v>183.141131774668</v>
      </c>
      <c r="AK349">
        <v>188.87659143962</v>
      </c>
      <c r="AL349">
        <v>181.60847694106201</v>
      </c>
      <c r="AM349">
        <f t="shared" si="29"/>
        <v>168.46764387104702</v>
      </c>
      <c r="AN349">
        <f t="shared" si="27"/>
        <v>78.446035092090852</v>
      </c>
      <c r="AO349">
        <f t="shared" si="28"/>
        <v>81.090208923779343</v>
      </c>
      <c r="AP349">
        <v>63.498028760601898</v>
      </c>
    </row>
    <row r="350" spans="1:42" x14ac:dyDescent="0.35">
      <c r="A350">
        <v>348</v>
      </c>
      <c r="B350" s="1">
        <v>42978</v>
      </c>
      <c r="C350" t="s">
        <v>331</v>
      </c>
      <c r="D350">
        <v>154.83889422112401</v>
      </c>
      <c r="E350">
        <v>168.49688364978701</v>
      </c>
      <c r="F350">
        <v>172.67947386311599</v>
      </c>
      <c r="G350">
        <v>171.414506126807</v>
      </c>
      <c r="H350">
        <v>145.78206845114201</v>
      </c>
      <c r="P350">
        <v>140.16878470226101</v>
      </c>
      <c r="Q350">
        <v>151.29124352314</v>
      </c>
      <c r="R350">
        <v>134.80838865527599</v>
      </c>
      <c r="S350">
        <v>143.81988676870401</v>
      </c>
      <c r="T350">
        <v>154.523538254654</v>
      </c>
      <c r="U350">
        <v>154.02508922753401</v>
      </c>
      <c r="V350">
        <v>145.67578428695401</v>
      </c>
      <c r="W350">
        <v>150.986795625274</v>
      </c>
      <c r="X350">
        <v>140.16784909275</v>
      </c>
      <c r="Y350">
        <v>138.510259857455</v>
      </c>
      <c r="Z350">
        <v>130.242333479124</v>
      </c>
      <c r="AA350">
        <v>158.07477558470501</v>
      </c>
      <c r="AB350">
        <v>168.19876068908701</v>
      </c>
      <c r="AC350">
        <v>151.54573770474201</v>
      </c>
      <c r="AD350">
        <v>161.826300243974</v>
      </c>
      <c r="AE350">
        <v>155.49382418710999</v>
      </c>
      <c r="AF350">
        <v>155.513472159305</v>
      </c>
      <c r="AG350">
        <v>146.56815926940101</v>
      </c>
      <c r="AH350">
        <v>156.67934666362299</v>
      </c>
      <c r="AI350">
        <v>159.22937121002801</v>
      </c>
      <c r="AJ350">
        <v>153.094723503583</v>
      </c>
      <c r="AK350">
        <v>161.06962925847699</v>
      </c>
      <c r="AL350">
        <v>160.40420756400101</v>
      </c>
      <c r="AM350">
        <f t="shared" si="29"/>
        <v>153.04036027939779</v>
      </c>
      <c r="AN350">
        <f t="shared" si="27"/>
        <v>63.018751500441624</v>
      </c>
      <c r="AO350">
        <f t="shared" si="28"/>
        <v>65.662925332130115</v>
      </c>
      <c r="AP350">
        <v>64.116151465260401</v>
      </c>
    </row>
    <row r="351" spans="1:42" x14ac:dyDescent="0.35">
      <c r="A351">
        <v>349</v>
      </c>
      <c r="B351" s="1">
        <v>42979</v>
      </c>
      <c r="C351" t="s">
        <v>268</v>
      </c>
      <c r="D351">
        <v>150.161002174956</v>
      </c>
      <c r="E351">
        <v>159.89909300545301</v>
      </c>
      <c r="F351">
        <v>173.85477350868601</v>
      </c>
      <c r="G351">
        <v>158.866651737246</v>
      </c>
      <c r="H351">
        <v>155.45359978709999</v>
      </c>
      <c r="J351">
        <v>149.058989198906</v>
      </c>
      <c r="K351">
        <v>154.75228891831699</v>
      </c>
      <c r="L351">
        <v>155.211514331053</v>
      </c>
      <c r="M351">
        <v>145.25339121863999</v>
      </c>
      <c r="N351">
        <v>127.710365819526</v>
      </c>
      <c r="O351">
        <v>124.984644726507</v>
      </c>
      <c r="U351">
        <v>164.39351258896801</v>
      </c>
      <c r="V351">
        <v>149.11668649288899</v>
      </c>
      <c r="W351">
        <v>161.840030801089</v>
      </c>
      <c r="X351">
        <v>143.19411252769001</v>
      </c>
      <c r="Y351">
        <v>135.34084914142699</v>
      </c>
      <c r="Z351">
        <v>135.86229957047101</v>
      </c>
      <c r="AA351">
        <v>159.30447951712699</v>
      </c>
      <c r="AB351">
        <v>171.23058760126801</v>
      </c>
      <c r="AF351">
        <v>157.59634866002199</v>
      </c>
      <c r="AG351">
        <v>153.69038997006101</v>
      </c>
      <c r="AH351">
        <v>162.11209098632401</v>
      </c>
      <c r="AI351">
        <v>163.86036333803699</v>
      </c>
      <c r="AJ351">
        <v>151.26226958829901</v>
      </c>
      <c r="AK351">
        <v>155.04520851994801</v>
      </c>
      <c r="AL351">
        <v>156.445267443304</v>
      </c>
      <c r="AM351">
        <f t="shared" si="29"/>
        <v>152.90387735281979</v>
      </c>
      <c r="AN351">
        <f t="shared" si="27"/>
        <v>62.882268573863627</v>
      </c>
      <c r="AO351">
        <f t="shared" si="28"/>
        <v>65.526442405552118</v>
      </c>
      <c r="AP351">
        <v>65.312221509996505</v>
      </c>
    </row>
    <row r="352" spans="1:42" x14ac:dyDescent="0.35">
      <c r="A352">
        <v>350</v>
      </c>
      <c r="B352" s="1">
        <v>42979</v>
      </c>
      <c r="C352" t="s">
        <v>332</v>
      </c>
      <c r="D352">
        <v>145.01220235905299</v>
      </c>
      <c r="E352">
        <v>157.37472628888301</v>
      </c>
      <c r="F352">
        <v>171.665291776109</v>
      </c>
      <c r="G352">
        <v>156.32372283578101</v>
      </c>
      <c r="H352">
        <v>153.53605510648899</v>
      </c>
      <c r="J352">
        <v>141.50026059888901</v>
      </c>
      <c r="K352">
        <v>151.60116636705101</v>
      </c>
      <c r="L352">
        <v>151.27737099551101</v>
      </c>
      <c r="M352">
        <v>143.29699448943299</v>
      </c>
      <c r="N352">
        <v>125.35218841775399</v>
      </c>
      <c r="O352">
        <v>123.78618627787</v>
      </c>
      <c r="U352">
        <v>161.97131840252101</v>
      </c>
      <c r="V352">
        <v>145.94697842856101</v>
      </c>
      <c r="W352">
        <v>155.46234155993301</v>
      </c>
      <c r="X352">
        <v>140.17715054897599</v>
      </c>
      <c r="Y352">
        <v>132.970081444795</v>
      </c>
      <c r="Z352">
        <v>131.37419793890001</v>
      </c>
      <c r="AA352">
        <v>156.67127362334199</v>
      </c>
      <c r="AB352">
        <v>170.41861019774001</v>
      </c>
      <c r="AC352">
        <v>150.790286560867</v>
      </c>
      <c r="AF352">
        <v>155.25358574034601</v>
      </c>
      <c r="AG352">
        <v>149.09586238290299</v>
      </c>
      <c r="AH352">
        <v>159.772537671046</v>
      </c>
      <c r="AI352">
        <v>160.410951871674</v>
      </c>
      <c r="AJ352">
        <v>159.05969558725201</v>
      </c>
      <c r="AK352">
        <v>151.450914068787</v>
      </c>
      <c r="AL352">
        <v>152.78069143917699</v>
      </c>
      <c r="AM352">
        <f t="shared" si="29"/>
        <v>150.16046825850532</v>
      </c>
      <c r="AN352">
        <f t="shared" si="27"/>
        <v>60.138859479549154</v>
      </c>
      <c r="AO352">
        <f t="shared" si="28"/>
        <v>62.783033311237645</v>
      </c>
      <c r="AP352">
        <v>64.999172154718096</v>
      </c>
    </row>
    <row r="353" spans="1:42" x14ac:dyDescent="0.35">
      <c r="A353">
        <v>351</v>
      </c>
      <c r="B353" s="1">
        <v>42983</v>
      </c>
      <c r="C353" t="s">
        <v>333</v>
      </c>
      <c r="D353">
        <v>173.48600130096301</v>
      </c>
      <c r="E353">
        <v>190.38905834568899</v>
      </c>
      <c r="F353">
        <v>196.45635068766899</v>
      </c>
      <c r="G353">
        <v>193.54523706276899</v>
      </c>
      <c r="H353">
        <v>182.920665375044</v>
      </c>
      <c r="I353">
        <v>168.74826118078701</v>
      </c>
      <c r="J353">
        <v>172.13494705704599</v>
      </c>
      <c r="K353">
        <v>181.672664409258</v>
      </c>
      <c r="L353">
        <v>183.076874091419</v>
      </c>
      <c r="M353">
        <v>170.952946483114</v>
      </c>
      <c r="N353">
        <v>153.45270965927401</v>
      </c>
      <c r="O353">
        <v>154.619528413876</v>
      </c>
      <c r="P353">
        <v>162.834459163829</v>
      </c>
      <c r="Q353">
        <v>173.264888158611</v>
      </c>
      <c r="R353">
        <v>158.51125812189099</v>
      </c>
      <c r="S353">
        <v>171.16085781263899</v>
      </c>
      <c r="T353">
        <v>183.54690998976599</v>
      </c>
      <c r="U353">
        <v>191.21926898812899</v>
      </c>
      <c r="V353">
        <v>179.61373289368501</v>
      </c>
      <c r="W353">
        <v>182.114462418724</v>
      </c>
      <c r="X353">
        <v>174.92882109197899</v>
      </c>
      <c r="Y353">
        <v>173.95819984151001</v>
      </c>
      <c r="Z353">
        <v>167.90354933230901</v>
      </c>
      <c r="AA353">
        <v>195.572880826529</v>
      </c>
      <c r="AB353">
        <v>208.90900888015599</v>
      </c>
      <c r="AC353">
        <v>187.28314372550099</v>
      </c>
      <c r="AD353">
        <v>203.96525405458701</v>
      </c>
      <c r="AE353">
        <v>193.20066321313999</v>
      </c>
      <c r="AF353">
        <v>189.51843161989399</v>
      </c>
      <c r="AG353">
        <v>193.07651691198899</v>
      </c>
      <c r="AH353">
        <v>192.65773198116301</v>
      </c>
      <c r="AI353">
        <v>197.51391371704401</v>
      </c>
      <c r="AJ353">
        <v>197.95372269765099</v>
      </c>
      <c r="AK353">
        <v>199.94685722391799</v>
      </c>
      <c r="AL353">
        <v>197.43571501542601</v>
      </c>
      <c r="AM353">
        <f t="shared" si="29"/>
        <v>182.78701404991361</v>
      </c>
      <c r="AN353">
        <f t="shared" si="27"/>
        <v>92.765405270957444</v>
      </c>
      <c r="AO353">
        <f t="shared" si="28"/>
        <v>95.409579102645935</v>
      </c>
      <c r="AP353">
        <v>65.231586225966197</v>
      </c>
    </row>
    <row r="354" spans="1:42" x14ac:dyDescent="0.35">
      <c r="A354">
        <v>352</v>
      </c>
      <c r="B354" s="1">
        <v>42986</v>
      </c>
      <c r="C354" t="s">
        <v>334</v>
      </c>
      <c r="D354">
        <v>137.34444967539699</v>
      </c>
      <c r="E354">
        <v>151.47280709869301</v>
      </c>
      <c r="I354">
        <v>113.556557535202</v>
      </c>
      <c r="J354">
        <v>124.36567808207199</v>
      </c>
      <c r="K354">
        <v>130.40846319703701</v>
      </c>
      <c r="L354">
        <v>134.81158809810501</v>
      </c>
      <c r="M354">
        <v>132.95218708413501</v>
      </c>
      <c r="N354">
        <v>116.919200675189</v>
      </c>
      <c r="O354">
        <v>116.22291220222699</v>
      </c>
      <c r="S354">
        <v>113.085679137688</v>
      </c>
      <c r="T354">
        <v>126.245476341803</v>
      </c>
      <c r="U354">
        <v>120.272166130348</v>
      </c>
      <c r="V354">
        <v>123.229040214644</v>
      </c>
      <c r="W354">
        <v>126.982702014723</v>
      </c>
      <c r="X354">
        <v>135.42823530125099</v>
      </c>
      <c r="Y354">
        <v>126.95451292231699</v>
      </c>
      <c r="Z354">
        <v>115.706962260964</v>
      </c>
      <c r="AE354">
        <v>127.52013947351099</v>
      </c>
      <c r="AF354">
        <v>125.343080241404</v>
      </c>
      <c r="AG354">
        <v>129.953155690545</v>
      </c>
      <c r="AH354">
        <v>132.901330979129</v>
      </c>
      <c r="AI354">
        <v>141.845264594328</v>
      </c>
      <c r="AJ354">
        <v>149.87719714094101</v>
      </c>
      <c r="AK354">
        <v>142.76315655593299</v>
      </c>
      <c r="AM354">
        <f t="shared" si="29"/>
        <v>129.00674761031607</v>
      </c>
      <c r="AN354">
        <f t="shared" si="27"/>
        <v>38.985138831359905</v>
      </c>
      <c r="AO354">
        <f t="shared" si="28"/>
        <v>41.629312663048395</v>
      </c>
      <c r="AP354">
        <v>65.235310658226098</v>
      </c>
    </row>
    <row r="355" spans="1:42" x14ac:dyDescent="0.35">
      <c r="A355">
        <v>353</v>
      </c>
      <c r="B355" s="1">
        <v>42986</v>
      </c>
      <c r="C355" t="s">
        <v>294</v>
      </c>
      <c r="D355">
        <v>157.603820233048</v>
      </c>
      <c r="E355">
        <v>178.94846840712901</v>
      </c>
      <c r="F355">
        <v>184.549777904336</v>
      </c>
      <c r="G355">
        <v>183.647354847462</v>
      </c>
      <c r="H355">
        <v>174.39531048573201</v>
      </c>
      <c r="I355">
        <v>148.609134793815</v>
      </c>
      <c r="J355">
        <v>150.31208152907899</v>
      </c>
      <c r="K355">
        <v>166.080183104436</v>
      </c>
      <c r="L355">
        <v>171.14743054308201</v>
      </c>
      <c r="M355">
        <v>151.805897205967</v>
      </c>
      <c r="N355">
        <v>138.60482734854301</v>
      </c>
      <c r="O355">
        <v>141.109724053523</v>
      </c>
      <c r="P355">
        <v>147.286373006269</v>
      </c>
      <c r="Q355">
        <v>169.444317738557</v>
      </c>
      <c r="R355">
        <v>145.884093371126</v>
      </c>
      <c r="S355">
        <v>162.14956812182999</v>
      </c>
      <c r="T355">
        <v>169.88681561925199</v>
      </c>
      <c r="U355">
        <v>177.02389904316601</v>
      </c>
      <c r="V355">
        <v>168.161327961551</v>
      </c>
      <c r="W355">
        <v>180.49031342467401</v>
      </c>
      <c r="X355">
        <v>174.02009626158701</v>
      </c>
      <c r="Y355">
        <v>162.40083795801999</v>
      </c>
      <c r="Z355">
        <v>157.22357003314599</v>
      </c>
      <c r="AA355">
        <v>189.660334650968</v>
      </c>
      <c r="AB355">
        <v>195.55784596472</v>
      </c>
      <c r="AC355">
        <v>177.62939654359201</v>
      </c>
      <c r="AD355">
        <v>188.508386899909</v>
      </c>
      <c r="AE355">
        <v>180.92537534087401</v>
      </c>
      <c r="AF355">
        <v>182.40616268098401</v>
      </c>
      <c r="AG355">
        <v>183.43113452897001</v>
      </c>
      <c r="AH355">
        <v>182.12529173102001</v>
      </c>
      <c r="AI355">
        <v>188.491191564405</v>
      </c>
      <c r="AJ355">
        <v>186.02875002443599</v>
      </c>
      <c r="AK355">
        <v>189.995426211705</v>
      </c>
      <c r="AL355">
        <v>182.641750327827</v>
      </c>
      <c r="AM355">
        <f t="shared" si="29"/>
        <v>171.09103627042117</v>
      </c>
      <c r="AN355">
        <f t="shared" si="27"/>
        <v>81.069427491465007</v>
      </c>
      <c r="AO355">
        <f t="shared" si="28"/>
        <v>83.713601323153497</v>
      </c>
      <c r="AP355">
        <v>66.069974929569</v>
      </c>
    </row>
    <row r="356" spans="1:42" x14ac:dyDescent="0.35">
      <c r="A356">
        <v>354</v>
      </c>
      <c r="B356" s="1">
        <v>42987</v>
      </c>
      <c r="C356" t="s">
        <v>256</v>
      </c>
      <c r="D356">
        <v>135.79874548943101</v>
      </c>
      <c r="E356">
        <v>147.31122876252601</v>
      </c>
      <c r="F356">
        <v>147.966122745272</v>
      </c>
      <c r="G356">
        <v>149.84062949615401</v>
      </c>
      <c r="H356">
        <v>129.10845564198499</v>
      </c>
      <c r="I356">
        <v>123.614173191791</v>
      </c>
      <c r="J356">
        <v>130.67579721866301</v>
      </c>
      <c r="K356">
        <v>132.73538196490301</v>
      </c>
      <c r="L356">
        <v>145.209041718744</v>
      </c>
      <c r="M356">
        <v>114.19108890303799</v>
      </c>
      <c r="N356">
        <v>114.946203338614</v>
      </c>
      <c r="O356">
        <v>113.76456107812599</v>
      </c>
      <c r="P356">
        <v>124.347501255898</v>
      </c>
      <c r="Q356">
        <v>125.63732560144599</v>
      </c>
      <c r="R356">
        <v>115.18707537173201</v>
      </c>
      <c r="S356">
        <v>118.44799241291901</v>
      </c>
      <c r="T356">
        <v>135.450365420027</v>
      </c>
      <c r="U356">
        <v>140.30156685295199</v>
      </c>
      <c r="V356">
        <v>128.584695722574</v>
      </c>
      <c r="W356">
        <v>139.98737617898001</v>
      </c>
      <c r="X356">
        <v>132.84796991798899</v>
      </c>
      <c r="Y356">
        <v>121.71449459727999</v>
      </c>
      <c r="Z356">
        <v>120.01004511376</v>
      </c>
      <c r="AA356">
        <v>147.987094417875</v>
      </c>
      <c r="AB356">
        <v>166.27930595404001</v>
      </c>
      <c r="AC356">
        <v>142.43237456726999</v>
      </c>
      <c r="AD356">
        <v>152.16794868196101</v>
      </c>
      <c r="AE356">
        <v>141.407009189202</v>
      </c>
      <c r="AF356">
        <v>137.07875079042401</v>
      </c>
      <c r="AG356">
        <v>135.17884599953501</v>
      </c>
      <c r="AH356">
        <v>142.12915059007901</v>
      </c>
      <c r="AI356">
        <v>145.66228493244699</v>
      </c>
      <c r="AJ356">
        <v>150.70209906527</v>
      </c>
      <c r="AK356">
        <v>148.53183725237599</v>
      </c>
      <c r="AL356">
        <v>139.447745171771</v>
      </c>
      <c r="AM356">
        <f t="shared" si="29"/>
        <v>135.33377956020155</v>
      </c>
      <c r="AN356">
        <f t="shared" si="27"/>
        <v>45.312170781245385</v>
      </c>
      <c r="AO356">
        <f t="shared" si="28"/>
        <v>47.956344612933876</v>
      </c>
      <c r="AP356">
        <v>67.716489118860693</v>
      </c>
    </row>
    <row r="357" spans="1:42" x14ac:dyDescent="0.35">
      <c r="A357">
        <v>355</v>
      </c>
      <c r="B357" s="1">
        <v>42987</v>
      </c>
      <c r="C357" t="s">
        <v>271</v>
      </c>
      <c r="D357">
        <v>134.796808319371</v>
      </c>
      <c r="E357">
        <v>147.15175899635699</v>
      </c>
      <c r="F357">
        <v>146.97565772968301</v>
      </c>
      <c r="G357">
        <v>148.111377425662</v>
      </c>
      <c r="H357">
        <v>129.006903492167</v>
      </c>
      <c r="I357">
        <v>122.11605731752201</v>
      </c>
      <c r="J357">
        <v>129.68918591294599</v>
      </c>
      <c r="K357">
        <v>130.39675189142599</v>
      </c>
      <c r="L357">
        <v>144.12256030580201</v>
      </c>
      <c r="M357">
        <v>114.159375501659</v>
      </c>
      <c r="N357">
        <v>110.665372302452</v>
      </c>
      <c r="O357">
        <v>113.146215855973</v>
      </c>
      <c r="P357">
        <v>122.848792286194</v>
      </c>
      <c r="Q357">
        <v>125.017621596289</v>
      </c>
      <c r="R357">
        <v>112.22327280257301</v>
      </c>
      <c r="S357">
        <v>115.73613881746</v>
      </c>
      <c r="T357">
        <v>134.38362126638</v>
      </c>
      <c r="U357">
        <v>140.26179434477899</v>
      </c>
      <c r="V357">
        <v>127.204742987844</v>
      </c>
      <c r="W357">
        <v>138.32262690303401</v>
      </c>
      <c r="X357">
        <v>132.03462324657701</v>
      </c>
      <c r="Y357">
        <v>121.275163783303</v>
      </c>
      <c r="Z357">
        <v>118.829583375909</v>
      </c>
      <c r="AA357">
        <v>146.083485287006</v>
      </c>
      <c r="AB357">
        <v>165.253415183231</v>
      </c>
      <c r="AC357">
        <v>140.82114827727099</v>
      </c>
      <c r="AD357">
        <v>150.94240720586299</v>
      </c>
      <c r="AE357">
        <v>140.28255247473501</v>
      </c>
      <c r="AF357">
        <v>133.53209093288999</v>
      </c>
      <c r="AG357">
        <v>134.39683117084201</v>
      </c>
      <c r="AH357">
        <v>140.53158637159299</v>
      </c>
      <c r="AI357">
        <v>142.873748838795</v>
      </c>
      <c r="AJ357">
        <v>148.75822047407499</v>
      </c>
      <c r="AK357">
        <v>146.001691615456</v>
      </c>
      <c r="AL357">
        <v>136.243990740329</v>
      </c>
      <c r="AM357">
        <f t="shared" si="29"/>
        <v>133.83420500095565</v>
      </c>
      <c r="AN357">
        <f t="shared" si="27"/>
        <v>43.812596221999485</v>
      </c>
      <c r="AO357">
        <f t="shared" si="28"/>
        <v>46.456770053687976</v>
      </c>
      <c r="AP357">
        <v>67.839202869185897</v>
      </c>
    </row>
    <row r="358" spans="1:42" x14ac:dyDescent="0.35">
      <c r="A358">
        <v>356</v>
      </c>
      <c r="B358" s="1">
        <v>42988</v>
      </c>
      <c r="C358" t="s">
        <v>335</v>
      </c>
      <c r="D358">
        <v>146.20563564910401</v>
      </c>
      <c r="E358">
        <v>165.15565441491299</v>
      </c>
      <c r="F358">
        <v>162.854247080319</v>
      </c>
      <c r="G358">
        <v>171.982241117614</v>
      </c>
      <c r="H358">
        <v>154.428438248459</v>
      </c>
      <c r="I358">
        <v>141.875156129309</v>
      </c>
      <c r="J358">
        <v>145.60356943256201</v>
      </c>
      <c r="K358">
        <v>146.21569820548299</v>
      </c>
      <c r="L358">
        <v>160.639841956829</v>
      </c>
      <c r="M358">
        <v>137.88606443261099</v>
      </c>
      <c r="N358">
        <v>128.65600130920799</v>
      </c>
      <c r="O358">
        <v>131.29743896511499</v>
      </c>
      <c r="P358">
        <v>141.236121760023</v>
      </c>
      <c r="Q358">
        <v>155.715096803432</v>
      </c>
      <c r="R358">
        <v>132.42051136535201</v>
      </c>
      <c r="S358">
        <v>143.194654531038</v>
      </c>
      <c r="T358">
        <v>157.791727684058</v>
      </c>
      <c r="U358">
        <v>164.014373873251</v>
      </c>
      <c r="V358">
        <v>151.609124928179</v>
      </c>
      <c r="W358">
        <v>159.16380038625701</v>
      </c>
      <c r="X358">
        <v>152.91414237047499</v>
      </c>
      <c r="Y358">
        <v>147.825602693576</v>
      </c>
      <c r="Z358">
        <v>141.44757031847601</v>
      </c>
      <c r="AA358">
        <v>166.21250846751801</v>
      </c>
      <c r="AB358">
        <v>181.06689488920699</v>
      </c>
      <c r="AC358">
        <v>166.79619305846299</v>
      </c>
      <c r="AD358">
        <v>177.08816718752399</v>
      </c>
      <c r="AE358">
        <v>171.271919536962</v>
      </c>
      <c r="AF358">
        <v>166.91970064773099</v>
      </c>
      <c r="AG358">
        <v>169.77620644960101</v>
      </c>
      <c r="AH358">
        <v>165.78179798218201</v>
      </c>
      <c r="AI358">
        <v>178.25054804837501</v>
      </c>
      <c r="AJ358">
        <v>177.495370013094</v>
      </c>
      <c r="AK358">
        <v>178.94514988377301</v>
      </c>
      <c r="AL358">
        <v>174.01147069516199</v>
      </c>
      <c r="AM358">
        <f t="shared" si="29"/>
        <v>157.53567544329243</v>
      </c>
      <c r="AN358">
        <f t="shared" si="27"/>
        <v>67.514066664336269</v>
      </c>
      <c r="AO358">
        <f t="shared" si="28"/>
        <v>70.15824049602476</v>
      </c>
      <c r="AP358">
        <v>67.330161576750001</v>
      </c>
    </row>
    <row r="359" spans="1:42" x14ac:dyDescent="0.35">
      <c r="A359">
        <v>357</v>
      </c>
      <c r="B359" s="1">
        <v>42991</v>
      </c>
      <c r="C359" t="s">
        <v>336</v>
      </c>
      <c r="D359">
        <v>152.22350997136499</v>
      </c>
      <c r="E359">
        <v>171.621522566084</v>
      </c>
      <c r="F359">
        <v>163.93838289605699</v>
      </c>
      <c r="G359">
        <v>168.68777836307399</v>
      </c>
      <c r="H359">
        <v>164.461023153296</v>
      </c>
      <c r="I359">
        <v>146.06420582990401</v>
      </c>
      <c r="J359">
        <v>147.69928756362799</v>
      </c>
      <c r="K359">
        <v>150.33483867983</v>
      </c>
      <c r="L359">
        <v>157.65170183918801</v>
      </c>
      <c r="M359">
        <v>140.60427227630899</v>
      </c>
      <c r="N359">
        <v>133.26192034975401</v>
      </c>
      <c r="O359">
        <v>131.033635958708</v>
      </c>
      <c r="P359">
        <v>136.33566084906801</v>
      </c>
      <c r="Q359">
        <v>151.48646895592799</v>
      </c>
      <c r="R359">
        <v>137.58294160348299</v>
      </c>
      <c r="S359">
        <v>144.204642699934</v>
      </c>
      <c r="T359">
        <v>167.99543787327099</v>
      </c>
      <c r="U359">
        <v>166.31804767498599</v>
      </c>
      <c r="V359">
        <v>149.979780008994</v>
      </c>
      <c r="W359">
        <v>157.45493967006601</v>
      </c>
      <c r="X359">
        <v>150.85399798276299</v>
      </c>
      <c r="Y359">
        <v>145.60737983577499</v>
      </c>
      <c r="Z359">
        <v>133.25480729137701</v>
      </c>
      <c r="AA359">
        <v>169.190502059793</v>
      </c>
      <c r="AB359">
        <v>179.61230024871</v>
      </c>
      <c r="AC359">
        <v>166.707797233668</v>
      </c>
      <c r="AD359">
        <v>171.27342844614299</v>
      </c>
      <c r="AE359">
        <v>167.73188896849399</v>
      </c>
      <c r="AF359">
        <v>165.60741410690599</v>
      </c>
      <c r="AG359">
        <v>168.98982954541401</v>
      </c>
      <c r="AH359">
        <v>172.65164003617099</v>
      </c>
      <c r="AI359">
        <v>174.738420406111</v>
      </c>
      <c r="AJ359">
        <v>175.76943983639001</v>
      </c>
      <c r="AK359">
        <v>171.19822660297899</v>
      </c>
      <c r="AL359">
        <v>167.95571176169099</v>
      </c>
      <c r="AM359">
        <f t="shared" si="29"/>
        <v>157.7166509470089</v>
      </c>
      <c r="AN359">
        <f t="shared" si="27"/>
        <v>67.695042168052737</v>
      </c>
      <c r="AO359">
        <f t="shared" si="28"/>
        <v>70.339215999741228</v>
      </c>
      <c r="AP359">
        <v>67.118040826428398</v>
      </c>
    </row>
    <row r="360" spans="1:42" x14ac:dyDescent="0.35">
      <c r="A360">
        <v>358</v>
      </c>
      <c r="B360" s="1">
        <v>42993</v>
      </c>
      <c r="C360" t="s">
        <v>337</v>
      </c>
      <c r="D360">
        <v>157.89988896784899</v>
      </c>
      <c r="E360">
        <v>187.03076594110399</v>
      </c>
      <c r="F360">
        <v>178.07119304445101</v>
      </c>
      <c r="G360">
        <v>189.38403628584601</v>
      </c>
      <c r="H360">
        <v>172.60041185223</v>
      </c>
      <c r="I360">
        <v>151.57403674836101</v>
      </c>
      <c r="J360">
        <v>157.25124964840501</v>
      </c>
      <c r="K360">
        <v>161.32032366376001</v>
      </c>
      <c r="L360">
        <v>169.360972951343</v>
      </c>
      <c r="M360">
        <v>163.150797716905</v>
      </c>
      <c r="N360">
        <v>138.55181936906499</v>
      </c>
      <c r="O360">
        <v>149.44189431286799</v>
      </c>
      <c r="P360">
        <v>151.09203727244801</v>
      </c>
      <c r="Q360">
        <v>165.56600422119601</v>
      </c>
      <c r="R360">
        <v>153.34515507808399</v>
      </c>
      <c r="S360">
        <v>158.69800882593199</v>
      </c>
      <c r="T360">
        <v>171.701748864119</v>
      </c>
      <c r="U360">
        <v>175.93724786137199</v>
      </c>
      <c r="V360">
        <v>164.45485592577</v>
      </c>
      <c r="W360">
        <v>178.43881994506501</v>
      </c>
      <c r="X360">
        <v>164.030251415572</v>
      </c>
      <c r="Y360">
        <v>159.13148039391601</v>
      </c>
      <c r="Z360">
        <v>151.56080135459001</v>
      </c>
      <c r="AA360">
        <v>185.04529705201301</v>
      </c>
      <c r="AB360">
        <v>191.24031436851601</v>
      </c>
      <c r="AC360">
        <v>177.885308275163</v>
      </c>
      <c r="AD360">
        <v>187.698255270885</v>
      </c>
      <c r="AE360">
        <v>180.33508419645901</v>
      </c>
      <c r="AF360">
        <v>173.37911265879501</v>
      </c>
      <c r="AG360">
        <v>183.488113336266</v>
      </c>
      <c r="AH360">
        <v>179.43192324264399</v>
      </c>
      <c r="AI360">
        <v>186.02534819120299</v>
      </c>
      <c r="AJ360">
        <v>186.67246669682601</v>
      </c>
      <c r="AK360">
        <v>189.944247224414</v>
      </c>
      <c r="AL360">
        <v>179.44482483914001</v>
      </c>
      <c r="AM360">
        <f t="shared" si="29"/>
        <v>170.57668848607358</v>
      </c>
      <c r="AN360">
        <f t="shared" si="27"/>
        <v>80.555079707117415</v>
      </c>
      <c r="AO360">
        <f t="shared" si="28"/>
        <v>83.199253538805905</v>
      </c>
      <c r="AP360">
        <v>66.724079293056903</v>
      </c>
    </row>
    <row r="361" spans="1:42" x14ac:dyDescent="0.35">
      <c r="A361">
        <v>359</v>
      </c>
      <c r="B361" s="1">
        <v>42994</v>
      </c>
      <c r="C361" t="s">
        <v>338</v>
      </c>
      <c r="D361">
        <v>155.07191497901101</v>
      </c>
      <c r="E361">
        <v>179.79167368630101</v>
      </c>
      <c r="F361">
        <v>175.92989580315799</v>
      </c>
      <c r="G361">
        <v>173.51469307761701</v>
      </c>
      <c r="H361">
        <v>166.724171975301</v>
      </c>
      <c r="I361">
        <v>143.54972090378399</v>
      </c>
      <c r="J361">
        <v>144.412064559117</v>
      </c>
      <c r="K361">
        <v>157.83899987255501</v>
      </c>
      <c r="L361">
        <v>166.09663534142001</v>
      </c>
      <c r="M361">
        <v>163.56443820497699</v>
      </c>
      <c r="N361">
        <v>135.91158390435001</v>
      </c>
      <c r="O361">
        <v>144.13552915021299</v>
      </c>
      <c r="P361">
        <v>139.18517369805599</v>
      </c>
      <c r="Q361">
        <v>155.93110743710201</v>
      </c>
      <c r="R361">
        <v>140.82403249682301</v>
      </c>
      <c r="S361">
        <v>148.924884132312</v>
      </c>
      <c r="T361">
        <v>163.31283858900699</v>
      </c>
      <c r="U361">
        <v>173.32234811992001</v>
      </c>
      <c r="V361">
        <v>159.71512114492299</v>
      </c>
      <c r="W361">
        <v>167.25753183283001</v>
      </c>
      <c r="X361">
        <v>153.314635859199</v>
      </c>
      <c r="Y361">
        <v>140.70982646598199</v>
      </c>
      <c r="Z361">
        <v>143.29954317481901</v>
      </c>
      <c r="AA361">
        <v>167.09585254675599</v>
      </c>
      <c r="AB361">
        <v>178.91241885896201</v>
      </c>
      <c r="AC361">
        <v>152.93093307853499</v>
      </c>
      <c r="AD361">
        <v>173.418250702059</v>
      </c>
      <c r="AE361">
        <v>171.153944820714</v>
      </c>
      <c r="AF361">
        <v>165.042649420039</v>
      </c>
      <c r="AG361">
        <v>166.64824082868299</v>
      </c>
      <c r="AH361">
        <v>170.86244346161399</v>
      </c>
      <c r="AI361">
        <v>167.08978059886601</v>
      </c>
      <c r="AJ361">
        <v>175.75551970434699</v>
      </c>
      <c r="AK361">
        <v>179.54743711970201</v>
      </c>
      <c r="AL361">
        <v>168.56950245940601</v>
      </c>
      <c r="AM361">
        <f t="shared" si="29"/>
        <v>160.83900965738459</v>
      </c>
      <c r="AN361">
        <f t="shared" si="27"/>
        <v>70.81740087842843</v>
      </c>
      <c r="AO361">
        <f t="shared" si="28"/>
        <v>73.461574710116921</v>
      </c>
      <c r="AP361">
        <v>66.984173480541003</v>
      </c>
    </row>
    <row r="362" spans="1:42" x14ac:dyDescent="0.35">
      <c r="A362">
        <v>360</v>
      </c>
      <c r="B362" s="1">
        <v>43001</v>
      </c>
      <c r="C362" t="s">
        <v>239</v>
      </c>
      <c r="D362">
        <v>142.13508429275601</v>
      </c>
      <c r="E362">
        <v>161.97764602062401</v>
      </c>
      <c r="F362">
        <v>175.055935293902</v>
      </c>
      <c r="G362">
        <v>166.93336060586901</v>
      </c>
      <c r="H362">
        <v>159.23454959095201</v>
      </c>
      <c r="I362">
        <v>138.52362299135899</v>
      </c>
      <c r="J362">
        <v>152.57230562083299</v>
      </c>
      <c r="K362">
        <v>160.396721299853</v>
      </c>
      <c r="L362">
        <v>158.892184262325</v>
      </c>
      <c r="M362">
        <v>145.63727987267799</v>
      </c>
      <c r="N362">
        <v>128.667310834868</v>
      </c>
      <c r="O362">
        <v>126.81707331858399</v>
      </c>
      <c r="P362">
        <v>135.207587744092</v>
      </c>
      <c r="Q362">
        <v>146.082168589773</v>
      </c>
      <c r="R362">
        <v>133.770822927029</v>
      </c>
      <c r="S362">
        <v>140.291970957502</v>
      </c>
      <c r="T362">
        <v>161.83312045609699</v>
      </c>
      <c r="U362">
        <v>166.84098908946399</v>
      </c>
      <c r="V362">
        <v>152.39075778911501</v>
      </c>
      <c r="W362">
        <v>156.208141801675</v>
      </c>
      <c r="X362">
        <v>159.77901334637099</v>
      </c>
      <c r="Y362">
        <v>147.94422575409601</v>
      </c>
      <c r="Z362">
        <v>146.72581256634601</v>
      </c>
      <c r="AA362">
        <v>164.38456615968499</v>
      </c>
      <c r="AB362">
        <v>178.91402789722099</v>
      </c>
      <c r="AC362">
        <v>161.12055748906201</v>
      </c>
      <c r="AD362">
        <v>170.78971655990401</v>
      </c>
      <c r="AE362">
        <v>166.11965936868799</v>
      </c>
      <c r="AF362">
        <v>164.31999100313499</v>
      </c>
      <c r="AG362">
        <v>171.59428942650399</v>
      </c>
      <c r="AH362">
        <v>169.23878621215201</v>
      </c>
      <c r="AI362">
        <v>168.43628197016599</v>
      </c>
      <c r="AJ362">
        <v>165.335514066656</v>
      </c>
      <c r="AK362">
        <v>168.07366898978901</v>
      </c>
      <c r="AL362">
        <v>175.88345722900999</v>
      </c>
      <c r="AM362">
        <f t="shared" si="29"/>
        <v>156.80366289708959</v>
      </c>
      <c r="AN362">
        <f t="shared" si="27"/>
        <v>66.782054118133431</v>
      </c>
      <c r="AO362">
        <f t="shared" si="28"/>
        <v>69.426227949821921</v>
      </c>
      <c r="AP362">
        <v>67.393398834945302</v>
      </c>
    </row>
    <row r="363" spans="1:42" x14ac:dyDescent="0.35">
      <c r="A363">
        <v>361</v>
      </c>
      <c r="B363" s="1">
        <v>43002</v>
      </c>
      <c r="C363" t="s">
        <v>339</v>
      </c>
      <c r="F363">
        <v>139.94994212107099</v>
      </c>
      <c r="G363">
        <v>130.20182886677199</v>
      </c>
      <c r="H363">
        <v>121.00280652383</v>
      </c>
      <c r="I363">
        <v>102.533314006723</v>
      </c>
      <c r="J363">
        <v>131.839083541023</v>
      </c>
      <c r="K363">
        <v>136.70939130685099</v>
      </c>
      <c r="P363">
        <v>89.4880123769519</v>
      </c>
      <c r="Q363">
        <v>109.686054665957</v>
      </c>
      <c r="R363">
        <v>103.315224787003</v>
      </c>
      <c r="S363">
        <v>108.89940078668999</v>
      </c>
      <c r="T363">
        <v>118.150041850364</v>
      </c>
      <c r="U363">
        <v>125.31683678942299</v>
      </c>
      <c r="V363">
        <v>117.51664415060399</v>
      </c>
      <c r="AA363">
        <v>118.24001120161699</v>
      </c>
      <c r="AB363">
        <v>126.592425372297</v>
      </c>
      <c r="AC363">
        <v>106.518588239747</v>
      </c>
      <c r="AD363">
        <v>123.76845794993601</v>
      </c>
      <c r="AE363">
        <v>114.423353489127</v>
      </c>
      <c r="AF363">
        <v>125.33124537240801</v>
      </c>
      <c r="AM363">
        <f t="shared" si="29"/>
        <v>118.3938243893892</v>
      </c>
      <c r="AN363">
        <f t="shared" si="27"/>
        <v>28.372215610433031</v>
      </c>
      <c r="AO363">
        <f t="shared" si="28"/>
        <v>31.016389442121522</v>
      </c>
      <c r="AP363">
        <v>67.814647292215895</v>
      </c>
    </row>
    <row r="364" spans="1:42" x14ac:dyDescent="0.35">
      <c r="A364">
        <v>362</v>
      </c>
      <c r="B364" s="1">
        <v>43003</v>
      </c>
      <c r="C364" t="s">
        <v>78</v>
      </c>
      <c r="D364">
        <v>124.220363070262</v>
      </c>
      <c r="E364">
        <v>149.281666935587</v>
      </c>
      <c r="F364">
        <v>155.53040548397601</v>
      </c>
      <c r="G364">
        <v>137.06582846813899</v>
      </c>
      <c r="H364">
        <v>132.38454669017599</v>
      </c>
      <c r="L364">
        <v>138.58579971548701</v>
      </c>
      <c r="M364">
        <v>125.35579508565399</v>
      </c>
      <c r="N364">
        <v>111.50907591482699</v>
      </c>
      <c r="O364">
        <v>103.648552665651</v>
      </c>
      <c r="P364">
        <v>114.193048916542</v>
      </c>
      <c r="Q364">
        <v>122.683404480677</v>
      </c>
      <c r="R364">
        <v>114.21768220086101</v>
      </c>
      <c r="S364">
        <v>121.451257922262</v>
      </c>
      <c r="T364">
        <v>129.23976425094901</v>
      </c>
      <c r="U364">
        <v>137.13240279069299</v>
      </c>
      <c r="V364">
        <v>129.04715557776299</v>
      </c>
      <c r="W364">
        <v>138.066089529751</v>
      </c>
      <c r="X364">
        <v>124.384469849528</v>
      </c>
      <c r="Y364">
        <v>124.225001172532</v>
      </c>
      <c r="Z364">
        <v>118.897380106832</v>
      </c>
      <c r="AA364">
        <v>128.976250113611</v>
      </c>
      <c r="AB364">
        <v>153.18467914374801</v>
      </c>
      <c r="AC364">
        <v>132.00189935765201</v>
      </c>
      <c r="AD364">
        <v>138.550695767755</v>
      </c>
      <c r="AE364">
        <v>133.07187195103</v>
      </c>
      <c r="AF364">
        <v>130.204379920463</v>
      </c>
      <c r="AG364">
        <v>130.019419751844</v>
      </c>
      <c r="AH364">
        <v>142.38075652017201</v>
      </c>
      <c r="AI364">
        <v>133.051983891058</v>
      </c>
      <c r="AJ364">
        <v>137.564255388904</v>
      </c>
      <c r="AK364">
        <v>139.71799386552101</v>
      </c>
      <c r="AL364">
        <v>140.000902410858</v>
      </c>
      <c r="AM364">
        <f t="shared" si="29"/>
        <v>130.93264934096138</v>
      </c>
      <c r="AN364">
        <f t="shared" si="27"/>
        <v>40.911040562005212</v>
      </c>
      <c r="AO364">
        <f t="shared" si="28"/>
        <v>43.555214393693703</v>
      </c>
      <c r="AP364">
        <v>69.367780691158003</v>
      </c>
    </row>
    <row r="365" spans="1:42" x14ac:dyDescent="0.35">
      <c r="A365">
        <v>363</v>
      </c>
      <c r="B365" s="1">
        <v>43003</v>
      </c>
      <c r="C365" t="s">
        <v>340</v>
      </c>
      <c r="D365">
        <v>121.417917005685</v>
      </c>
      <c r="E365">
        <v>147.06842573699399</v>
      </c>
      <c r="F365">
        <v>152.35680210499501</v>
      </c>
      <c r="G365">
        <v>134.36885602240699</v>
      </c>
      <c r="H365">
        <v>129.71273961905999</v>
      </c>
      <c r="I365">
        <v>110.49252788538</v>
      </c>
      <c r="J365">
        <v>121.50646375100099</v>
      </c>
      <c r="K365">
        <v>136.206194176037</v>
      </c>
      <c r="L365">
        <v>136.30570452145901</v>
      </c>
      <c r="M365">
        <v>121.53199646916001</v>
      </c>
      <c r="N365">
        <v>109.403807313508</v>
      </c>
      <c r="O365">
        <v>101.241136925578</v>
      </c>
      <c r="P365">
        <v>110.55426074635599</v>
      </c>
      <c r="Q365">
        <v>120.970666333365</v>
      </c>
      <c r="R365">
        <v>109.68701910714699</v>
      </c>
      <c r="S365">
        <v>119.677994133388</v>
      </c>
      <c r="T365">
        <v>126.676539535868</v>
      </c>
      <c r="U365">
        <v>132.58131429376101</v>
      </c>
      <c r="V365">
        <v>125.661203239983</v>
      </c>
      <c r="W365">
        <v>135.09663807502599</v>
      </c>
      <c r="X365">
        <v>119.232398145961</v>
      </c>
      <c r="Y365">
        <v>122.59338639506601</v>
      </c>
      <c r="Z365">
        <v>116.52387617716801</v>
      </c>
      <c r="AA365">
        <v>125.82365178425199</v>
      </c>
      <c r="AB365">
        <v>149.47545908953899</v>
      </c>
      <c r="AC365">
        <v>128.064599282156</v>
      </c>
      <c r="AD365">
        <v>134.211758907356</v>
      </c>
      <c r="AE365">
        <v>130.49860806538899</v>
      </c>
      <c r="AF365">
        <v>126.097488506291</v>
      </c>
      <c r="AG365">
        <v>130.04211524258699</v>
      </c>
      <c r="AH365">
        <v>139.24788935506501</v>
      </c>
      <c r="AI365">
        <v>127.727206247444</v>
      </c>
      <c r="AJ365">
        <v>134.66450159139501</v>
      </c>
      <c r="AK365">
        <v>135.77733947999101</v>
      </c>
      <c r="AL365">
        <v>140.01258392405299</v>
      </c>
      <c r="AM365">
        <f t="shared" si="29"/>
        <v>127.50031626256771</v>
      </c>
      <c r="AN365">
        <f t="shared" si="27"/>
        <v>37.478707483611544</v>
      </c>
      <c r="AO365">
        <f t="shared" si="28"/>
        <v>40.122881315300035</v>
      </c>
      <c r="AP365">
        <v>69.897198421152694</v>
      </c>
    </row>
    <row r="366" spans="1:42" x14ac:dyDescent="0.35">
      <c r="A366">
        <v>364</v>
      </c>
      <c r="B366" s="1">
        <v>43003</v>
      </c>
      <c r="C366" t="s">
        <v>341</v>
      </c>
      <c r="D366">
        <v>135.95666850880701</v>
      </c>
      <c r="E366">
        <v>159.91127543326499</v>
      </c>
      <c r="F366">
        <v>164.68016840323901</v>
      </c>
      <c r="G366">
        <v>158.48089933093999</v>
      </c>
      <c r="H366">
        <v>149.38001042377499</v>
      </c>
      <c r="I366">
        <v>122.97963313866801</v>
      </c>
      <c r="J366">
        <v>129.99616709129</v>
      </c>
      <c r="K366">
        <v>150.20932462180301</v>
      </c>
      <c r="L366">
        <v>156.40487342744501</v>
      </c>
      <c r="M366">
        <v>140.24806177363999</v>
      </c>
      <c r="N366">
        <v>119.46437900472399</v>
      </c>
      <c r="O366">
        <v>117.58809254355199</v>
      </c>
      <c r="P366">
        <v>119.96496193719</v>
      </c>
      <c r="Q366">
        <v>139.672735864103</v>
      </c>
      <c r="R366">
        <v>127.39323731477801</v>
      </c>
      <c r="S366">
        <v>137.77954288580099</v>
      </c>
      <c r="T366">
        <v>147.846578296107</v>
      </c>
      <c r="U366">
        <v>154.91496943428299</v>
      </c>
      <c r="V366">
        <v>140.44401525927401</v>
      </c>
      <c r="W366">
        <v>146.89597111576199</v>
      </c>
      <c r="X366">
        <v>145.16965654920699</v>
      </c>
      <c r="Y366">
        <v>140.28163105821099</v>
      </c>
      <c r="Z366">
        <v>134.496248407606</v>
      </c>
      <c r="AA366">
        <v>153.63212942633299</v>
      </c>
      <c r="AB366">
        <v>169.10461120000099</v>
      </c>
      <c r="AC366">
        <v>151.48279301750699</v>
      </c>
      <c r="AD366">
        <v>155.270136815802</v>
      </c>
      <c r="AE366">
        <v>151.20766277068</v>
      </c>
      <c r="AF366">
        <v>149.08399293439399</v>
      </c>
      <c r="AG366">
        <v>157.33131701971101</v>
      </c>
      <c r="AH366">
        <v>166.672594050263</v>
      </c>
      <c r="AI366">
        <v>156.090505592255</v>
      </c>
      <c r="AJ366">
        <v>157.13087098109699</v>
      </c>
      <c r="AK366">
        <v>158.89455638560599</v>
      </c>
      <c r="AL366">
        <v>165.77652179421199</v>
      </c>
      <c r="AM366">
        <f t="shared" si="29"/>
        <v>146.62390839460946</v>
      </c>
      <c r="AN366">
        <f t="shared" si="27"/>
        <v>56.602299615653294</v>
      </c>
      <c r="AO366">
        <f t="shared" si="28"/>
        <v>59.246473447341785</v>
      </c>
      <c r="AP366">
        <v>69.788928839131998</v>
      </c>
    </row>
    <row r="367" spans="1:42" x14ac:dyDescent="0.35">
      <c r="A367">
        <v>365</v>
      </c>
      <c r="B367" s="1">
        <v>43006</v>
      </c>
      <c r="C367" t="s">
        <v>342</v>
      </c>
      <c r="D367">
        <v>147.32981110414701</v>
      </c>
      <c r="E367">
        <v>164.707218691565</v>
      </c>
      <c r="F367">
        <v>173.96414760129801</v>
      </c>
      <c r="G367">
        <v>167.921048581539</v>
      </c>
      <c r="H367">
        <v>157.008378341172</v>
      </c>
      <c r="I367">
        <v>146.996043383048</v>
      </c>
      <c r="J367">
        <v>158.28517824785001</v>
      </c>
      <c r="K367">
        <v>161.76734152206899</v>
      </c>
      <c r="L367">
        <v>156.77763640733301</v>
      </c>
      <c r="M367">
        <v>147.947590974039</v>
      </c>
      <c r="N367">
        <v>124.261993646899</v>
      </c>
      <c r="O367">
        <v>125.799224322855</v>
      </c>
      <c r="P367">
        <v>135.62614682094201</v>
      </c>
      <c r="Q367">
        <v>148.61673925574499</v>
      </c>
      <c r="R367">
        <v>136.653459753156</v>
      </c>
      <c r="S367">
        <v>142.38162721932599</v>
      </c>
      <c r="T367">
        <v>157.46280375393499</v>
      </c>
      <c r="U367">
        <v>157.61052539834901</v>
      </c>
      <c r="V367">
        <v>153.801338385229</v>
      </c>
      <c r="W367">
        <v>159.75447409377199</v>
      </c>
      <c r="X367">
        <v>150.02624007558401</v>
      </c>
      <c r="Y367">
        <v>146.34288105957299</v>
      </c>
      <c r="Z367">
        <v>147.12335815467199</v>
      </c>
      <c r="AA367">
        <v>160.455738305371</v>
      </c>
      <c r="AB367">
        <v>181.60436037860299</v>
      </c>
      <c r="AC367">
        <v>163.72859722212499</v>
      </c>
      <c r="AD367">
        <v>168.543886626632</v>
      </c>
      <c r="AE367">
        <v>172.946280460917</v>
      </c>
      <c r="AF367">
        <v>163.46316519331</v>
      </c>
      <c r="AG367">
        <v>158.375331030365</v>
      </c>
      <c r="AH367">
        <v>170.49404176374799</v>
      </c>
      <c r="AI367">
        <v>165.125526289899</v>
      </c>
      <c r="AJ367">
        <v>165.758959527619</v>
      </c>
      <c r="AK367">
        <v>170.28107800682699</v>
      </c>
      <c r="AL367">
        <v>170.775695242962</v>
      </c>
      <c r="AM367">
        <f t="shared" si="29"/>
        <v>156.56336762407068</v>
      </c>
      <c r="AN367">
        <f t="shared" si="27"/>
        <v>66.541758845114515</v>
      </c>
      <c r="AO367">
        <f t="shared" si="28"/>
        <v>69.185932676803006</v>
      </c>
      <c r="AP367">
        <v>69.898544281633804</v>
      </c>
    </row>
    <row r="368" spans="1:42" x14ac:dyDescent="0.35">
      <c r="A368">
        <v>366</v>
      </c>
      <c r="B368" s="1">
        <v>43010</v>
      </c>
      <c r="C368" t="s">
        <v>275</v>
      </c>
      <c r="D368">
        <v>159.105727776566</v>
      </c>
      <c r="E368">
        <v>182.77609294797099</v>
      </c>
      <c r="F368">
        <v>187.408372599144</v>
      </c>
      <c r="G368">
        <v>174.221914595839</v>
      </c>
      <c r="H368">
        <v>165.23331659088799</v>
      </c>
      <c r="I368">
        <v>154.74108295028699</v>
      </c>
      <c r="J368">
        <v>168.758650792194</v>
      </c>
      <c r="K368">
        <v>171.23668105224999</v>
      </c>
      <c r="L368">
        <v>170.57312975166499</v>
      </c>
      <c r="M368">
        <v>162.88951878392299</v>
      </c>
      <c r="N368">
        <v>150.37381592701101</v>
      </c>
      <c r="O368">
        <v>140.194157561688</v>
      </c>
      <c r="P368">
        <v>139.394986694935</v>
      </c>
      <c r="Q368">
        <v>157.88940383376999</v>
      </c>
      <c r="R368">
        <v>134.92659477887</v>
      </c>
      <c r="S368">
        <v>152.68387075268399</v>
      </c>
      <c r="T368">
        <v>167.16078086577301</v>
      </c>
      <c r="U368">
        <v>170.36184730234299</v>
      </c>
      <c r="V368">
        <v>157.006592165162</v>
      </c>
      <c r="W368">
        <v>169.35558452932099</v>
      </c>
      <c r="X368">
        <v>151.86224696474699</v>
      </c>
      <c r="Y368">
        <v>140.08746903072901</v>
      </c>
      <c r="Z368">
        <v>151.547188800268</v>
      </c>
      <c r="AA368">
        <v>167.184911832323</v>
      </c>
      <c r="AB368">
        <v>170.05205921855699</v>
      </c>
      <c r="AC368">
        <v>169.07879392385101</v>
      </c>
      <c r="AD368">
        <v>169.99659915754401</v>
      </c>
      <c r="AE368">
        <v>174.87671293653199</v>
      </c>
      <c r="AF368">
        <v>162.97260163482599</v>
      </c>
      <c r="AG368">
        <v>170.74042414121399</v>
      </c>
      <c r="AH368">
        <v>175.10811732383601</v>
      </c>
      <c r="AI368">
        <v>165.03154007748</v>
      </c>
      <c r="AJ368">
        <v>176.965346019604</v>
      </c>
      <c r="AK368">
        <v>173.78055221326699</v>
      </c>
      <c r="AL368">
        <v>172.15021834976</v>
      </c>
      <c r="AM368">
        <f t="shared" si="29"/>
        <v>163.64934011076633</v>
      </c>
      <c r="AN368">
        <f t="shared" si="27"/>
        <v>73.627731331810168</v>
      </c>
      <c r="AO368">
        <f t="shared" si="28"/>
        <v>76.271905163498658</v>
      </c>
      <c r="AP368">
        <v>70.719683128484107</v>
      </c>
    </row>
    <row r="369" spans="1:42" x14ac:dyDescent="0.35">
      <c r="A369">
        <v>367</v>
      </c>
      <c r="B369" s="1">
        <v>43013</v>
      </c>
      <c r="C369" t="s">
        <v>343</v>
      </c>
      <c r="D369">
        <v>173.769390380799</v>
      </c>
      <c r="E369">
        <v>184.131983232469</v>
      </c>
      <c r="F369">
        <v>195.39214380896399</v>
      </c>
      <c r="G369">
        <v>187.593212612646</v>
      </c>
      <c r="H369">
        <v>174.55816792790301</v>
      </c>
      <c r="I369">
        <v>159.59193314806501</v>
      </c>
      <c r="J369">
        <v>174.27366786472601</v>
      </c>
      <c r="K369">
        <v>170.55571079214499</v>
      </c>
      <c r="L369">
        <v>180.69409662349199</v>
      </c>
      <c r="M369">
        <v>168.58944878093001</v>
      </c>
      <c r="N369">
        <v>158.96608193311701</v>
      </c>
      <c r="O369">
        <v>150.05244313219299</v>
      </c>
      <c r="P369">
        <v>148.14897655994599</v>
      </c>
      <c r="Q369">
        <v>169.35444044112401</v>
      </c>
      <c r="R369">
        <v>145.45153863897701</v>
      </c>
      <c r="S369">
        <v>164.13129247093201</v>
      </c>
      <c r="T369">
        <v>180.26279130008399</v>
      </c>
      <c r="U369">
        <v>177.10056849773599</v>
      </c>
      <c r="V369">
        <v>177.21940973570099</v>
      </c>
      <c r="W369">
        <v>184.59854137681199</v>
      </c>
      <c r="X369">
        <v>167.09074558155399</v>
      </c>
      <c r="Y369">
        <v>160.36850838175599</v>
      </c>
      <c r="Z369">
        <v>159.78953467169899</v>
      </c>
      <c r="AA369">
        <v>183.10651935076899</v>
      </c>
      <c r="AB369">
        <v>192.39077653984401</v>
      </c>
      <c r="AC369">
        <v>182.51162181969099</v>
      </c>
      <c r="AD369">
        <v>188.53151982921901</v>
      </c>
      <c r="AE369">
        <v>183.777143401834</v>
      </c>
      <c r="AF369">
        <v>179.15857319016399</v>
      </c>
      <c r="AM369">
        <f t="shared" si="29"/>
        <v>173.14347524225141</v>
      </c>
      <c r="AN369">
        <f t="shared" si="27"/>
        <v>83.121866463295248</v>
      </c>
      <c r="AO369">
        <f t="shared" si="28"/>
        <v>85.766040294983739</v>
      </c>
      <c r="AP369">
        <v>70.465760474127705</v>
      </c>
    </row>
    <row r="370" spans="1:42" x14ac:dyDescent="0.35">
      <c r="A370">
        <v>368</v>
      </c>
      <c r="B370" s="1">
        <v>43018</v>
      </c>
      <c r="C370" t="s">
        <v>344</v>
      </c>
      <c r="D370">
        <v>154.03739097003799</v>
      </c>
      <c r="E370">
        <v>167.90005379780499</v>
      </c>
      <c r="F370">
        <v>178.48862032630601</v>
      </c>
      <c r="G370">
        <v>169.137854295327</v>
      </c>
      <c r="H370">
        <v>156.467280783879</v>
      </c>
      <c r="I370">
        <v>140.478547271049</v>
      </c>
      <c r="J370">
        <v>157.497128261602</v>
      </c>
      <c r="K370">
        <v>156.275508351046</v>
      </c>
      <c r="L370">
        <v>165.86923159992099</v>
      </c>
      <c r="M370">
        <v>151.579265774096</v>
      </c>
      <c r="N370">
        <v>140.95981093798801</v>
      </c>
      <c r="O370">
        <v>132.248554592435</v>
      </c>
      <c r="P370">
        <v>134.51194608019901</v>
      </c>
      <c r="Q370">
        <v>151.020437568228</v>
      </c>
      <c r="R370">
        <v>134.05163616160101</v>
      </c>
      <c r="S370">
        <v>146.74638848771801</v>
      </c>
      <c r="T370">
        <v>162.890420782256</v>
      </c>
      <c r="U370">
        <v>168.594185953346</v>
      </c>
      <c r="V370">
        <v>158.426145457432</v>
      </c>
      <c r="W370">
        <v>165.872297673341</v>
      </c>
      <c r="X370">
        <v>148.466746350422</v>
      </c>
      <c r="Y370">
        <v>146.98001081240801</v>
      </c>
      <c r="Z370">
        <v>147.418558593195</v>
      </c>
      <c r="AA370">
        <v>163.57904187233299</v>
      </c>
      <c r="AB370">
        <v>175.277723888726</v>
      </c>
      <c r="AC370">
        <v>163.70735800903</v>
      </c>
      <c r="AD370">
        <v>169.480750625692</v>
      </c>
      <c r="AE370">
        <v>168.70057288058001</v>
      </c>
      <c r="AF370">
        <v>169.540737974162</v>
      </c>
      <c r="AG370">
        <v>171.48330151270801</v>
      </c>
      <c r="AH370">
        <v>171.53386155237999</v>
      </c>
      <c r="AI370">
        <v>175.86500758573499</v>
      </c>
      <c r="AJ370">
        <v>173.70967423883801</v>
      </c>
      <c r="AK370">
        <v>175.402571634103</v>
      </c>
      <c r="AL370">
        <v>166.28034659031201</v>
      </c>
      <c r="AM370">
        <f t="shared" si="29"/>
        <v>159.44225626417818</v>
      </c>
      <c r="AN370">
        <f t="shared" si="27"/>
        <v>69.42064748522202</v>
      </c>
      <c r="AO370">
        <f t="shared" si="28"/>
        <v>72.064821316910511</v>
      </c>
      <c r="AP370">
        <v>70.071583138387396</v>
      </c>
    </row>
    <row r="371" spans="1:42" x14ac:dyDescent="0.35">
      <c r="A371">
        <v>369</v>
      </c>
      <c r="B371" s="1">
        <v>43018</v>
      </c>
      <c r="C371" t="s">
        <v>265</v>
      </c>
      <c r="D371">
        <v>129.74077458861299</v>
      </c>
      <c r="E371">
        <v>144.801495965519</v>
      </c>
      <c r="F371">
        <v>149.74178486107101</v>
      </c>
      <c r="G371">
        <v>144.99221592621501</v>
      </c>
      <c r="H371">
        <v>144.377829087029</v>
      </c>
      <c r="P371">
        <v>116.67032376059301</v>
      </c>
      <c r="Q371">
        <v>134.867554459806</v>
      </c>
      <c r="R371">
        <v>116.262136854857</v>
      </c>
      <c r="Y371">
        <v>123.090902389954</v>
      </c>
      <c r="Z371">
        <v>120.65325534860899</v>
      </c>
      <c r="AA371">
        <v>133.79565605558901</v>
      </c>
      <c r="AB371">
        <v>150.48380551452701</v>
      </c>
      <c r="AC371">
        <v>136.720885174301</v>
      </c>
      <c r="AD371">
        <v>150.71396004281499</v>
      </c>
      <c r="AE371">
        <v>145.38591820091801</v>
      </c>
      <c r="AJ371">
        <v>139.455011289308</v>
      </c>
      <c r="AK371">
        <v>141.239421239618</v>
      </c>
      <c r="AL371">
        <v>136.179419322021</v>
      </c>
      <c r="AM371">
        <f t="shared" si="29"/>
        <v>136.62068611563126</v>
      </c>
      <c r="AN371">
        <f t="shared" si="27"/>
        <v>46.599077336675094</v>
      </c>
      <c r="AO371">
        <f t="shared" si="28"/>
        <v>49.243251168363585</v>
      </c>
      <c r="AP371">
        <v>70.449488373791098</v>
      </c>
    </row>
    <row r="372" spans="1:42" x14ac:dyDescent="0.35">
      <c r="A372">
        <v>370</v>
      </c>
      <c r="B372" s="1">
        <v>43026</v>
      </c>
      <c r="C372" t="s">
        <v>345</v>
      </c>
      <c r="D372">
        <v>166.50041155005701</v>
      </c>
      <c r="E372">
        <v>178.96214974912999</v>
      </c>
      <c r="F372">
        <v>182.94842019954899</v>
      </c>
      <c r="G372">
        <v>174.99338489016299</v>
      </c>
      <c r="H372">
        <v>167.60596512444999</v>
      </c>
      <c r="I372">
        <v>157.40665363232199</v>
      </c>
      <c r="J372">
        <v>164.13377625294899</v>
      </c>
      <c r="K372">
        <v>172.64803725622201</v>
      </c>
      <c r="L372">
        <v>169.97918155953101</v>
      </c>
      <c r="M372">
        <v>164.197346446057</v>
      </c>
      <c r="N372">
        <v>144.44648186395099</v>
      </c>
      <c r="O372">
        <v>143.44526752936</v>
      </c>
      <c r="P372">
        <v>145.194749940154</v>
      </c>
      <c r="Q372">
        <v>157.37950734381599</v>
      </c>
      <c r="R372">
        <v>138.133456507061</v>
      </c>
      <c r="S372">
        <v>147.18528378759601</v>
      </c>
      <c r="T372">
        <v>168.225053905842</v>
      </c>
      <c r="U372">
        <v>179.49569488255301</v>
      </c>
      <c r="V372">
        <v>163.494192146519</v>
      </c>
      <c r="W372">
        <v>163.44037228995799</v>
      </c>
      <c r="X372">
        <v>156.11378104738799</v>
      </c>
      <c r="Y372">
        <v>158.814033151193</v>
      </c>
      <c r="Z372">
        <v>148.32633469051399</v>
      </c>
      <c r="AA372">
        <v>163.00014712915799</v>
      </c>
      <c r="AB372">
        <v>184.371281982364</v>
      </c>
      <c r="AC372">
        <v>152.77543635847599</v>
      </c>
      <c r="AD372">
        <v>176.90087501911</v>
      </c>
      <c r="AE372">
        <v>173.64192675443701</v>
      </c>
      <c r="AF372">
        <v>161.281760338342</v>
      </c>
      <c r="AG372">
        <v>165.82119705531801</v>
      </c>
      <c r="AH372">
        <v>169.54059004461999</v>
      </c>
      <c r="AI372">
        <v>165.95583621167299</v>
      </c>
      <c r="AJ372">
        <v>164.109095119904</v>
      </c>
      <c r="AK372">
        <v>176.40122331159</v>
      </c>
      <c r="AL372">
        <v>170.48667447712199</v>
      </c>
      <c r="AM372">
        <f t="shared" si="29"/>
        <v>163.92444512995567</v>
      </c>
      <c r="AN372">
        <f t="shared" si="27"/>
        <v>73.902836350999507</v>
      </c>
      <c r="AO372">
        <f t="shared" si="28"/>
        <v>76.547010182687998</v>
      </c>
      <c r="AP372">
        <v>70.517732343229596</v>
      </c>
    </row>
    <row r="373" spans="1:42" x14ac:dyDescent="0.35">
      <c r="A373">
        <v>371</v>
      </c>
      <c r="B373" s="1">
        <v>43026</v>
      </c>
      <c r="C373" t="s">
        <v>346</v>
      </c>
      <c r="D373">
        <v>174.524633379009</v>
      </c>
      <c r="E373">
        <v>193.79816596381201</v>
      </c>
      <c r="F373">
        <v>193.96972252795399</v>
      </c>
      <c r="G373">
        <v>190.388864564025</v>
      </c>
      <c r="H373">
        <v>178.41927899149999</v>
      </c>
      <c r="I373">
        <v>170.881444075346</v>
      </c>
      <c r="J373">
        <v>179.66484252167399</v>
      </c>
      <c r="K373">
        <v>188.137167979911</v>
      </c>
      <c r="L373">
        <v>188.92229815336501</v>
      </c>
      <c r="M373">
        <v>177.613554851998</v>
      </c>
      <c r="N373">
        <v>162.60002986693499</v>
      </c>
      <c r="O373">
        <v>160.28978657898099</v>
      </c>
      <c r="P373">
        <v>162.84562826980101</v>
      </c>
      <c r="Q373">
        <v>174.117775979225</v>
      </c>
      <c r="R373">
        <v>155.143446880315</v>
      </c>
      <c r="S373">
        <v>166.967252146953</v>
      </c>
      <c r="T373">
        <v>188.36936156531499</v>
      </c>
      <c r="U373">
        <v>195.576168073167</v>
      </c>
      <c r="V373">
        <v>184.50050294060401</v>
      </c>
      <c r="W373">
        <v>181.48964759310701</v>
      </c>
      <c r="X373">
        <v>173.95229987797401</v>
      </c>
      <c r="Y373">
        <v>177.358252276287</v>
      </c>
      <c r="Z373">
        <v>174.371531368424</v>
      </c>
      <c r="AA373">
        <v>189.265811445682</v>
      </c>
      <c r="AB373">
        <v>209.87455015311599</v>
      </c>
      <c r="AC373">
        <v>180.152185455124</v>
      </c>
      <c r="AD373">
        <v>201.317653450699</v>
      </c>
      <c r="AE373">
        <v>191.57216809931401</v>
      </c>
      <c r="AF373">
        <v>186.022963556843</v>
      </c>
      <c r="AG373">
        <v>188.88265687667499</v>
      </c>
      <c r="AH373">
        <v>195.71159236667799</v>
      </c>
      <c r="AI373">
        <v>185.81190072510799</v>
      </c>
      <c r="AJ373">
        <v>192.604497293523</v>
      </c>
      <c r="AK373">
        <v>197.87711567811499</v>
      </c>
      <c r="AL373">
        <v>197.00933890797501</v>
      </c>
      <c r="AM373">
        <f t="shared" si="29"/>
        <v>183.14297401241527</v>
      </c>
      <c r="AN373">
        <f t="shared" si="27"/>
        <v>93.121365233459102</v>
      </c>
      <c r="AO373">
        <f t="shared" si="28"/>
        <v>95.765539065147593</v>
      </c>
      <c r="AP373">
        <v>70.728561242871507</v>
      </c>
    </row>
    <row r="374" spans="1:42" x14ac:dyDescent="0.35">
      <c r="A374">
        <v>372</v>
      </c>
      <c r="B374" s="1">
        <v>43027</v>
      </c>
      <c r="C374" t="s">
        <v>327</v>
      </c>
      <c r="D374">
        <v>153.401137048229</v>
      </c>
      <c r="E374">
        <v>178.79344803335999</v>
      </c>
      <c r="F374">
        <v>165.60678326511299</v>
      </c>
      <c r="G374">
        <v>169.19481224860101</v>
      </c>
      <c r="H374">
        <v>161.503203041435</v>
      </c>
      <c r="J374">
        <v>163.34619170453701</v>
      </c>
      <c r="K374">
        <v>159.98083688540899</v>
      </c>
      <c r="L374">
        <v>172.067098730201</v>
      </c>
      <c r="M374">
        <v>152.27475862866501</v>
      </c>
      <c r="N374">
        <v>151.021545184628</v>
      </c>
      <c r="O374">
        <v>142.100784980871</v>
      </c>
      <c r="T374">
        <v>164.17892568436</v>
      </c>
      <c r="U374">
        <v>177.622512915648</v>
      </c>
      <c r="V374">
        <v>166.08811223311201</v>
      </c>
      <c r="W374">
        <v>152.791228822005</v>
      </c>
      <c r="X374">
        <v>142.183343828663</v>
      </c>
      <c r="Y374">
        <v>141.98734025561399</v>
      </c>
      <c r="Z374">
        <v>144.71495188918701</v>
      </c>
      <c r="AA374">
        <v>152.55908222597799</v>
      </c>
      <c r="AB374">
        <v>170.48417578163401</v>
      </c>
      <c r="AF374">
        <v>166.29467855895001</v>
      </c>
      <c r="AG374">
        <v>169.116980101233</v>
      </c>
      <c r="AH374">
        <v>163.979983825761</v>
      </c>
      <c r="AI374">
        <v>191.08835076637001</v>
      </c>
      <c r="AJ374">
        <v>162.95525478458001</v>
      </c>
      <c r="AK374">
        <v>175.097173546693</v>
      </c>
      <c r="AL374">
        <v>159.35142810926399</v>
      </c>
      <c r="AM374">
        <f t="shared" si="29"/>
        <v>161.84385641037409</v>
      </c>
      <c r="AN374">
        <f t="shared" si="27"/>
        <v>71.822247631417923</v>
      </c>
      <c r="AO374">
        <f t="shared" si="28"/>
        <v>74.466421463106414</v>
      </c>
      <c r="AP374">
        <v>71.153996892729097</v>
      </c>
    </row>
    <row r="375" spans="1:42" x14ac:dyDescent="0.35">
      <c r="A375">
        <v>373</v>
      </c>
      <c r="B375" s="1">
        <v>43028</v>
      </c>
      <c r="C375" t="s">
        <v>225</v>
      </c>
      <c r="D375">
        <v>167.61230393172599</v>
      </c>
      <c r="E375">
        <v>190.58435203957501</v>
      </c>
      <c r="F375">
        <v>191.24188557279101</v>
      </c>
      <c r="G375">
        <v>185.85217270818799</v>
      </c>
      <c r="H375">
        <v>179.96310612872199</v>
      </c>
      <c r="I375">
        <v>166.42554267440499</v>
      </c>
      <c r="J375">
        <v>176.53410516586899</v>
      </c>
      <c r="K375">
        <v>184.40992490371599</v>
      </c>
      <c r="L375">
        <v>184.20252253008599</v>
      </c>
      <c r="M375">
        <v>171.26523728241699</v>
      </c>
      <c r="N375">
        <v>158.158794807129</v>
      </c>
      <c r="O375">
        <v>158.04176031622501</v>
      </c>
      <c r="P375">
        <v>161.49523179242701</v>
      </c>
      <c r="Q375">
        <v>163.984351218065</v>
      </c>
      <c r="R375">
        <v>148.40529243505699</v>
      </c>
      <c r="S375">
        <v>159.56648068761899</v>
      </c>
      <c r="T375">
        <v>183.97142902940001</v>
      </c>
      <c r="U375">
        <v>199.381902053537</v>
      </c>
      <c r="V375">
        <v>182.640657150549</v>
      </c>
      <c r="W375">
        <v>178.278226889031</v>
      </c>
      <c r="X375">
        <v>168.69814305814199</v>
      </c>
      <c r="Y375">
        <v>177.34372211626999</v>
      </c>
      <c r="Z375">
        <v>171.57209834185699</v>
      </c>
      <c r="AA375">
        <v>182.42093186050201</v>
      </c>
      <c r="AB375">
        <v>209.67688148095701</v>
      </c>
      <c r="AC375">
        <v>178.394366767376</v>
      </c>
      <c r="AD375">
        <v>200.12998263698501</v>
      </c>
      <c r="AE375">
        <v>185.205813009845</v>
      </c>
      <c r="AF375">
        <v>177.28975827088399</v>
      </c>
      <c r="AG375">
        <v>189.395625321485</v>
      </c>
      <c r="AH375">
        <v>193.11239646780999</v>
      </c>
      <c r="AI375">
        <v>181.094167670438</v>
      </c>
      <c r="AJ375">
        <v>186.78346822453901</v>
      </c>
      <c r="AK375">
        <v>195.84313589008099</v>
      </c>
      <c r="AL375">
        <v>193.23196395403599</v>
      </c>
      <c r="AM375">
        <f t="shared" si="29"/>
        <v>179.49164955393539</v>
      </c>
      <c r="AN375">
        <f t="shared" si="27"/>
        <v>89.470040774979225</v>
      </c>
      <c r="AO375">
        <f t="shared" si="28"/>
        <v>92.114214606667716</v>
      </c>
      <c r="AP375">
        <v>71.404005452008903</v>
      </c>
    </row>
    <row r="376" spans="1:42" x14ac:dyDescent="0.35">
      <c r="A376">
        <v>374</v>
      </c>
      <c r="B376" s="1">
        <v>43035</v>
      </c>
      <c r="C376" t="s">
        <v>237</v>
      </c>
      <c r="D376">
        <v>154.52713295917701</v>
      </c>
      <c r="E376">
        <v>164.302473385279</v>
      </c>
      <c r="F376">
        <v>178.119546614055</v>
      </c>
      <c r="G376">
        <v>153.88534890560999</v>
      </c>
      <c r="H376">
        <v>161.26290128481401</v>
      </c>
      <c r="I376">
        <v>149.00047621447999</v>
      </c>
      <c r="J376">
        <v>145.06700192948099</v>
      </c>
      <c r="K376">
        <v>163.195980332261</v>
      </c>
      <c r="L376">
        <v>162.172635474478</v>
      </c>
      <c r="M376">
        <v>153.60834381606199</v>
      </c>
      <c r="N376">
        <v>126.224174331811</v>
      </c>
      <c r="O376">
        <v>133.32147644754201</v>
      </c>
      <c r="P376">
        <v>133.64635874665601</v>
      </c>
      <c r="Q376">
        <v>151.745054904677</v>
      </c>
      <c r="R376">
        <v>132.14249614985701</v>
      </c>
      <c r="S376">
        <v>144.14219203763801</v>
      </c>
      <c r="T376">
        <v>161.28319568213101</v>
      </c>
      <c r="U376">
        <v>173.263020467888</v>
      </c>
      <c r="V376">
        <v>169.73830370161301</v>
      </c>
      <c r="W376">
        <v>147.55763980987501</v>
      </c>
      <c r="X376">
        <v>140.563476007058</v>
      </c>
      <c r="Y376">
        <v>151.64080340835801</v>
      </c>
      <c r="Z376">
        <v>143.247192020776</v>
      </c>
      <c r="AA376">
        <v>157.58607120857599</v>
      </c>
      <c r="AB376">
        <v>167.237690380224</v>
      </c>
      <c r="AC376">
        <v>149.53980858050099</v>
      </c>
      <c r="AD376">
        <v>168.19541523568901</v>
      </c>
      <c r="AE376">
        <v>149.45042886597301</v>
      </c>
      <c r="AF376">
        <v>146.323252224203</v>
      </c>
      <c r="AG376">
        <v>151.13471962155401</v>
      </c>
      <c r="AH376">
        <v>155.326753506562</v>
      </c>
      <c r="AI376">
        <v>165.783956937531</v>
      </c>
      <c r="AJ376">
        <v>153.48128572084599</v>
      </c>
      <c r="AK376">
        <v>166.52176785433701</v>
      </c>
      <c r="AL376">
        <v>152.55333471715699</v>
      </c>
      <c r="AM376">
        <f t="shared" si="29"/>
        <v>153.62262027099229</v>
      </c>
      <c r="AN376">
        <f t="shared" si="27"/>
        <v>63.601011492036122</v>
      </c>
      <c r="AO376">
        <f t="shared" si="28"/>
        <v>66.245185323724613</v>
      </c>
      <c r="AP376">
        <v>71.650989958158206</v>
      </c>
    </row>
    <row r="377" spans="1:42" x14ac:dyDescent="0.35">
      <c r="A377">
        <v>375</v>
      </c>
      <c r="B377" s="1">
        <v>43035</v>
      </c>
      <c r="C377" t="s">
        <v>347</v>
      </c>
      <c r="D377">
        <v>151.77232613665299</v>
      </c>
      <c r="E377">
        <v>160.27611195307699</v>
      </c>
      <c r="F377">
        <v>175.651155234599</v>
      </c>
      <c r="G377">
        <v>151.77752209959399</v>
      </c>
      <c r="H377">
        <v>158.363745692441</v>
      </c>
      <c r="I377">
        <v>146.70251591523299</v>
      </c>
      <c r="J377">
        <v>142.47938157854099</v>
      </c>
      <c r="K377">
        <v>158.66091324984399</v>
      </c>
      <c r="L377">
        <v>160.73686580485699</v>
      </c>
      <c r="M377">
        <v>151.00249881574899</v>
      </c>
      <c r="N377">
        <v>123.944415198309</v>
      </c>
      <c r="O377">
        <v>131.95012555790601</v>
      </c>
      <c r="P377">
        <v>131.06860066527199</v>
      </c>
      <c r="Q377">
        <v>150.14811737605501</v>
      </c>
      <c r="R377">
        <v>126.84478445165099</v>
      </c>
      <c r="S377">
        <v>139.52186267522501</v>
      </c>
      <c r="T377">
        <v>160.81341551748599</v>
      </c>
      <c r="U377">
        <v>172.50021318634199</v>
      </c>
      <c r="V377">
        <v>168.208982874312</v>
      </c>
      <c r="W377">
        <v>145.784163286893</v>
      </c>
      <c r="X377">
        <v>138.13897898890801</v>
      </c>
      <c r="Y377">
        <v>144.908779539009</v>
      </c>
      <c r="Z377">
        <v>140.13526519253099</v>
      </c>
      <c r="AA377">
        <v>152.99003420792701</v>
      </c>
      <c r="AB377">
        <v>166.76987310019601</v>
      </c>
      <c r="AC377">
        <v>149.7992128587</v>
      </c>
      <c r="AD377">
        <v>164.758671192425</v>
      </c>
      <c r="AE377">
        <v>146.218077833206</v>
      </c>
      <c r="AF377">
        <v>148.12332466255501</v>
      </c>
      <c r="AG377">
        <v>147.963219025775</v>
      </c>
      <c r="AH377">
        <v>152.95376866487399</v>
      </c>
      <c r="AI377">
        <v>164.866757870795</v>
      </c>
      <c r="AJ377">
        <v>151.687757224367</v>
      </c>
      <c r="AK377">
        <v>164.77869188269099</v>
      </c>
      <c r="AL377">
        <v>150.135210205432</v>
      </c>
      <c r="AM377">
        <f t="shared" si="29"/>
        <v>151.21243827769797</v>
      </c>
      <c r="AN377">
        <f t="shared" si="27"/>
        <v>61.190829498741806</v>
      </c>
      <c r="AO377">
        <f t="shared" si="28"/>
        <v>63.835003330430297</v>
      </c>
      <c r="AP377">
        <v>71.963095931457005</v>
      </c>
    </row>
    <row r="378" spans="1:42" x14ac:dyDescent="0.35">
      <c r="A378">
        <v>376</v>
      </c>
      <c r="B378" s="1">
        <v>43036</v>
      </c>
      <c r="C378" t="s">
        <v>348</v>
      </c>
      <c r="D378">
        <v>169.47388066351101</v>
      </c>
      <c r="E378">
        <v>180.25077869981399</v>
      </c>
      <c r="F378">
        <v>177.31901938827301</v>
      </c>
      <c r="G378">
        <v>168.95413436314701</v>
      </c>
      <c r="H378">
        <v>156.60874492755499</v>
      </c>
      <c r="I378">
        <v>147.29945369662499</v>
      </c>
      <c r="J378">
        <v>153.26702700296701</v>
      </c>
      <c r="K378">
        <v>164.554568107563</v>
      </c>
      <c r="L378">
        <v>171.28988509882299</v>
      </c>
      <c r="M378">
        <v>157.35165235004499</v>
      </c>
      <c r="N378">
        <v>135.99288475646699</v>
      </c>
      <c r="O378">
        <v>142.89266377106</v>
      </c>
      <c r="P378">
        <v>135.26043296994001</v>
      </c>
      <c r="Q378">
        <v>156.02559452415699</v>
      </c>
      <c r="R378">
        <v>137.317745385395</v>
      </c>
      <c r="S378">
        <v>155.548920912391</v>
      </c>
      <c r="T378">
        <v>165.616830183551</v>
      </c>
      <c r="U378">
        <v>178.00164561494199</v>
      </c>
      <c r="V378">
        <v>177.56400723428499</v>
      </c>
      <c r="W378">
        <v>165.302993347094</v>
      </c>
      <c r="X378">
        <v>157.37674018437301</v>
      </c>
      <c r="Y378">
        <v>165.330116662867</v>
      </c>
      <c r="Z378">
        <v>157.63150626027101</v>
      </c>
      <c r="AA378">
        <v>163.10814485801399</v>
      </c>
      <c r="AB378">
        <v>186.638501119305</v>
      </c>
      <c r="AC378">
        <v>168.905783165618</v>
      </c>
      <c r="AD378">
        <v>183.08839202927899</v>
      </c>
      <c r="AE378">
        <v>174.55010356968901</v>
      </c>
      <c r="AF378">
        <v>170.35910077497999</v>
      </c>
      <c r="AG378">
        <v>173.89833682100399</v>
      </c>
      <c r="AH378">
        <v>173.332631306369</v>
      </c>
      <c r="AI378">
        <v>175.00421987952001</v>
      </c>
      <c r="AJ378">
        <v>175.882869067744</v>
      </c>
      <c r="AK378">
        <v>182.60678354622499</v>
      </c>
      <c r="AL378">
        <v>177.944356030318</v>
      </c>
      <c r="AM378">
        <f t="shared" si="29"/>
        <v>165.18715566494802</v>
      </c>
      <c r="AN378">
        <f t="shared" si="27"/>
        <v>75.165546885991859</v>
      </c>
      <c r="AO378">
        <f t="shared" si="28"/>
        <v>77.809720717680349</v>
      </c>
      <c r="AP378">
        <v>72.864157078974898</v>
      </c>
    </row>
    <row r="379" spans="1:42" x14ac:dyDescent="0.35">
      <c r="A379">
        <v>377</v>
      </c>
      <c r="B379" s="1">
        <v>43038</v>
      </c>
      <c r="C379" t="s">
        <v>349</v>
      </c>
      <c r="D379">
        <v>167.14337113612299</v>
      </c>
      <c r="E379">
        <v>186.85015817961099</v>
      </c>
      <c r="F379">
        <v>189.38831852301399</v>
      </c>
      <c r="G379">
        <v>170.52310431104499</v>
      </c>
      <c r="H379">
        <v>165.37566451437601</v>
      </c>
      <c r="I379">
        <v>170.05570633152399</v>
      </c>
      <c r="J379">
        <v>164.477689964506</v>
      </c>
      <c r="K379">
        <v>171.41811793283699</v>
      </c>
      <c r="L379">
        <v>181.16978575819999</v>
      </c>
      <c r="M379">
        <v>165.569419268676</v>
      </c>
      <c r="N379">
        <v>149.55635207430899</v>
      </c>
      <c r="O379">
        <v>148.567411685888</v>
      </c>
      <c r="P379">
        <v>149.87435294856101</v>
      </c>
      <c r="Q379">
        <v>166.64216562497299</v>
      </c>
      <c r="R379">
        <v>148.58333569881501</v>
      </c>
      <c r="S379">
        <v>159.33047370434801</v>
      </c>
      <c r="T379">
        <v>177.42484020263601</v>
      </c>
      <c r="U379">
        <v>188.63741593831099</v>
      </c>
      <c r="V379">
        <v>183.668572401398</v>
      </c>
      <c r="W379">
        <v>175.559979188928</v>
      </c>
      <c r="X379">
        <v>157.52701098490701</v>
      </c>
      <c r="Y379">
        <v>169.807672416419</v>
      </c>
      <c r="Z379">
        <v>157.44390218005</v>
      </c>
      <c r="AA379">
        <v>164.283221990219</v>
      </c>
      <c r="AB379">
        <v>189.879342360077</v>
      </c>
      <c r="AC379">
        <v>174.89895319022801</v>
      </c>
      <c r="AD379">
        <v>182.87227473347701</v>
      </c>
      <c r="AE379">
        <v>169.84876465072699</v>
      </c>
      <c r="AF379">
        <v>160.28602426379399</v>
      </c>
      <c r="AG379">
        <v>178.48106023105899</v>
      </c>
      <c r="AH379">
        <v>175.20505532043899</v>
      </c>
      <c r="AI379">
        <v>178.51489203408801</v>
      </c>
      <c r="AJ379">
        <v>182.42377322383399</v>
      </c>
      <c r="AK379">
        <v>179.14654148860799</v>
      </c>
      <c r="AL379">
        <v>177.794091446403</v>
      </c>
      <c r="AM379">
        <f t="shared" si="29"/>
        <v>170.8065375972117</v>
      </c>
      <c r="AN379">
        <f t="shared" si="27"/>
        <v>80.784928818255537</v>
      </c>
      <c r="AO379">
        <f t="shared" si="28"/>
        <v>83.429102649944028</v>
      </c>
      <c r="AP379">
        <v>72.675930559030803</v>
      </c>
    </row>
    <row r="380" spans="1:42" x14ac:dyDescent="0.35">
      <c r="A380">
        <v>378</v>
      </c>
      <c r="B380" s="1">
        <v>43041</v>
      </c>
      <c r="C380" t="s">
        <v>350</v>
      </c>
      <c r="D380">
        <v>179.859555206924</v>
      </c>
      <c r="E380">
        <v>195.546732486449</v>
      </c>
      <c r="F380">
        <v>198.09145557767201</v>
      </c>
      <c r="G380">
        <v>192.49540995276999</v>
      </c>
      <c r="H380">
        <v>184.06713430237201</v>
      </c>
      <c r="I380">
        <v>174.93597174238701</v>
      </c>
      <c r="J380">
        <v>182.184477664231</v>
      </c>
      <c r="K380">
        <v>187.022537370398</v>
      </c>
      <c r="L380">
        <v>193.65047466803</v>
      </c>
      <c r="M380">
        <v>182.25485189742699</v>
      </c>
      <c r="N380">
        <v>161.078698626197</v>
      </c>
      <c r="O380">
        <v>159.736862810133</v>
      </c>
      <c r="P380">
        <v>165.058479228012</v>
      </c>
      <c r="Q380">
        <v>181.105939071032</v>
      </c>
      <c r="R380">
        <v>164.40098735873499</v>
      </c>
      <c r="S380">
        <v>173.249824354776</v>
      </c>
      <c r="T380">
        <v>191.80696201642201</v>
      </c>
      <c r="U380">
        <v>200.52857627664699</v>
      </c>
      <c r="V380">
        <v>195.976783357714</v>
      </c>
      <c r="W380">
        <v>182.35757657820301</v>
      </c>
      <c r="X380">
        <v>178.64447820289101</v>
      </c>
      <c r="Y380">
        <v>178.38582484266499</v>
      </c>
      <c r="Z380">
        <v>172.97077628898401</v>
      </c>
      <c r="AA380">
        <v>188.896303549062</v>
      </c>
      <c r="AB380">
        <v>208.21431396486</v>
      </c>
      <c r="AC380">
        <v>194.43302075225401</v>
      </c>
      <c r="AD380">
        <v>203.449239325142</v>
      </c>
      <c r="AE380">
        <v>200.294072886382</v>
      </c>
      <c r="AF380">
        <v>196.223945248512</v>
      </c>
      <c r="AG380">
        <v>195.29244459588901</v>
      </c>
      <c r="AH380">
        <v>199.98092745819901</v>
      </c>
      <c r="AI380">
        <v>202.32780278532999</v>
      </c>
      <c r="AJ380">
        <v>199.40530207620299</v>
      </c>
      <c r="AK380">
        <v>201.28991492780099</v>
      </c>
      <c r="AL380">
        <v>198.713679547071</v>
      </c>
      <c r="AM380">
        <f t="shared" si="29"/>
        <v>187.54089534279365</v>
      </c>
      <c r="AN380">
        <f t="shared" si="27"/>
        <v>97.519286563837483</v>
      </c>
      <c r="AO380">
        <f t="shared" si="28"/>
        <v>100.16346039552597</v>
      </c>
      <c r="AP380">
        <v>73.507569073304097</v>
      </c>
    </row>
    <row r="381" spans="1:42" x14ac:dyDescent="0.35">
      <c r="A381">
        <v>379</v>
      </c>
      <c r="B381" s="1">
        <v>43042</v>
      </c>
      <c r="C381" t="s">
        <v>351</v>
      </c>
      <c r="D381">
        <v>154.62592433013799</v>
      </c>
      <c r="E381">
        <v>168.320143323297</v>
      </c>
      <c r="F381">
        <v>178.322666420834</v>
      </c>
      <c r="G381">
        <v>165.024499881358</v>
      </c>
      <c r="H381">
        <v>164.26555887326001</v>
      </c>
      <c r="I381">
        <v>154.18202371535699</v>
      </c>
      <c r="J381">
        <v>149.33821436825801</v>
      </c>
      <c r="K381">
        <v>166.459761126507</v>
      </c>
      <c r="L381">
        <v>162.68308398126501</v>
      </c>
      <c r="M381">
        <v>159.43570805287999</v>
      </c>
      <c r="N381">
        <v>128.87896959368399</v>
      </c>
      <c r="O381">
        <v>132.06970869560101</v>
      </c>
      <c r="P381">
        <v>139.884088297224</v>
      </c>
      <c r="Q381">
        <v>152.61301439667201</v>
      </c>
      <c r="R381">
        <v>136.40927909932401</v>
      </c>
      <c r="S381">
        <v>146.71496654262501</v>
      </c>
      <c r="T381">
        <v>160.661743515457</v>
      </c>
      <c r="U381">
        <v>176.70039761118599</v>
      </c>
      <c r="V381">
        <v>158.19438464287001</v>
      </c>
      <c r="W381">
        <v>157.13260265239899</v>
      </c>
      <c r="X381">
        <v>147.562982925298</v>
      </c>
      <c r="Y381">
        <v>141.33090602669901</v>
      </c>
      <c r="Z381">
        <v>138.04914748123801</v>
      </c>
      <c r="AA381">
        <v>160.039966003014</v>
      </c>
      <c r="AB381">
        <v>174.54662858011099</v>
      </c>
      <c r="AC381">
        <v>146.42323646499301</v>
      </c>
      <c r="AD381">
        <v>162.45018714706899</v>
      </c>
      <c r="AE381">
        <v>161.75884452182299</v>
      </c>
      <c r="AF381">
        <v>153.05572632225801</v>
      </c>
      <c r="AG381">
        <v>156.562957578766</v>
      </c>
      <c r="AH381">
        <v>162.699524229356</v>
      </c>
      <c r="AI381">
        <v>165.275408734336</v>
      </c>
      <c r="AJ381">
        <v>166.50240934087901</v>
      </c>
      <c r="AK381">
        <v>157.47278136449</v>
      </c>
      <c r="AL381">
        <v>154.457400655322</v>
      </c>
      <c r="AM381">
        <f t="shared" si="29"/>
        <v>156.00299561416713</v>
      </c>
      <c r="AN381">
        <f t="shared" si="27"/>
        <v>65.981386835210969</v>
      </c>
      <c r="AO381">
        <f t="shared" si="28"/>
        <v>68.62556066689946</v>
      </c>
      <c r="AP381">
        <v>73.007857548106401</v>
      </c>
    </row>
    <row r="382" spans="1:42" x14ac:dyDescent="0.35">
      <c r="A382">
        <v>380</v>
      </c>
      <c r="B382" s="1">
        <v>43043</v>
      </c>
      <c r="C382" t="s">
        <v>326</v>
      </c>
      <c r="D382">
        <v>149.62564883253299</v>
      </c>
      <c r="E382">
        <v>165.769022706806</v>
      </c>
      <c r="F382">
        <v>171.78857102611701</v>
      </c>
      <c r="G382">
        <v>163.461762845555</v>
      </c>
      <c r="I382">
        <v>147.310893411721</v>
      </c>
      <c r="J382">
        <v>149.66459611038701</v>
      </c>
      <c r="K382">
        <v>164.617726121922</v>
      </c>
      <c r="L382">
        <v>167.53701750872</v>
      </c>
      <c r="M382">
        <v>152.67665633115899</v>
      </c>
      <c r="N382">
        <v>137.48453379625499</v>
      </c>
      <c r="O382">
        <v>128.01739336255901</v>
      </c>
      <c r="S382">
        <v>148.456877377431</v>
      </c>
      <c r="T382">
        <v>164.16329332231999</v>
      </c>
      <c r="U382">
        <v>175.47956932956799</v>
      </c>
      <c r="V382">
        <v>163.50371631391599</v>
      </c>
      <c r="W382">
        <v>158.19635962574</v>
      </c>
      <c r="X382">
        <v>144.13931487654099</v>
      </c>
      <c r="Y382">
        <v>148.138979069931</v>
      </c>
      <c r="Z382">
        <v>135.748492894208</v>
      </c>
      <c r="AA382">
        <v>158.93190368399999</v>
      </c>
      <c r="AD382">
        <v>155.90821072538299</v>
      </c>
      <c r="AE382">
        <v>156.693317194461</v>
      </c>
      <c r="AF382">
        <v>164.20833874125199</v>
      </c>
      <c r="AG382">
        <v>165.06028045696399</v>
      </c>
      <c r="AH382">
        <v>168.98419755778201</v>
      </c>
      <c r="AI382">
        <v>162.53662200522101</v>
      </c>
      <c r="AJ382">
        <v>164.92524696729001</v>
      </c>
      <c r="AK382">
        <v>157.65335586061201</v>
      </c>
      <c r="AL382">
        <v>156.21785752911799</v>
      </c>
      <c r="AM382">
        <f t="shared" si="29"/>
        <v>156.78964674432666</v>
      </c>
      <c r="AN382">
        <f t="shared" si="27"/>
        <v>66.768037965370496</v>
      </c>
      <c r="AO382">
        <f t="shared" si="28"/>
        <v>69.412211797058987</v>
      </c>
      <c r="AP382">
        <v>73.627181068273003</v>
      </c>
    </row>
    <row r="383" spans="1:42" x14ac:dyDescent="0.35">
      <c r="A383">
        <v>381</v>
      </c>
      <c r="B383" s="1">
        <v>43043</v>
      </c>
      <c r="C383" t="s">
        <v>327</v>
      </c>
      <c r="D383">
        <v>148.89625927199901</v>
      </c>
      <c r="E383">
        <v>165.65486695187801</v>
      </c>
      <c r="F383">
        <v>170.775576511407</v>
      </c>
      <c r="G383">
        <v>159.25661971433999</v>
      </c>
      <c r="I383">
        <v>146.73754939000199</v>
      </c>
      <c r="J383">
        <v>148.96224190747699</v>
      </c>
      <c r="K383">
        <v>161.79604292540901</v>
      </c>
      <c r="L383">
        <v>165.76653886844599</v>
      </c>
      <c r="M383">
        <v>152.514782924055</v>
      </c>
      <c r="N383">
        <v>135.76947472145099</v>
      </c>
      <c r="O383">
        <v>128.29367602580999</v>
      </c>
      <c r="S383">
        <v>148.07104619183099</v>
      </c>
      <c r="T383">
        <v>163.957594343219</v>
      </c>
      <c r="U383">
        <v>176.10087750836101</v>
      </c>
      <c r="V383">
        <v>161.978115938256</v>
      </c>
      <c r="W383">
        <v>156.980525956306</v>
      </c>
      <c r="X383">
        <v>143.13218727061499</v>
      </c>
      <c r="Y383">
        <v>147.161921403234</v>
      </c>
      <c r="Z383">
        <v>135.084249430109</v>
      </c>
      <c r="AA383">
        <v>156.56283019046799</v>
      </c>
      <c r="AD383">
        <v>153.543036852802</v>
      </c>
      <c r="AE383">
        <v>155.69478393774199</v>
      </c>
      <c r="AF383">
        <v>163.07351941500301</v>
      </c>
      <c r="AG383">
        <v>163.34835194189901</v>
      </c>
      <c r="AH383">
        <v>168.40661412930299</v>
      </c>
      <c r="AI383">
        <v>161.41953435274101</v>
      </c>
      <c r="AJ383">
        <v>163.72846662479199</v>
      </c>
      <c r="AK383">
        <v>155.63240521032199</v>
      </c>
      <c r="AL383">
        <v>152.49995836164001</v>
      </c>
      <c r="AM383">
        <f t="shared" si="29"/>
        <v>155.54481545761783</v>
      </c>
      <c r="AN383">
        <f t="shared" si="27"/>
        <v>65.523206678661666</v>
      </c>
      <c r="AO383">
        <f t="shared" si="28"/>
        <v>68.167380510350156</v>
      </c>
      <c r="AP383">
        <v>74.173585653620194</v>
      </c>
    </row>
    <row r="384" spans="1:42" x14ac:dyDescent="0.35">
      <c r="A384">
        <v>382</v>
      </c>
      <c r="B384" s="1">
        <v>43050</v>
      </c>
      <c r="C384" t="s">
        <v>334</v>
      </c>
      <c r="F384">
        <v>179.41423176700999</v>
      </c>
      <c r="G384">
        <v>166.15384111068599</v>
      </c>
      <c r="H384">
        <v>161.11502552610301</v>
      </c>
      <c r="I384">
        <v>136.04673718356099</v>
      </c>
      <c r="J384">
        <v>148.89746796837599</v>
      </c>
      <c r="K384">
        <v>155.15113215494699</v>
      </c>
      <c r="P384">
        <v>131.358120768204</v>
      </c>
      <c r="Q384">
        <v>148.46245466452299</v>
      </c>
      <c r="R384">
        <v>128.054532094644</v>
      </c>
      <c r="S384">
        <v>145.95518251743599</v>
      </c>
      <c r="T384">
        <v>147.074689323429</v>
      </c>
      <c r="U384">
        <v>175.17770696184499</v>
      </c>
      <c r="AA384">
        <v>149.96043536180599</v>
      </c>
      <c r="AB384">
        <v>166.66121810252699</v>
      </c>
      <c r="AC384">
        <v>144.29135455476899</v>
      </c>
      <c r="AD384">
        <v>162.56356295879601</v>
      </c>
      <c r="AE384">
        <v>164.98548658676199</v>
      </c>
      <c r="AF384">
        <v>159.07218899502001</v>
      </c>
      <c r="AM384">
        <f t="shared" si="29"/>
        <v>153.91085381113578</v>
      </c>
      <c r="AN384">
        <f t="shared" si="27"/>
        <v>63.889245032179616</v>
      </c>
      <c r="AO384">
        <f t="shared" si="28"/>
        <v>66.533418863868107</v>
      </c>
      <c r="AP384">
        <v>74.832380281232702</v>
      </c>
    </row>
    <row r="385" spans="1:42" x14ac:dyDescent="0.35">
      <c r="A385">
        <v>383</v>
      </c>
      <c r="B385" s="1">
        <v>43053</v>
      </c>
      <c r="C385" t="s">
        <v>352</v>
      </c>
      <c r="D385">
        <v>156.08571237718601</v>
      </c>
      <c r="E385">
        <v>186.10231881992601</v>
      </c>
      <c r="F385">
        <v>191.08416588411399</v>
      </c>
      <c r="G385">
        <v>178.53289747442099</v>
      </c>
      <c r="H385">
        <v>165.94065084267001</v>
      </c>
      <c r="I385">
        <v>147.910797421946</v>
      </c>
      <c r="J385">
        <v>156.839875128166</v>
      </c>
      <c r="K385">
        <v>167.37404260445899</v>
      </c>
      <c r="L385">
        <v>177.05171813929201</v>
      </c>
      <c r="M385">
        <v>168.11144635809799</v>
      </c>
      <c r="N385">
        <v>144.53885473252799</v>
      </c>
      <c r="O385">
        <v>141.49776109768601</v>
      </c>
      <c r="P385">
        <v>146.08471461379</v>
      </c>
      <c r="Q385">
        <v>164.11779062633099</v>
      </c>
      <c r="R385">
        <v>144.40268444342601</v>
      </c>
      <c r="S385">
        <v>153.11092829719101</v>
      </c>
      <c r="T385">
        <v>170.557578936742</v>
      </c>
      <c r="U385">
        <v>182.485108641989</v>
      </c>
      <c r="V385">
        <v>176.73209753756299</v>
      </c>
      <c r="W385">
        <v>174.042603277388</v>
      </c>
      <c r="X385">
        <v>164.07165426076801</v>
      </c>
      <c r="Y385">
        <v>162.28511775863601</v>
      </c>
      <c r="Z385">
        <v>149.88988128824599</v>
      </c>
      <c r="AA385">
        <v>178.20554548821499</v>
      </c>
      <c r="AB385">
        <v>191.08955854239099</v>
      </c>
      <c r="AC385">
        <v>172.142038309046</v>
      </c>
      <c r="AD385">
        <v>188.613166855781</v>
      </c>
      <c r="AE385">
        <v>184.64412306212401</v>
      </c>
      <c r="AF385">
        <v>174.96952835085699</v>
      </c>
      <c r="AG385">
        <v>177.185038350025</v>
      </c>
      <c r="AH385">
        <v>197.77247502422</v>
      </c>
      <c r="AI385">
        <v>222.36923622244501</v>
      </c>
      <c r="AJ385">
        <v>182.366552070117</v>
      </c>
      <c r="AK385">
        <v>184.769953176147</v>
      </c>
      <c r="AL385">
        <v>177.25121026087999</v>
      </c>
      <c r="AM385">
        <f t="shared" si="29"/>
        <v>171.43510932213744</v>
      </c>
      <c r="AN385">
        <f t="shared" si="27"/>
        <v>81.413500543181271</v>
      </c>
      <c r="AO385">
        <f t="shared" si="28"/>
        <v>84.057674374869762</v>
      </c>
      <c r="AP385">
        <v>74.379463067978506</v>
      </c>
    </row>
    <row r="386" spans="1:42" x14ac:dyDescent="0.35">
      <c r="A386">
        <v>384</v>
      </c>
      <c r="B386" s="1">
        <v>43056</v>
      </c>
      <c r="C386" t="s">
        <v>353</v>
      </c>
      <c r="D386">
        <v>167.69185233600001</v>
      </c>
      <c r="E386">
        <v>195.51557153420799</v>
      </c>
      <c r="F386">
        <v>203.373486837597</v>
      </c>
      <c r="G386">
        <v>196.09645145138899</v>
      </c>
      <c r="H386">
        <v>185.02382474045399</v>
      </c>
      <c r="I386">
        <v>164.29567672569999</v>
      </c>
      <c r="J386">
        <v>173.89373995680899</v>
      </c>
      <c r="K386">
        <v>183.97349131531601</v>
      </c>
      <c r="L386">
        <v>189.459965903458</v>
      </c>
      <c r="M386">
        <v>179.66261355307</v>
      </c>
      <c r="N386">
        <v>159.73802594292599</v>
      </c>
      <c r="O386">
        <v>153.07956566847599</v>
      </c>
      <c r="P386">
        <v>161.87464585247599</v>
      </c>
      <c r="Q386">
        <v>176.021398230182</v>
      </c>
      <c r="R386">
        <v>156.55131629806601</v>
      </c>
      <c r="S386">
        <v>164.785368938228</v>
      </c>
      <c r="T386">
        <v>175.866556204029</v>
      </c>
      <c r="U386">
        <v>190.01121239636001</v>
      </c>
      <c r="V386">
        <v>188.090407454261</v>
      </c>
      <c r="W386">
        <v>182.31397603907001</v>
      </c>
      <c r="X386">
        <v>172.712576939147</v>
      </c>
      <c r="Y386">
        <v>168.906560378009</v>
      </c>
      <c r="Z386">
        <v>176.88451691927401</v>
      </c>
      <c r="AA386">
        <v>188.40807683732899</v>
      </c>
      <c r="AB386">
        <v>204.33433338202801</v>
      </c>
      <c r="AC386">
        <v>178.59398249358699</v>
      </c>
      <c r="AD386">
        <v>197.391441435736</v>
      </c>
      <c r="AE386">
        <v>191.24759989381701</v>
      </c>
      <c r="AF386">
        <v>187.42539846218199</v>
      </c>
      <c r="AG386">
        <v>193.77843893975299</v>
      </c>
      <c r="AH386">
        <v>198.325397404591</v>
      </c>
      <c r="AI386">
        <v>193.26216102544601</v>
      </c>
      <c r="AJ386">
        <v>199.91510072229701</v>
      </c>
      <c r="AK386">
        <v>197.256595718423</v>
      </c>
      <c r="AL386">
        <v>189.19581169315001</v>
      </c>
      <c r="AM386">
        <f t="shared" si="29"/>
        <v>182.42734684636699</v>
      </c>
      <c r="AN386">
        <f t="shared" ref="AN386:AN449" si="30">AM386-($AM$537-$AW$537)</f>
        <v>92.405738067410823</v>
      </c>
      <c r="AO386">
        <f t="shared" ref="AO386:AO449" si="31">AN386-$AN$611</f>
        <v>95.049911899099314</v>
      </c>
      <c r="AP386">
        <v>73.684992903413004</v>
      </c>
    </row>
    <row r="387" spans="1:42" x14ac:dyDescent="0.35">
      <c r="A387">
        <v>385</v>
      </c>
      <c r="B387" s="1">
        <v>43058</v>
      </c>
      <c r="C387" t="s">
        <v>145</v>
      </c>
      <c r="D387">
        <v>137.16627394252299</v>
      </c>
      <c r="E387">
        <v>168.621769951722</v>
      </c>
      <c r="F387">
        <v>162.78998678204701</v>
      </c>
      <c r="G387">
        <v>169.74878833824499</v>
      </c>
      <c r="H387">
        <v>151.53731418869799</v>
      </c>
      <c r="I387">
        <v>137.13762189373301</v>
      </c>
      <c r="J387">
        <v>139.980757338296</v>
      </c>
      <c r="K387">
        <v>148.18298810697399</v>
      </c>
      <c r="L387">
        <v>156.327704179449</v>
      </c>
      <c r="M387">
        <v>147.79192607617799</v>
      </c>
      <c r="N387">
        <v>132.16768174703299</v>
      </c>
      <c r="O387">
        <v>128.391776266319</v>
      </c>
      <c r="P387">
        <v>120.39833634177</v>
      </c>
      <c r="Q387">
        <v>141.414366908673</v>
      </c>
      <c r="R387">
        <v>122.79789915459099</v>
      </c>
      <c r="S387">
        <v>139.19993522410601</v>
      </c>
      <c r="T387">
        <v>144.29143626309599</v>
      </c>
      <c r="U387">
        <v>155.031143789883</v>
      </c>
      <c r="V387">
        <v>149.20749873300699</v>
      </c>
      <c r="W387">
        <v>150.66982678259501</v>
      </c>
      <c r="X387">
        <v>138.62458503074001</v>
      </c>
      <c r="Y387">
        <v>130.04665303473601</v>
      </c>
      <c r="Z387">
        <v>131.52365269709301</v>
      </c>
      <c r="AA387">
        <v>157.78709291145901</v>
      </c>
      <c r="AB387">
        <v>164.93807600469401</v>
      </c>
      <c r="AC387">
        <v>145.71023089251901</v>
      </c>
      <c r="AD387">
        <v>173.93851385831101</v>
      </c>
      <c r="AE387">
        <v>149.69279609035101</v>
      </c>
      <c r="AF387">
        <v>140.74302530410901</v>
      </c>
      <c r="AG387">
        <v>151.26176449133001</v>
      </c>
      <c r="AH387">
        <v>155.13294670390599</v>
      </c>
      <c r="AI387">
        <v>154.83351506864199</v>
      </c>
      <c r="AJ387">
        <v>153.47500980541699</v>
      </c>
      <c r="AK387">
        <v>147.224587154604</v>
      </c>
      <c r="AL387">
        <v>151.427742652104</v>
      </c>
      <c r="AM387">
        <f t="shared" ref="AM387:AM450" si="32">AVERAGE(D387:AL387)</f>
        <v>147.12043496311293</v>
      </c>
      <c r="AN387">
        <f t="shared" si="30"/>
        <v>57.098826184156763</v>
      </c>
      <c r="AO387">
        <f t="shared" si="31"/>
        <v>59.743000015845254</v>
      </c>
      <c r="AP387">
        <v>73.757948330363902</v>
      </c>
    </row>
    <row r="388" spans="1:42" x14ac:dyDescent="0.35">
      <c r="A388">
        <v>386</v>
      </c>
      <c r="B388" s="1">
        <v>43058</v>
      </c>
      <c r="C388" t="s">
        <v>354</v>
      </c>
      <c r="D388">
        <v>153.47776481867601</v>
      </c>
      <c r="E388">
        <v>179.39811517833701</v>
      </c>
      <c r="F388">
        <v>178.71690320024101</v>
      </c>
      <c r="G388">
        <v>171.88150922994001</v>
      </c>
      <c r="H388">
        <v>160.304583559534</v>
      </c>
      <c r="I388">
        <v>143.50642744010901</v>
      </c>
      <c r="J388">
        <v>155.069785304829</v>
      </c>
      <c r="K388">
        <v>162.68847978653201</v>
      </c>
      <c r="L388">
        <v>171.505541254902</v>
      </c>
      <c r="M388">
        <v>162.414034388625</v>
      </c>
      <c r="N388">
        <v>140.41965983606201</v>
      </c>
      <c r="O388">
        <v>141.23526924016701</v>
      </c>
      <c r="P388">
        <v>138.10638388010901</v>
      </c>
      <c r="Q388">
        <v>157.365397415648</v>
      </c>
      <c r="R388">
        <v>139.86809669496299</v>
      </c>
      <c r="S388">
        <v>153.34009396819201</v>
      </c>
      <c r="T388">
        <v>166.72276237191701</v>
      </c>
      <c r="U388">
        <v>174.64483791363901</v>
      </c>
      <c r="V388">
        <v>164.49137162214501</v>
      </c>
      <c r="W388">
        <v>169.54746932447799</v>
      </c>
      <c r="X388">
        <v>164.20717690468999</v>
      </c>
      <c r="Y388">
        <v>150.293275228525</v>
      </c>
      <c r="Z388">
        <v>151.058519501126</v>
      </c>
      <c r="AA388">
        <v>177.068986066978</v>
      </c>
      <c r="AB388">
        <v>185.34181016120399</v>
      </c>
      <c r="AC388">
        <v>168.368379305324</v>
      </c>
      <c r="AD388">
        <v>185.738075870697</v>
      </c>
      <c r="AE388">
        <v>178.73311023078799</v>
      </c>
      <c r="AF388">
        <v>167.08124598737101</v>
      </c>
      <c r="AG388">
        <v>175.56766597094699</v>
      </c>
      <c r="AH388">
        <v>176.031734454011</v>
      </c>
      <c r="AI388">
        <v>178.932252641796</v>
      </c>
      <c r="AJ388">
        <v>179.24306386403401</v>
      </c>
      <c r="AK388">
        <v>179.45123005391</v>
      </c>
      <c r="AL388">
        <v>174.37265863267999</v>
      </c>
      <c r="AM388">
        <f t="shared" si="32"/>
        <v>165.03410489437508</v>
      </c>
      <c r="AN388">
        <f t="shared" si="30"/>
        <v>75.012496115418912</v>
      </c>
      <c r="AO388">
        <f t="shared" si="31"/>
        <v>77.656669947107403</v>
      </c>
      <c r="AP388">
        <v>73.846108870089495</v>
      </c>
    </row>
    <row r="389" spans="1:42" x14ac:dyDescent="0.35">
      <c r="A389">
        <v>387</v>
      </c>
      <c r="B389" s="1">
        <v>43059</v>
      </c>
      <c r="C389" t="s">
        <v>355</v>
      </c>
      <c r="E389">
        <v>170.79903260870799</v>
      </c>
      <c r="F389">
        <v>178.23555677916801</v>
      </c>
      <c r="G389">
        <v>169.23868440631799</v>
      </c>
      <c r="H389">
        <v>160.68466887439101</v>
      </c>
      <c r="I389">
        <v>128.13577206256099</v>
      </c>
      <c r="J389">
        <v>147.71726213078401</v>
      </c>
      <c r="K389">
        <v>155.648021394681</v>
      </c>
      <c r="L389">
        <v>162.90466979352999</v>
      </c>
      <c r="P389">
        <v>132.93833778313001</v>
      </c>
      <c r="Q389">
        <v>151.510006451094</v>
      </c>
      <c r="R389">
        <v>125.94925866173</v>
      </c>
      <c r="S389">
        <v>130.212778598694</v>
      </c>
      <c r="T389">
        <v>141.477082403781</v>
      </c>
      <c r="U389">
        <v>156.833489355719</v>
      </c>
      <c r="V389">
        <v>142.90214462782399</v>
      </c>
      <c r="W389">
        <v>152.80604328775101</v>
      </c>
      <c r="Z389">
        <v>139.88652827956</v>
      </c>
      <c r="AA389">
        <v>161.44108202645</v>
      </c>
      <c r="AB389">
        <v>165.232094353642</v>
      </c>
      <c r="AC389">
        <v>148.858870625739</v>
      </c>
      <c r="AD389">
        <v>153.06348556910899</v>
      </c>
      <c r="AE389">
        <v>154.29360335479001</v>
      </c>
      <c r="AF389">
        <v>137.83334820505601</v>
      </c>
      <c r="AG389">
        <v>155.26134132235501</v>
      </c>
      <c r="AK389">
        <v>161.12045852092601</v>
      </c>
      <c r="AL389">
        <v>153.92616795028599</v>
      </c>
      <c r="AM389">
        <f t="shared" si="32"/>
        <v>151.49653036260685</v>
      </c>
      <c r="AN389">
        <f t="shared" si="30"/>
        <v>61.474921583650683</v>
      </c>
      <c r="AO389">
        <f t="shared" si="31"/>
        <v>64.119095415339174</v>
      </c>
      <c r="AP389">
        <v>74.656980515751997</v>
      </c>
    </row>
    <row r="390" spans="1:42" x14ac:dyDescent="0.35">
      <c r="A390">
        <v>388</v>
      </c>
      <c r="B390" s="1">
        <v>43059</v>
      </c>
      <c r="C390" t="s">
        <v>356</v>
      </c>
      <c r="E390">
        <v>169.184567079392</v>
      </c>
      <c r="F390">
        <v>171.77746314869</v>
      </c>
      <c r="G390">
        <v>164.068797992528</v>
      </c>
      <c r="H390">
        <v>154.319487189184</v>
      </c>
      <c r="I390">
        <v>122.741987781605</v>
      </c>
      <c r="J390">
        <v>140.14428984211801</v>
      </c>
      <c r="K390">
        <v>149.43046161723299</v>
      </c>
      <c r="L390">
        <v>156.19079946827901</v>
      </c>
      <c r="P390">
        <v>128.263063882723</v>
      </c>
      <c r="Q390">
        <v>143.034281482539</v>
      </c>
      <c r="R390">
        <v>119.08836523582001</v>
      </c>
      <c r="S390">
        <v>124.355886180057</v>
      </c>
      <c r="T390">
        <v>132.291756661086</v>
      </c>
      <c r="U390">
        <v>149.593473261583</v>
      </c>
      <c r="V390">
        <v>141.01305945385499</v>
      </c>
      <c r="W390">
        <v>146.02176484588</v>
      </c>
      <c r="Z390">
        <v>132.09703635554899</v>
      </c>
      <c r="AA390">
        <v>155.34061946002501</v>
      </c>
      <c r="AB390">
        <v>163.847644853611</v>
      </c>
      <c r="AC390">
        <v>141.60056495577601</v>
      </c>
      <c r="AD390">
        <v>149.97362680904999</v>
      </c>
      <c r="AE390">
        <v>147.51421756278799</v>
      </c>
      <c r="AF390">
        <v>132.89211245535799</v>
      </c>
      <c r="AG390">
        <v>144.86118339562799</v>
      </c>
      <c r="AK390">
        <v>152.84411482020499</v>
      </c>
      <c r="AL390">
        <v>147.80260908703801</v>
      </c>
      <c r="AM390">
        <f t="shared" si="32"/>
        <v>145.39589364913849</v>
      </c>
      <c r="AN390">
        <f t="shared" si="30"/>
        <v>55.374284870182322</v>
      </c>
      <c r="AO390">
        <f t="shared" si="31"/>
        <v>58.018458701870813</v>
      </c>
      <c r="AP390">
        <v>74.846577399700607</v>
      </c>
    </row>
    <row r="391" spans="1:42" x14ac:dyDescent="0.35">
      <c r="A391">
        <v>389</v>
      </c>
      <c r="B391" s="1">
        <v>43066</v>
      </c>
      <c r="C391" t="s">
        <v>357</v>
      </c>
      <c r="D391">
        <v>155.80382414744699</v>
      </c>
      <c r="E391">
        <v>180.19838949820999</v>
      </c>
      <c r="F391">
        <v>179.25901904259501</v>
      </c>
      <c r="J391">
        <v>133.12088005053599</v>
      </c>
      <c r="K391">
        <v>139.20436095397301</v>
      </c>
      <c r="L391">
        <v>151.45016986352101</v>
      </c>
      <c r="M391">
        <v>136.55025399330501</v>
      </c>
      <c r="N391">
        <v>129.129957149554</v>
      </c>
      <c r="O391">
        <v>131.159020164021</v>
      </c>
      <c r="U391">
        <v>149.61818045152799</v>
      </c>
      <c r="V391">
        <v>141.88446787042</v>
      </c>
      <c r="W391">
        <v>148.103457636108</v>
      </c>
      <c r="X391">
        <v>152.14601017209799</v>
      </c>
      <c r="Y391">
        <v>147.218369556911</v>
      </c>
      <c r="AF391">
        <v>144.09616302126</v>
      </c>
      <c r="AG391">
        <v>130.79621470095699</v>
      </c>
      <c r="AH391">
        <v>150.55858358375701</v>
      </c>
      <c r="AI391">
        <v>163.586726705449</v>
      </c>
      <c r="AJ391">
        <v>163.91260702247499</v>
      </c>
      <c r="AK391">
        <v>165.365809089219</v>
      </c>
      <c r="AL391">
        <v>161.883789306219</v>
      </c>
      <c r="AM391">
        <f t="shared" si="32"/>
        <v>150.24029780855065</v>
      </c>
      <c r="AN391">
        <f t="shared" si="30"/>
        <v>60.218689029594486</v>
      </c>
      <c r="AO391">
        <f t="shared" si="31"/>
        <v>62.862862861282977</v>
      </c>
      <c r="AP391">
        <v>76.044425479241099</v>
      </c>
    </row>
    <row r="392" spans="1:42" x14ac:dyDescent="0.35">
      <c r="A392">
        <v>390</v>
      </c>
      <c r="B392" s="1">
        <v>43066</v>
      </c>
      <c r="C392" t="s">
        <v>358</v>
      </c>
      <c r="D392">
        <v>181.67292134992701</v>
      </c>
      <c r="E392">
        <v>197.640088842171</v>
      </c>
      <c r="F392">
        <v>194.024723738891</v>
      </c>
      <c r="G392">
        <v>189.25571546896401</v>
      </c>
      <c r="H392">
        <v>188.311250242428</v>
      </c>
      <c r="I392">
        <v>165.79840276694799</v>
      </c>
      <c r="J392">
        <v>172.50879773319201</v>
      </c>
      <c r="K392">
        <v>183.05482430228</v>
      </c>
      <c r="L392">
        <v>189.68348307519199</v>
      </c>
      <c r="M392">
        <v>172.382727443866</v>
      </c>
      <c r="N392">
        <v>155.12199643526699</v>
      </c>
      <c r="O392">
        <v>155.914187230132</v>
      </c>
      <c r="P392">
        <v>160.652044120775</v>
      </c>
      <c r="Q392">
        <v>172.271711227715</v>
      </c>
      <c r="R392">
        <v>156.724664006268</v>
      </c>
      <c r="S392">
        <v>167.231654179033</v>
      </c>
      <c r="T392">
        <v>180.86742698354701</v>
      </c>
      <c r="U392">
        <v>193.01762048033899</v>
      </c>
      <c r="V392">
        <v>182.03228454061801</v>
      </c>
      <c r="W392">
        <v>188.91856621625899</v>
      </c>
      <c r="X392">
        <v>172.60437538281599</v>
      </c>
      <c r="Y392">
        <v>172.85378722724801</v>
      </c>
      <c r="Z392">
        <v>164.161306849044</v>
      </c>
      <c r="AA392">
        <v>189.557117836358</v>
      </c>
      <c r="AB392">
        <v>204.73835376233399</v>
      </c>
      <c r="AC392">
        <v>178.63057801213</v>
      </c>
      <c r="AD392">
        <v>196.564174198464</v>
      </c>
      <c r="AE392">
        <v>187.56978079395901</v>
      </c>
      <c r="AF392">
        <v>186.53602050172501</v>
      </c>
      <c r="AG392">
        <v>185.837521168759</v>
      </c>
      <c r="AH392">
        <v>194.26971079173501</v>
      </c>
      <c r="AI392">
        <v>190.40915801646699</v>
      </c>
      <c r="AJ392">
        <v>190.59405341140899</v>
      </c>
      <c r="AK392">
        <v>201.212622568558</v>
      </c>
      <c r="AL392">
        <v>191.491518589425</v>
      </c>
      <c r="AM392">
        <f t="shared" si="32"/>
        <v>181.54614769983547</v>
      </c>
      <c r="AN392">
        <f t="shared" si="30"/>
        <v>91.524538920879309</v>
      </c>
      <c r="AO392">
        <f t="shared" si="31"/>
        <v>94.168712752567799</v>
      </c>
      <c r="AP392">
        <v>75.074011247828295</v>
      </c>
    </row>
    <row r="393" spans="1:42" x14ac:dyDescent="0.35">
      <c r="A393">
        <v>391</v>
      </c>
      <c r="B393" s="1">
        <v>43067</v>
      </c>
      <c r="C393" t="s">
        <v>158</v>
      </c>
      <c r="D393">
        <v>160.92621077814101</v>
      </c>
      <c r="E393">
        <v>179.514558651513</v>
      </c>
      <c r="F393">
        <v>177.96716863159199</v>
      </c>
      <c r="G393">
        <v>174.358649385419</v>
      </c>
      <c r="H393">
        <v>165.21253457730799</v>
      </c>
      <c r="I393">
        <v>142.519738241114</v>
      </c>
      <c r="J393">
        <v>155.674979665004</v>
      </c>
      <c r="K393">
        <v>164.88988355140401</v>
      </c>
      <c r="L393">
        <v>172.10037405032</v>
      </c>
      <c r="M393">
        <v>156.167658859027</v>
      </c>
      <c r="N393">
        <v>138.67868674343401</v>
      </c>
      <c r="O393">
        <v>139.03315188370601</v>
      </c>
      <c r="P393">
        <v>140.09548200899701</v>
      </c>
      <c r="Q393">
        <v>157.537428419625</v>
      </c>
      <c r="R393">
        <v>138.60481732525801</v>
      </c>
      <c r="S393">
        <v>148.60660820429101</v>
      </c>
      <c r="T393">
        <v>161.99030196854901</v>
      </c>
      <c r="U393">
        <v>172.19553234308299</v>
      </c>
      <c r="V393">
        <v>164.828126462629</v>
      </c>
      <c r="W393">
        <v>164.50974580086299</v>
      </c>
      <c r="X393">
        <v>146.794895067802</v>
      </c>
      <c r="Y393">
        <v>157.19168493526101</v>
      </c>
      <c r="Z393">
        <v>137.89238667145599</v>
      </c>
      <c r="AA393">
        <v>159.87206795082699</v>
      </c>
      <c r="AB393">
        <v>172.18821065095099</v>
      </c>
      <c r="AC393">
        <v>150.947814162166</v>
      </c>
      <c r="AD393">
        <v>169.207696735887</v>
      </c>
      <c r="AE393">
        <v>164.85374157112</v>
      </c>
      <c r="AF393">
        <v>154.47858650257001</v>
      </c>
      <c r="AG393">
        <v>166.53424153019901</v>
      </c>
      <c r="AH393">
        <v>170.55443745805999</v>
      </c>
      <c r="AI393">
        <v>163.376309646881</v>
      </c>
      <c r="AJ393">
        <v>166.032324419281</v>
      </c>
      <c r="AK393">
        <v>172.01232832633201</v>
      </c>
      <c r="AL393">
        <v>175.15141831344201</v>
      </c>
      <c r="AM393">
        <f t="shared" si="32"/>
        <v>160.07142232838606</v>
      </c>
      <c r="AN393">
        <f t="shared" si="30"/>
        <v>70.049813549429899</v>
      </c>
      <c r="AO393">
        <f t="shared" si="31"/>
        <v>72.69398738111839</v>
      </c>
      <c r="AP393">
        <v>75.257157076873895</v>
      </c>
    </row>
    <row r="394" spans="1:42" x14ac:dyDescent="0.35">
      <c r="A394">
        <v>392</v>
      </c>
      <c r="B394" s="1">
        <v>43067</v>
      </c>
      <c r="C394" t="s">
        <v>221</v>
      </c>
      <c r="J394">
        <v>155.812669905674</v>
      </c>
      <c r="K394">
        <v>161.318274232313</v>
      </c>
      <c r="L394">
        <v>166.88286296570399</v>
      </c>
      <c r="M394">
        <v>154.821358689612</v>
      </c>
      <c r="P394">
        <v>136.942200849046</v>
      </c>
      <c r="Q394">
        <v>153.54303199999401</v>
      </c>
      <c r="R394">
        <v>137.39845852702999</v>
      </c>
      <c r="S394">
        <v>149.80957397963701</v>
      </c>
      <c r="T394">
        <v>163.319498279789</v>
      </c>
      <c r="U394">
        <v>173.03923725516401</v>
      </c>
      <c r="V394">
        <v>163.014035632223</v>
      </c>
      <c r="Z394">
        <v>132.79035165817101</v>
      </c>
      <c r="AA394">
        <v>159.073995063795</v>
      </c>
      <c r="AF394">
        <v>152.66657440958599</v>
      </c>
      <c r="AG394">
        <v>164.21744232823301</v>
      </c>
      <c r="AH394">
        <v>167.464882298471</v>
      </c>
      <c r="AI394">
        <v>159.40134491524799</v>
      </c>
      <c r="AM394">
        <f t="shared" si="32"/>
        <v>155.97151723468761</v>
      </c>
      <c r="AN394">
        <f t="shared" si="30"/>
        <v>65.949908455731446</v>
      </c>
      <c r="AO394">
        <f t="shared" si="31"/>
        <v>68.594082287419937</v>
      </c>
      <c r="AP394">
        <v>75.867212626493298</v>
      </c>
    </row>
    <row r="395" spans="1:42" x14ac:dyDescent="0.35">
      <c r="A395">
        <v>393</v>
      </c>
      <c r="B395" s="1">
        <v>43068</v>
      </c>
      <c r="C395" t="s">
        <v>359</v>
      </c>
      <c r="D395">
        <v>177.422846991527</v>
      </c>
      <c r="E395">
        <v>190.739686353037</v>
      </c>
      <c r="F395">
        <v>194.91780757096001</v>
      </c>
      <c r="G395">
        <v>191.575328157445</v>
      </c>
      <c r="H395">
        <v>187.995807926054</v>
      </c>
      <c r="I395">
        <v>168.73336511960699</v>
      </c>
      <c r="J395">
        <v>169.28247319600601</v>
      </c>
      <c r="K395">
        <v>181.73862551264099</v>
      </c>
      <c r="L395">
        <v>187.934077148211</v>
      </c>
      <c r="M395">
        <v>180.04712653089001</v>
      </c>
      <c r="N395">
        <v>157.67008768010299</v>
      </c>
      <c r="O395">
        <v>154.650089166453</v>
      </c>
      <c r="P395">
        <v>161.42493728656899</v>
      </c>
      <c r="Q395">
        <v>172.83775311522101</v>
      </c>
      <c r="R395">
        <v>160.10033380530001</v>
      </c>
      <c r="S395">
        <v>169.87667194096599</v>
      </c>
      <c r="T395">
        <v>186.18604477524201</v>
      </c>
      <c r="U395">
        <v>196.54978247606101</v>
      </c>
      <c r="V395">
        <v>186.21821058908</v>
      </c>
      <c r="W395">
        <v>185.21052988590299</v>
      </c>
      <c r="X395">
        <v>177.12757414796599</v>
      </c>
      <c r="Y395">
        <v>170.92141690303399</v>
      </c>
      <c r="Z395">
        <v>176.541911262897</v>
      </c>
      <c r="AA395">
        <v>188.719731409459</v>
      </c>
      <c r="AB395">
        <v>210.17622033651801</v>
      </c>
      <c r="AC395">
        <v>184.97941402001399</v>
      </c>
      <c r="AD395">
        <v>200.33844784178001</v>
      </c>
      <c r="AE395">
        <v>192.356266287556</v>
      </c>
      <c r="AF395">
        <v>188.52312447555201</v>
      </c>
      <c r="AG395">
        <v>186.408462181478</v>
      </c>
      <c r="AH395">
        <v>196.817802130026</v>
      </c>
      <c r="AI395">
        <v>197.163401543774</v>
      </c>
      <c r="AJ395">
        <v>196.837546359953</v>
      </c>
      <c r="AK395">
        <v>200.79330329165299</v>
      </c>
      <c r="AL395">
        <v>202.506180486055</v>
      </c>
      <c r="AM395">
        <f t="shared" si="32"/>
        <v>183.75206822585687</v>
      </c>
      <c r="AN395">
        <f t="shared" si="30"/>
        <v>93.73045944690071</v>
      </c>
      <c r="AO395">
        <f t="shared" si="31"/>
        <v>96.374633278589201</v>
      </c>
      <c r="AP395">
        <v>75.745475911490601</v>
      </c>
    </row>
    <row r="396" spans="1:42" x14ac:dyDescent="0.35">
      <c r="A396">
        <v>394</v>
      </c>
      <c r="B396" s="1">
        <v>43071</v>
      </c>
      <c r="C396" t="s">
        <v>360</v>
      </c>
      <c r="D396">
        <v>169.02933955305599</v>
      </c>
      <c r="E396">
        <v>186.04318463346499</v>
      </c>
      <c r="F396">
        <v>192.49148595597299</v>
      </c>
      <c r="G396">
        <v>184.36437298933501</v>
      </c>
      <c r="H396">
        <v>182.75005369889399</v>
      </c>
      <c r="I396">
        <v>161.54829081335799</v>
      </c>
      <c r="J396">
        <v>167.764270654337</v>
      </c>
      <c r="K396">
        <v>176.456909742352</v>
      </c>
      <c r="L396">
        <v>182.255651184139</v>
      </c>
      <c r="M396">
        <v>172.15575983943401</v>
      </c>
      <c r="N396">
        <v>152.999462888354</v>
      </c>
      <c r="O396">
        <v>153.210708846714</v>
      </c>
      <c r="P396">
        <v>152.172505553333</v>
      </c>
      <c r="Q396">
        <v>169.88582543468399</v>
      </c>
      <c r="R396">
        <v>158.770384860333</v>
      </c>
      <c r="S396">
        <v>161.978907682695</v>
      </c>
      <c r="T396">
        <v>177.21104722745699</v>
      </c>
      <c r="U396">
        <v>189.51323180933699</v>
      </c>
      <c r="V396">
        <v>182.13575446362699</v>
      </c>
      <c r="W396">
        <v>182.130350247606</v>
      </c>
      <c r="X396">
        <v>171.453424735287</v>
      </c>
      <c r="Y396">
        <v>172.62583188201501</v>
      </c>
      <c r="Z396">
        <v>169.22371765495399</v>
      </c>
      <c r="AA396">
        <v>186.632668770452</v>
      </c>
      <c r="AB396">
        <v>198.17767317543701</v>
      </c>
      <c r="AC396">
        <v>181.61616092998</v>
      </c>
      <c r="AD396">
        <v>193.97023794379999</v>
      </c>
      <c r="AE396">
        <v>189.05133505632</v>
      </c>
      <c r="AF396">
        <v>180.98595249578199</v>
      </c>
      <c r="AG396">
        <v>183.48891843206101</v>
      </c>
      <c r="AH396">
        <v>191.065978413366</v>
      </c>
      <c r="AI396">
        <v>190.68175934925</v>
      </c>
      <c r="AJ396">
        <v>191.55120651772501</v>
      </c>
      <c r="AK396">
        <v>200.13125693791099</v>
      </c>
      <c r="AL396">
        <v>195.373914262993</v>
      </c>
      <c r="AM396">
        <f t="shared" si="32"/>
        <v>178.59707241816616</v>
      </c>
      <c r="AN396">
        <f t="shared" si="30"/>
        <v>88.57546363921</v>
      </c>
      <c r="AO396">
        <f t="shared" si="31"/>
        <v>91.219637470898491</v>
      </c>
      <c r="AP396">
        <v>75.371268775142696</v>
      </c>
    </row>
    <row r="397" spans="1:42" x14ac:dyDescent="0.35">
      <c r="A397">
        <v>395</v>
      </c>
      <c r="B397" s="1">
        <v>43076</v>
      </c>
      <c r="C397" t="s">
        <v>361</v>
      </c>
      <c r="D397">
        <v>146.12878465097</v>
      </c>
      <c r="E397">
        <v>160.720142710852</v>
      </c>
      <c r="F397">
        <v>169.988184051486</v>
      </c>
      <c r="G397">
        <v>160.30309029878501</v>
      </c>
      <c r="H397">
        <v>157.335243582446</v>
      </c>
      <c r="I397">
        <v>131.98497011243199</v>
      </c>
      <c r="J397">
        <v>137.72856999753699</v>
      </c>
      <c r="K397">
        <v>151.58604954262699</v>
      </c>
      <c r="L397">
        <v>161.847688762069</v>
      </c>
      <c r="M397">
        <v>148.46537032435899</v>
      </c>
      <c r="N397">
        <v>128.835603683453</v>
      </c>
      <c r="O397">
        <v>130.53665773960199</v>
      </c>
      <c r="P397">
        <v>133.273201507636</v>
      </c>
      <c r="Q397">
        <v>144.02780403618101</v>
      </c>
      <c r="R397">
        <v>133.031880412714</v>
      </c>
      <c r="S397">
        <v>143.776794730348</v>
      </c>
      <c r="T397">
        <v>157.91702152184999</v>
      </c>
      <c r="U397">
        <v>166.25217094893901</v>
      </c>
      <c r="V397">
        <v>161.50509506313901</v>
      </c>
      <c r="W397">
        <v>157.52712221258</v>
      </c>
      <c r="X397">
        <v>146.304025728064</v>
      </c>
      <c r="Y397">
        <v>152.183720987106</v>
      </c>
      <c r="Z397">
        <v>147.105068459215</v>
      </c>
      <c r="AA397">
        <v>166.78221547883601</v>
      </c>
      <c r="AB397">
        <v>178.075176007274</v>
      </c>
      <c r="AC397">
        <v>157.20608573531001</v>
      </c>
      <c r="AD397">
        <v>170.123348775739</v>
      </c>
      <c r="AE397">
        <v>166.55576995563999</v>
      </c>
      <c r="AF397">
        <v>156.49014230611701</v>
      </c>
      <c r="AG397">
        <v>161.516095467111</v>
      </c>
      <c r="AH397">
        <v>169.37081721928601</v>
      </c>
      <c r="AI397">
        <v>164.95181324012799</v>
      </c>
      <c r="AJ397">
        <v>168.06101968148701</v>
      </c>
      <c r="AK397">
        <v>173.05053285218301</v>
      </c>
      <c r="AL397">
        <v>168.15975942401201</v>
      </c>
      <c r="AM397">
        <f t="shared" si="32"/>
        <v>155.10591534878611</v>
      </c>
      <c r="AN397">
        <f t="shared" si="30"/>
        <v>65.084306569829948</v>
      </c>
      <c r="AO397">
        <f t="shared" si="31"/>
        <v>67.728480401518439</v>
      </c>
      <c r="AP397">
        <v>75.912475693737306</v>
      </c>
    </row>
    <row r="398" spans="1:42" x14ac:dyDescent="0.35">
      <c r="A398">
        <v>396</v>
      </c>
      <c r="B398" s="1">
        <v>43082</v>
      </c>
      <c r="C398" t="s">
        <v>362</v>
      </c>
      <c r="I398">
        <v>149.94328271049801</v>
      </c>
      <c r="J398">
        <v>154.26181826510799</v>
      </c>
      <c r="K398">
        <v>173.71728154997999</v>
      </c>
      <c r="L398">
        <v>184.717907372279</v>
      </c>
      <c r="M398">
        <v>171.07375261725801</v>
      </c>
      <c r="N398">
        <v>148.45923329591901</v>
      </c>
      <c r="O398">
        <v>142.685920349383</v>
      </c>
      <c r="R398">
        <v>146.64853550113401</v>
      </c>
      <c r="S398">
        <v>156.265510677311</v>
      </c>
      <c r="T398">
        <v>166.29010039942199</v>
      </c>
      <c r="U398">
        <v>172.88306893847499</v>
      </c>
      <c r="V398">
        <v>177.362788346842</v>
      </c>
      <c r="W398">
        <v>173.775857196087</v>
      </c>
      <c r="X398">
        <v>155.80694350819201</v>
      </c>
      <c r="Y398">
        <v>169.91999936059599</v>
      </c>
      <c r="AD398">
        <v>176.16139230639499</v>
      </c>
      <c r="AE398">
        <v>159.97292368989</v>
      </c>
      <c r="AF398">
        <v>163.77394951513199</v>
      </c>
      <c r="AG398">
        <v>172.86001402698901</v>
      </c>
      <c r="AH398">
        <v>188.70359370063099</v>
      </c>
      <c r="AI398">
        <v>175.59720078609499</v>
      </c>
      <c r="AJ398">
        <v>179.70340467740201</v>
      </c>
      <c r="AM398">
        <f t="shared" si="32"/>
        <v>166.39020358140991</v>
      </c>
      <c r="AN398">
        <f t="shared" si="30"/>
        <v>76.368594802453742</v>
      </c>
      <c r="AO398">
        <f t="shared" si="31"/>
        <v>79.012768634142233</v>
      </c>
      <c r="AP398">
        <v>75.760733382985705</v>
      </c>
    </row>
    <row r="399" spans="1:42" x14ac:dyDescent="0.35">
      <c r="A399">
        <v>397</v>
      </c>
      <c r="B399" s="1">
        <v>43088</v>
      </c>
      <c r="C399" t="s">
        <v>359</v>
      </c>
      <c r="D399">
        <v>170.662589500406</v>
      </c>
      <c r="E399">
        <v>190.602161359664</v>
      </c>
      <c r="F399">
        <v>195.04285217638699</v>
      </c>
      <c r="G399">
        <v>187.56485969197001</v>
      </c>
      <c r="H399">
        <v>184.50952559724399</v>
      </c>
      <c r="I399">
        <v>165.634051710172</v>
      </c>
      <c r="J399">
        <v>168.84432494445301</v>
      </c>
      <c r="K399">
        <v>177.861303687153</v>
      </c>
      <c r="L399">
        <v>190.122087688585</v>
      </c>
      <c r="M399">
        <v>176.94977943631</v>
      </c>
      <c r="N399">
        <v>157.504406788007</v>
      </c>
      <c r="O399">
        <v>154.76053912691901</v>
      </c>
      <c r="P399">
        <v>159.139055542714</v>
      </c>
      <c r="Q399">
        <v>171.74555786584</v>
      </c>
      <c r="R399">
        <v>151.16263974669801</v>
      </c>
      <c r="S399">
        <v>169.43698191134899</v>
      </c>
      <c r="T399">
        <v>184.09679242762101</v>
      </c>
      <c r="U399">
        <v>190.47951583920201</v>
      </c>
      <c r="V399">
        <v>182.32392149353001</v>
      </c>
      <c r="W399">
        <v>183.87336876448299</v>
      </c>
      <c r="X399">
        <v>164.59430027110801</v>
      </c>
      <c r="Y399">
        <v>174.51369486216799</v>
      </c>
      <c r="Z399">
        <v>174.69757234891199</v>
      </c>
      <c r="AA399">
        <v>191.124132575575</v>
      </c>
      <c r="AB399">
        <v>202.10252171523601</v>
      </c>
      <c r="AC399">
        <v>184.81614316858</v>
      </c>
      <c r="AD399">
        <v>199.646197733869</v>
      </c>
      <c r="AE399">
        <v>190.24437692948499</v>
      </c>
      <c r="AF399">
        <v>183.76210911185899</v>
      </c>
      <c r="AG399">
        <v>183.77261663932501</v>
      </c>
      <c r="AH399">
        <v>193.824458595571</v>
      </c>
      <c r="AI399">
        <v>191.92572975462301</v>
      </c>
      <c r="AJ399">
        <v>192.27106680401801</v>
      </c>
      <c r="AK399">
        <v>197.262234015513</v>
      </c>
      <c r="AL399">
        <v>197.00904440162401</v>
      </c>
      <c r="AM399">
        <f t="shared" si="32"/>
        <v>180.96807183503353</v>
      </c>
      <c r="AN399">
        <f t="shared" si="30"/>
        <v>90.946463056077363</v>
      </c>
      <c r="AO399">
        <f t="shared" si="31"/>
        <v>93.590636887765854</v>
      </c>
      <c r="AP399">
        <v>75.293818523512698</v>
      </c>
    </row>
    <row r="400" spans="1:42" x14ac:dyDescent="0.35">
      <c r="A400">
        <v>398</v>
      </c>
      <c r="B400" s="1">
        <v>43090</v>
      </c>
      <c r="C400" t="s">
        <v>174</v>
      </c>
      <c r="D400">
        <v>164.802930772775</v>
      </c>
      <c r="E400">
        <v>180.79400889840801</v>
      </c>
      <c r="F400">
        <v>187.23241786510599</v>
      </c>
      <c r="G400">
        <v>176.13162208747499</v>
      </c>
      <c r="H400">
        <v>177.871546235024</v>
      </c>
      <c r="I400">
        <v>156.526891608325</v>
      </c>
      <c r="J400">
        <v>151.174816958165</v>
      </c>
      <c r="K400">
        <v>171.08528223989401</v>
      </c>
      <c r="L400">
        <v>180.792795546165</v>
      </c>
      <c r="M400">
        <v>169.48652370527</v>
      </c>
      <c r="N400">
        <v>133.49803781788901</v>
      </c>
      <c r="O400">
        <v>143.02534513580301</v>
      </c>
      <c r="P400">
        <v>144.85069120412999</v>
      </c>
      <c r="Q400">
        <v>158.83174637361799</v>
      </c>
      <c r="R400">
        <v>140.03536140327699</v>
      </c>
      <c r="S400">
        <v>151.388447152553</v>
      </c>
      <c r="T400">
        <v>166.64715791254</v>
      </c>
      <c r="U400">
        <v>177.66193860887299</v>
      </c>
      <c r="V400">
        <v>166.49909289730999</v>
      </c>
      <c r="W400">
        <v>167.493520881547</v>
      </c>
      <c r="X400">
        <v>151.92758355076</v>
      </c>
      <c r="Y400">
        <v>155.27162505005799</v>
      </c>
      <c r="Z400">
        <v>160.32240593824</v>
      </c>
      <c r="AA400">
        <v>166.07654686439301</v>
      </c>
      <c r="AB400">
        <v>176.11137340816401</v>
      </c>
      <c r="AC400">
        <v>161.824393011073</v>
      </c>
      <c r="AD400">
        <v>188.68313018942999</v>
      </c>
      <c r="AE400">
        <v>166.34912295015101</v>
      </c>
      <c r="AF400">
        <v>160.00478245679599</v>
      </c>
      <c r="AG400">
        <v>169.27316007057601</v>
      </c>
      <c r="AH400">
        <v>172.00739581929</v>
      </c>
      <c r="AI400">
        <v>165.49097413401199</v>
      </c>
      <c r="AJ400">
        <v>175.079720087754</v>
      </c>
      <c r="AK400">
        <v>179.12230053061199</v>
      </c>
      <c r="AL400">
        <v>175.260806174706</v>
      </c>
      <c r="AM400">
        <f t="shared" si="32"/>
        <v>165.38958558686176</v>
      </c>
      <c r="AN400">
        <f t="shared" si="30"/>
        <v>75.367976807905592</v>
      </c>
      <c r="AO400">
        <f t="shared" si="31"/>
        <v>78.012150639594083</v>
      </c>
      <c r="AP400">
        <v>74.631555359785295</v>
      </c>
    </row>
    <row r="401" spans="1:42" x14ac:dyDescent="0.35">
      <c r="A401">
        <v>399</v>
      </c>
      <c r="B401" s="1">
        <v>43098</v>
      </c>
      <c r="C401" t="s">
        <v>363</v>
      </c>
      <c r="D401">
        <v>162.61734524601701</v>
      </c>
      <c r="E401">
        <v>183.61533181344001</v>
      </c>
      <c r="F401">
        <v>177.28313234956499</v>
      </c>
      <c r="G401">
        <v>180.17985958333401</v>
      </c>
      <c r="H401">
        <v>179.66715163496099</v>
      </c>
      <c r="O401">
        <v>136.64413873619699</v>
      </c>
      <c r="P401">
        <v>150.10137010154699</v>
      </c>
      <c r="Q401">
        <v>159.07453472314</v>
      </c>
      <c r="R401">
        <v>144.90077405119899</v>
      </c>
      <c r="Y401">
        <v>166.058942167608</v>
      </c>
      <c r="Z401">
        <v>154.33697638256601</v>
      </c>
      <c r="AA401">
        <v>161.45806291740601</v>
      </c>
      <c r="AB401">
        <v>180.87958933587299</v>
      </c>
      <c r="AC401">
        <v>176.20986110550101</v>
      </c>
      <c r="AD401">
        <v>189.648363494021</v>
      </c>
      <c r="AJ401">
        <v>172.84307781120501</v>
      </c>
      <c r="AK401">
        <v>180.71564761540299</v>
      </c>
      <c r="AL401">
        <v>176.93100925077101</v>
      </c>
      <c r="AM401">
        <f t="shared" si="32"/>
        <v>168.50917601776416</v>
      </c>
      <c r="AN401">
        <f t="shared" si="30"/>
        <v>78.487567238807998</v>
      </c>
      <c r="AO401">
        <f t="shared" si="31"/>
        <v>81.131741070496489</v>
      </c>
      <c r="AP401">
        <v>73.710764717084004</v>
      </c>
    </row>
    <row r="402" spans="1:42" x14ac:dyDescent="0.35">
      <c r="A402">
        <v>400</v>
      </c>
      <c r="B402" s="1">
        <v>43098</v>
      </c>
      <c r="C402" t="s">
        <v>364</v>
      </c>
      <c r="D402">
        <v>184.74716500839</v>
      </c>
      <c r="E402">
        <v>203.77291004487</v>
      </c>
      <c r="F402">
        <v>208.15759086245299</v>
      </c>
      <c r="G402">
        <v>197.073158157558</v>
      </c>
      <c r="H402">
        <v>195.54386229451299</v>
      </c>
      <c r="I402">
        <v>181.80478070921001</v>
      </c>
      <c r="J402">
        <v>185.332508175431</v>
      </c>
      <c r="K402">
        <v>185.09614293472899</v>
      </c>
      <c r="L402">
        <v>199.67063647808101</v>
      </c>
      <c r="M402">
        <v>193.90145418197301</v>
      </c>
      <c r="N402">
        <v>166.60162261798499</v>
      </c>
      <c r="O402">
        <v>167.58520922393399</v>
      </c>
      <c r="P402">
        <v>172.409226617032</v>
      </c>
      <c r="Q402">
        <v>189.25179279761699</v>
      </c>
      <c r="R402">
        <v>165.84139754144499</v>
      </c>
      <c r="S402">
        <v>185.74043133578999</v>
      </c>
      <c r="T402">
        <v>199.525410804129</v>
      </c>
      <c r="U402">
        <v>203.63392501848901</v>
      </c>
      <c r="V402">
        <v>195.12799971285301</v>
      </c>
      <c r="W402">
        <v>196.42688182761501</v>
      </c>
      <c r="X402">
        <v>179.55740323191799</v>
      </c>
      <c r="Y402">
        <v>192.78757298441101</v>
      </c>
      <c r="Z402">
        <v>188.02749351906499</v>
      </c>
      <c r="AA402">
        <v>201.824726268467</v>
      </c>
      <c r="AB402">
        <v>213.38178668533101</v>
      </c>
      <c r="AC402">
        <v>203.41154060508899</v>
      </c>
      <c r="AD402">
        <v>216.42232393262</v>
      </c>
      <c r="AE402">
        <v>209.21625006265799</v>
      </c>
      <c r="AF402">
        <v>194.79295981089101</v>
      </c>
      <c r="AG402">
        <v>200.87271901332099</v>
      </c>
      <c r="AH402">
        <v>205.35476326909199</v>
      </c>
      <c r="AI402">
        <v>206.32688134734701</v>
      </c>
      <c r="AJ402">
        <v>211.91675773148501</v>
      </c>
      <c r="AK402">
        <v>215.43376596765199</v>
      </c>
      <c r="AL402">
        <v>215.90234643056499</v>
      </c>
      <c r="AM402">
        <f t="shared" si="32"/>
        <v>195.21352563440024</v>
      </c>
      <c r="AN402">
        <f t="shared" si="30"/>
        <v>105.19191685544408</v>
      </c>
      <c r="AO402">
        <f t="shared" si="31"/>
        <v>107.83609068713257</v>
      </c>
      <c r="AP402">
        <v>74.118090318500705</v>
      </c>
    </row>
    <row r="403" spans="1:42" x14ac:dyDescent="0.35">
      <c r="A403">
        <v>401</v>
      </c>
      <c r="B403" s="1">
        <v>43103</v>
      </c>
      <c r="C403" t="s">
        <v>365</v>
      </c>
      <c r="D403">
        <v>164.14467910638399</v>
      </c>
      <c r="E403">
        <v>185.128609880933</v>
      </c>
      <c r="F403">
        <v>191.20019576913</v>
      </c>
      <c r="G403">
        <v>179.07998720150101</v>
      </c>
      <c r="H403">
        <v>175.00946594374301</v>
      </c>
      <c r="I403">
        <v>156.84366944591801</v>
      </c>
      <c r="J403">
        <v>158.74013614430299</v>
      </c>
      <c r="K403">
        <v>169.052549855743</v>
      </c>
      <c r="L403">
        <v>182.44698812679999</v>
      </c>
      <c r="M403">
        <v>169.069742735109</v>
      </c>
      <c r="N403">
        <v>144.94001921397</v>
      </c>
      <c r="O403">
        <v>147.489077070767</v>
      </c>
      <c r="P403">
        <v>151.01743115247001</v>
      </c>
      <c r="Q403">
        <v>165.06162569019401</v>
      </c>
      <c r="R403">
        <v>146.98651781045601</v>
      </c>
      <c r="S403">
        <v>159.04718451587499</v>
      </c>
      <c r="T403">
        <v>175.931942945641</v>
      </c>
      <c r="U403">
        <v>180.066666123624</v>
      </c>
      <c r="V403">
        <v>175.03222332577101</v>
      </c>
      <c r="W403">
        <v>173.91132555751199</v>
      </c>
      <c r="X403">
        <v>159.59515084827601</v>
      </c>
      <c r="Y403">
        <v>170.328215775111</v>
      </c>
      <c r="Z403">
        <v>166.41884603314401</v>
      </c>
      <c r="AA403">
        <v>179.99750269186299</v>
      </c>
      <c r="AB403">
        <v>191.911180001687</v>
      </c>
      <c r="AC403">
        <v>178.82060962066501</v>
      </c>
      <c r="AD403">
        <v>191.84208469177099</v>
      </c>
      <c r="AE403">
        <v>182.967218108656</v>
      </c>
      <c r="AF403">
        <v>175.37820307477199</v>
      </c>
      <c r="AG403">
        <v>183.451464643284</v>
      </c>
      <c r="AH403">
        <v>186.74001908843599</v>
      </c>
      <c r="AI403">
        <v>180.52208016786</v>
      </c>
      <c r="AJ403">
        <v>186.210171306641</v>
      </c>
      <c r="AK403">
        <v>190.06662878745499</v>
      </c>
      <c r="AL403">
        <v>193.69966938920999</v>
      </c>
      <c r="AM403">
        <f t="shared" si="32"/>
        <v>173.37568805270499</v>
      </c>
      <c r="AN403">
        <f t="shared" si="30"/>
        <v>83.354079273748823</v>
      </c>
      <c r="AO403">
        <f t="shared" si="31"/>
        <v>85.998253105437314</v>
      </c>
      <c r="AP403">
        <v>73.881187200052906</v>
      </c>
    </row>
    <row r="404" spans="1:42" x14ac:dyDescent="0.35">
      <c r="A404">
        <v>402</v>
      </c>
      <c r="B404" s="1">
        <v>43113</v>
      </c>
      <c r="C404" t="s">
        <v>366</v>
      </c>
      <c r="D404">
        <v>155.154436485638</v>
      </c>
      <c r="E404">
        <v>171.08528981388201</v>
      </c>
      <c r="F404">
        <v>174.37777922820601</v>
      </c>
      <c r="G404">
        <v>173.270862485451</v>
      </c>
      <c r="H404">
        <v>168.104797573806</v>
      </c>
      <c r="I404">
        <v>154.62843440728901</v>
      </c>
      <c r="J404">
        <v>158.537487480572</v>
      </c>
      <c r="K404">
        <v>167.53674805302299</v>
      </c>
      <c r="L404">
        <v>178.35288754586</v>
      </c>
      <c r="M404">
        <v>166.23286435838199</v>
      </c>
      <c r="N404">
        <v>144.30773997167401</v>
      </c>
      <c r="O404">
        <v>142.11424335959401</v>
      </c>
      <c r="P404">
        <v>147.350178061153</v>
      </c>
      <c r="Q404">
        <v>158.612215468394</v>
      </c>
      <c r="R404">
        <v>148.78835958791299</v>
      </c>
      <c r="S404">
        <v>161.845494467398</v>
      </c>
      <c r="T404">
        <v>177.228752369262</v>
      </c>
      <c r="U404">
        <v>181.70729732336599</v>
      </c>
      <c r="V404">
        <v>175.653616407024</v>
      </c>
      <c r="W404">
        <v>171.07430971052099</v>
      </c>
      <c r="X404">
        <v>160.40460080774901</v>
      </c>
      <c r="Y404">
        <v>171.849653636325</v>
      </c>
      <c r="Z404">
        <v>171.2163386844</v>
      </c>
      <c r="AA404">
        <v>183.24440797050201</v>
      </c>
      <c r="AB404">
        <v>197.84265325165401</v>
      </c>
      <c r="AC404">
        <v>178.81563980539801</v>
      </c>
      <c r="AD404">
        <v>188.73080019641401</v>
      </c>
      <c r="AE404">
        <v>173.43930273204799</v>
      </c>
      <c r="AF404">
        <v>166.62012593225001</v>
      </c>
      <c r="AG404">
        <v>175.12262157250399</v>
      </c>
      <c r="AH404">
        <v>182.32611797628701</v>
      </c>
      <c r="AI404">
        <v>178.826777170263</v>
      </c>
      <c r="AJ404">
        <v>186.99119776597701</v>
      </c>
      <c r="AK404">
        <v>190.49693381356701</v>
      </c>
      <c r="AL404">
        <v>188.71260086562401</v>
      </c>
      <c r="AM404">
        <f t="shared" si="32"/>
        <v>170.58867332398199</v>
      </c>
      <c r="AN404">
        <f t="shared" si="30"/>
        <v>80.567064545025829</v>
      </c>
      <c r="AO404">
        <f t="shared" si="31"/>
        <v>83.21123837671432</v>
      </c>
      <c r="AP404">
        <v>73.832725725396003</v>
      </c>
    </row>
    <row r="405" spans="1:42" x14ac:dyDescent="0.35">
      <c r="A405">
        <v>403</v>
      </c>
      <c r="B405" s="1">
        <v>43114</v>
      </c>
      <c r="C405" t="s">
        <v>367</v>
      </c>
      <c r="D405">
        <v>147.61841242099101</v>
      </c>
      <c r="E405">
        <v>164.11037305524499</v>
      </c>
      <c r="F405">
        <v>172.06374430156299</v>
      </c>
      <c r="J405">
        <v>133.46320146371099</v>
      </c>
      <c r="K405">
        <v>145.92601021494701</v>
      </c>
      <c r="L405">
        <v>150.08728232226699</v>
      </c>
      <c r="M405">
        <v>139.534747497425</v>
      </c>
      <c r="N405">
        <v>122.992078864565</v>
      </c>
      <c r="O405">
        <v>124.474869040665</v>
      </c>
      <c r="U405">
        <v>150.01258987582301</v>
      </c>
      <c r="V405">
        <v>141.44037776453899</v>
      </c>
      <c r="W405">
        <v>135.32138564047401</v>
      </c>
      <c r="X405">
        <v>142.662367035448</v>
      </c>
      <c r="Y405">
        <v>148.685411210578</v>
      </c>
      <c r="Z405">
        <v>141.42083002631301</v>
      </c>
      <c r="AA405">
        <v>159.544460383283</v>
      </c>
      <c r="AF405">
        <v>132.38394019912101</v>
      </c>
      <c r="AG405">
        <v>139.86710047054001</v>
      </c>
      <c r="AH405">
        <v>142.57586385168301</v>
      </c>
      <c r="AI405">
        <v>152.305035410779</v>
      </c>
      <c r="AJ405">
        <v>158.47997471157501</v>
      </c>
      <c r="AK405">
        <v>154.216430661787</v>
      </c>
      <c r="AL405">
        <v>161.23909381899099</v>
      </c>
      <c r="AM405">
        <f t="shared" si="32"/>
        <v>146.10546001053535</v>
      </c>
      <c r="AN405">
        <f t="shared" si="30"/>
        <v>56.083851231579189</v>
      </c>
      <c r="AO405">
        <f t="shared" si="31"/>
        <v>58.72802506326768</v>
      </c>
      <c r="AP405">
        <v>74.068712240058304</v>
      </c>
    </row>
    <row r="406" spans="1:42" x14ac:dyDescent="0.35">
      <c r="A406">
        <v>404</v>
      </c>
      <c r="B406" s="1">
        <v>43116</v>
      </c>
      <c r="C406" t="s">
        <v>368</v>
      </c>
      <c r="D406">
        <v>153.61517206505599</v>
      </c>
      <c r="E406">
        <v>174.04333189235501</v>
      </c>
      <c r="F406">
        <v>176.53687842001901</v>
      </c>
      <c r="G406">
        <v>171.241422760603</v>
      </c>
      <c r="H406">
        <v>167.72652405751401</v>
      </c>
      <c r="I406">
        <v>146.07378717666401</v>
      </c>
      <c r="J406">
        <v>150.19050669004</v>
      </c>
      <c r="K406">
        <v>160.88519091457999</v>
      </c>
      <c r="L406">
        <v>174.74022652412199</v>
      </c>
      <c r="M406">
        <v>164.19864176672101</v>
      </c>
      <c r="N406">
        <v>145.759508812017</v>
      </c>
      <c r="O406">
        <v>142.35054607487899</v>
      </c>
      <c r="P406">
        <v>142.69717180600199</v>
      </c>
      <c r="Q406">
        <v>156.76221187039101</v>
      </c>
      <c r="R406">
        <v>141.97238846074001</v>
      </c>
      <c r="S406">
        <v>154.319516040411</v>
      </c>
      <c r="T406">
        <v>171.64859775586501</v>
      </c>
      <c r="U406">
        <v>183.25889430786901</v>
      </c>
      <c r="V406">
        <v>170.238550176639</v>
      </c>
      <c r="W406">
        <v>165.171178614843</v>
      </c>
      <c r="X406">
        <v>157.82360425216001</v>
      </c>
      <c r="Y406">
        <v>161.56231790439099</v>
      </c>
      <c r="Z406">
        <v>159.95911854880899</v>
      </c>
      <c r="AA406">
        <v>173.83946068757501</v>
      </c>
      <c r="AB406">
        <v>183.08391017589699</v>
      </c>
      <c r="AC406">
        <v>173.40252283466901</v>
      </c>
      <c r="AD406">
        <v>183.503387053491</v>
      </c>
      <c r="AE406">
        <v>172.89698874505299</v>
      </c>
      <c r="AF406">
        <v>171.621363023962</v>
      </c>
      <c r="AG406">
        <v>175.050939950448</v>
      </c>
      <c r="AH406">
        <v>177.98610306077299</v>
      </c>
      <c r="AI406">
        <v>172.63735441351801</v>
      </c>
      <c r="AJ406">
        <v>182.46615597587899</v>
      </c>
      <c r="AK406">
        <v>178.72852023136099</v>
      </c>
      <c r="AL406">
        <v>182.50645185342</v>
      </c>
      <c r="AM406">
        <f t="shared" si="32"/>
        <v>166.29995556853527</v>
      </c>
      <c r="AN406">
        <f t="shared" si="30"/>
        <v>76.278346789579103</v>
      </c>
      <c r="AO406">
        <f t="shared" si="31"/>
        <v>78.922520621267594</v>
      </c>
      <c r="AP406">
        <v>73.108522093975296</v>
      </c>
    </row>
    <row r="407" spans="1:42" x14ac:dyDescent="0.35">
      <c r="A407">
        <v>405</v>
      </c>
      <c r="B407" s="1">
        <v>43118</v>
      </c>
      <c r="C407" t="s">
        <v>369</v>
      </c>
      <c r="D407">
        <v>147.922641601842</v>
      </c>
      <c r="E407">
        <v>166.79608049131599</v>
      </c>
      <c r="F407">
        <v>173.570376272034</v>
      </c>
      <c r="G407">
        <v>163.83954323660001</v>
      </c>
      <c r="H407">
        <v>162.13790401455699</v>
      </c>
      <c r="I407">
        <v>141.642273699182</v>
      </c>
      <c r="J407">
        <v>147.26795466902101</v>
      </c>
      <c r="K407">
        <v>155.39010056759699</v>
      </c>
      <c r="L407">
        <v>166.87210811566601</v>
      </c>
      <c r="M407">
        <v>156.68936989384801</v>
      </c>
      <c r="N407">
        <v>138.53547535769499</v>
      </c>
      <c r="O407">
        <v>137.93255345027001</v>
      </c>
      <c r="P407">
        <v>136.38781148432599</v>
      </c>
      <c r="Q407">
        <v>151.795809536782</v>
      </c>
      <c r="R407">
        <v>136.57730335233501</v>
      </c>
      <c r="S407">
        <v>148.690653828705</v>
      </c>
      <c r="T407">
        <v>163.80504551232099</v>
      </c>
      <c r="U407">
        <v>172.768564316181</v>
      </c>
      <c r="V407">
        <v>162.805881777568</v>
      </c>
      <c r="W407">
        <v>162.32699271319001</v>
      </c>
      <c r="X407">
        <v>157.51389707753901</v>
      </c>
      <c r="Y407">
        <v>156.92940935833801</v>
      </c>
      <c r="Z407">
        <v>153.60426026072099</v>
      </c>
      <c r="AA407">
        <v>170.85060537044799</v>
      </c>
      <c r="AB407">
        <v>183.00682388664899</v>
      </c>
      <c r="AC407">
        <v>167.42752494501599</v>
      </c>
      <c r="AD407">
        <v>177.71037466700801</v>
      </c>
      <c r="AE407">
        <v>168.66141941507999</v>
      </c>
      <c r="AF407">
        <v>164.93166477673299</v>
      </c>
      <c r="AG407">
        <v>166.299501847958</v>
      </c>
      <c r="AH407">
        <v>173.80750089794699</v>
      </c>
      <c r="AI407">
        <v>174.27519176864101</v>
      </c>
      <c r="AJ407">
        <v>177.95235556589901</v>
      </c>
      <c r="AK407">
        <v>180.63242383154201</v>
      </c>
      <c r="AL407">
        <v>173.04780183039401</v>
      </c>
      <c r="AM407">
        <f t="shared" si="32"/>
        <v>161.1544342683128</v>
      </c>
      <c r="AN407">
        <f t="shared" si="30"/>
        <v>71.132825489356634</v>
      </c>
      <c r="AO407">
        <f t="shared" si="31"/>
        <v>73.776999321045125</v>
      </c>
      <c r="AP407">
        <v>73.226632585820397</v>
      </c>
    </row>
    <row r="408" spans="1:42" x14ac:dyDescent="0.35">
      <c r="A408">
        <v>406</v>
      </c>
      <c r="B408" s="1">
        <v>43126</v>
      </c>
      <c r="C408" t="s">
        <v>370</v>
      </c>
      <c r="D408">
        <v>178.06857504278301</v>
      </c>
      <c r="E408">
        <v>201.36325421684401</v>
      </c>
      <c r="F408">
        <v>207.431412492715</v>
      </c>
      <c r="G408">
        <v>201.49624402830301</v>
      </c>
      <c r="H408">
        <v>196.79786351373701</v>
      </c>
      <c r="I408">
        <v>167.99848556873101</v>
      </c>
      <c r="J408">
        <v>173.836056593639</v>
      </c>
      <c r="K408">
        <v>182.487406392</v>
      </c>
      <c r="L408">
        <v>202.441319785399</v>
      </c>
      <c r="M408">
        <v>193.516241655969</v>
      </c>
      <c r="N408">
        <v>167.85705045715801</v>
      </c>
      <c r="O408">
        <v>167.760708835565</v>
      </c>
      <c r="P408">
        <v>169.95484645336001</v>
      </c>
      <c r="Q408">
        <v>183.360364689329</v>
      </c>
      <c r="R408">
        <v>165.969263655567</v>
      </c>
      <c r="S408">
        <v>182.42149708397099</v>
      </c>
      <c r="T408">
        <v>193.045895138931</v>
      </c>
      <c r="U408">
        <v>199.108498080581</v>
      </c>
      <c r="V408">
        <v>191.864694746</v>
      </c>
      <c r="W408">
        <v>200.75491688882499</v>
      </c>
      <c r="X408">
        <v>192.65144726586499</v>
      </c>
      <c r="Y408">
        <v>174.98290084797301</v>
      </c>
      <c r="Z408">
        <v>177.52719485064</v>
      </c>
      <c r="AA408">
        <v>199.904944688352</v>
      </c>
      <c r="AB408">
        <v>209.035297959567</v>
      </c>
      <c r="AC408">
        <v>193.921757185719</v>
      </c>
      <c r="AD408">
        <v>204.47294999584699</v>
      </c>
      <c r="AE408">
        <v>194.82956831305299</v>
      </c>
      <c r="AF408">
        <v>188.258979597809</v>
      </c>
      <c r="AG408">
        <v>198.010466873398</v>
      </c>
      <c r="AH408">
        <v>197.648482949607</v>
      </c>
      <c r="AI408">
        <v>206.99877386966199</v>
      </c>
      <c r="AJ408">
        <v>204.89259838121299</v>
      </c>
      <c r="AK408">
        <v>200.80174091091001</v>
      </c>
      <c r="AL408">
        <v>195.16753982810101</v>
      </c>
      <c r="AM408">
        <f t="shared" si="32"/>
        <v>190.47540682391778</v>
      </c>
      <c r="AN408">
        <f t="shared" si="30"/>
        <v>100.45379804496162</v>
      </c>
      <c r="AO408">
        <f t="shared" si="31"/>
        <v>103.09797187665011</v>
      </c>
      <c r="AP408">
        <v>73.163646370597604</v>
      </c>
    </row>
    <row r="409" spans="1:42" x14ac:dyDescent="0.35">
      <c r="A409">
        <v>407</v>
      </c>
      <c r="B409" s="1">
        <v>43131</v>
      </c>
      <c r="C409" t="s">
        <v>371</v>
      </c>
      <c r="D409">
        <v>127.10247647539001</v>
      </c>
      <c r="E409">
        <v>144.89960336757801</v>
      </c>
      <c r="F409">
        <v>151.12791252992</v>
      </c>
      <c r="G409">
        <v>144.946756326979</v>
      </c>
      <c r="H409">
        <v>138.06314706275799</v>
      </c>
      <c r="I409">
        <v>114.34750052957899</v>
      </c>
      <c r="J409">
        <v>122.726214557334</v>
      </c>
      <c r="K409">
        <v>134.15791218176301</v>
      </c>
      <c r="L409">
        <v>143.442135590752</v>
      </c>
      <c r="M409">
        <v>137.50743806545901</v>
      </c>
      <c r="N409">
        <v>114.96739839527</v>
      </c>
      <c r="O409">
        <v>115.455223275628</v>
      </c>
      <c r="P409">
        <v>116.876999390153</v>
      </c>
      <c r="Q409">
        <v>128.63615584543399</v>
      </c>
      <c r="R409">
        <v>119.253621459958</v>
      </c>
      <c r="S409">
        <v>122.558125595302</v>
      </c>
      <c r="T409">
        <v>133.471390136184</v>
      </c>
      <c r="U409">
        <v>143.64040160450801</v>
      </c>
      <c r="V409">
        <v>138.891741210449</v>
      </c>
      <c r="W409">
        <v>143.99993310496899</v>
      </c>
      <c r="X409">
        <v>132.132436164111</v>
      </c>
      <c r="Y409">
        <v>127.38608731796501</v>
      </c>
      <c r="Z409">
        <v>127.66358795029301</v>
      </c>
      <c r="AA409">
        <v>141.10206677706199</v>
      </c>
      <c r="AB409">
        <v>149.56302727493301</v>
      </c>
      <c r="AC409">
        <v>141.700019904512</v>
      </c>
      <c r="AD409">
        <v>150.16895118496501</v>
      </c>
      <c r="AE409">
        <v>136.274388685074</v>
      </c>
      <c r="AF409">
        <v>133.258923334261</v>
      </c>
      <c r="AG409">
        <v>137.81219895404701</v>
      </c>
      <c r="AH409">
        <v>140.25493879149499</v>
      </c>
      <c r="AI409">
        <v>146.01365130416599</v>
      </c>
      <c r="AJ409">
        <v>142.07235510721301</v>
      </c>
      <c r="AK409">
        <v>145.35549925574</v>
      </c>
      <c r="AL409">
        <v>140.647441239291</v>
      </c>
      <c r="AM409">
        <f t="shared" si="32"/>
        <v>135.07079028429985</v>
      </c>
      <c r="AN409">
        <f t="shared" si="30"/>
        <v>45.049181505343682</v>
      </c>
      <c r="AO409">
        <f t="shared" si="31"/>
        <v>47.693355337032173</v>
      </c>
      <c r="AP409">
        <v>73.227904847558506</v>
      </c>
    </row>
    <row r="410" spans="1:42" x14ac:dyDescent="0.35">
      <c r="A410">
        <v>408</v>
      </c>
      <c r="B410" s="1">
        <v>43131</v>
      </c>
      <c r="C410" t="s">
        <v>372</v>
      </c>
      <c r="D410">
        <v>127.01029191907099</v>
      </c>
      <c r="E410">
        <v>146.04496769639999</v>
      </c>
      <c r="F410">
        <v>151.799329912697</v>
      </c>
      <c r="G410">
        <v>145.47643560336701</v>
      </c>
      <c r="H410">
        <v>138.34955704865001</v>
      </c>
      <c r="I410">
        <v>115.379822449006</v>
      </c>
      <c r="J410">
        <v>122.725512533244</v>
      </c>
      <c r="K410">
        <v>134.35191385750201</v>
      </c>
      <c r="L410">
        <v>144.299696625628</v>
      </c>
      <c r="M410">
        <v>138.183266901417</v>
      </c>
      <c r="N410">
        <v>115.750983059275</v>
      </c>
      <c r="O410">
        <v>116.778802423199</v>
      </c>
      <c r="P410">
        <v>116.67908384490001</v>
      </c>
      <c r="Q410">
        <v>130.31069505952999</v>
      </c>
      <c r="R410">
        <v>119.423598993292</v>
      </c>
      <c r="S410">
        <v>124.202484593438</v>
      </c>
      <c r="T410">
        <v>134.00598800788899</v>
      </c>
      <c r="U410">
        <v>141.75983492997199</v>
      </c>
      <c r="V410">
        <v>139.81052343786899</v>
      </c>
      <c r="W410">
        <v>144.40347689700701</v>
      </c>
      <c r="X410">
        <v>134.20898527185199</v>
      </c>
      <c r="Y410">
        <v>128.24442587168301</v>
      </c>
      <c r="Z410">
        <v>127.91024287907101</v>
      </c>
      <c r="AA410">
        <v>143.37207026458799</v>
      </c>
      <c r="AB410">
        <v>150.81171311136501</v>
      </c>
      <c r="AC410">
        <v>142.44864129294001</v>
      </c>
      <c r="AD410">
        <v>150.963587928127</v>
      </c>
      <c r="AE410">
        <v>139.04421351541399</v>
      </c>
      <c r="AF410">
        <v>133.43274478252101</v>
      </c>
      <c r="AG410">
        <v>139.466702577544</v>
      </c>
      <c r="AH410">
        <v>141.261684301858</v>
      </c>
      <c r="AI410">
        <v>146.40151964524699</v>
      </c>
      <c r="AJ410">
        <v>142.72174880095699</v>
      </c>
      <c r="AK410">
        <v>146.129204398382</v>
      </c>
      <c r="AL410">
        <v>141.697558587999</v>
      </c>
      <c r="AM410">
        <f t="shared" si="32"/>
        <v>135.85318025779719</v>
      </c>
      <c r="AN410">
        <f t="shared" si="30"/>
        <v>45.831571478841028</v>
      </c>
      <c r="AO410">
        <f t="shared" si="31"/>
        <v>48.475745310529518</v>
      </c>
      <c r="AP410">
        <v>73.000060217204705</v>
      </c>
    </row>
    <row r="411" spans="1:42" x14ac:dyDescent="0.35">
      <c r="A411">
        <v>409</v>
      </c>
      <c r="B411" s="1">
        <v>43131</v>
      </c>
      <c r="C411" t="s">
        <v>373</v>
      </c>
      <c r="D411">
        <v>150.18846420198901</v>
      </c>
      <c r="E411">
        <v>167.53351727155501</v>
      </c>
      <c r="F411">
        <v>174.11887746520901</v>
      </c>
      <c r="G411">
        <v>165.12829693416001</v>
      </c>
      <c r="H411">
        <v>162.58698913525299</v>
      </c>
      <c r="I411">
        <v>146.26408679995899</v>
      </c>
      <c r="J411">
        <v>147.76265002695001</v>
      </c>
      <c r="K411">
        <v>159.523400561269</v>
      </c>
      <c r="L411">
        <v>169.06366107150299</v>
      </c>
      <c r="M411">
        <v>160.991631267315</v>
      </c>
      <c r="N411">
        <v>141.830565750391</v>
      </c>
      <c r="O411">
        <v>140.05160447896299</v>
      </c>
      <c r="P411">
        <v>143.990220722402</v>
      </c>
      <c r="Q411">
        <v>158.628235822525</v>
      </c>
      <c r="R411">
        <v>143.80627551066499</v>
      </c>
      <c r="S411">
        <v>156.335591154772</v>
      </c>
      <c r="T411">
        <v>167.12296407962901</v>
      </c>
      <c r="U411">
        <v>172.562840576501</v>
      </c>
      <c r="V411">
        <v>162.07883837085501</v>
      </c>
      <c r="W411">
        <v>171.12571383990999</v>
      </c>
      <c r="X411">
        <v>158.810078443744</v>
      </c>
      <c r="Y411">
        <v>156.99368757380699</v>
      </c>
      <c r="Z411">
        <v>157.633155741363</v>
      </c>
      <c r="AA411">
        <v>176.53871232883799</v>
      </c>
      <c r="AB411">
        <v>182.76588235099601</v>
      </c>
      <c r="AC411">
        <v>173.35055611013499</v>
      </c>
      <c r="AD411">
        <v>183.96339460083101</v>
      </c>
      <c r="AE411">
        <v>171.156032499856</v>
      </c>
      <c r="AF411">
        <v>167.822034594629</v>
      </c>
      <c r="AG411">
        <v>172.198763153436</v>
      </c>
      <c r="AH411">
        <v>175.96128084379799</v>
      </c>
      <c r="AI411">
        <v>180.67836515030999</v>
      </c>
      <c r="AJ411">
        <v>182.859039746907</v>
      </c>
      <c r="AK411">
        <v>178.80472579361199</v>
      </c>
      <c r="AL411">
        <v>176.80720119846001</v>
      </c>
      <c r="AM411">
        <f t="shared" si="32"/>
        <v>164.4867810049285</v>
      </c>
      <c r="AN411">
        <f t="shared" si="30"/>
        <v>74.465172225972339</v>
      </c>
      <c r="AO411">
        <f t="shared" si="31"/>
        <v>77.109346057660829</v>
      </c>
      <c r="AP411">
        <v>72.918507562326695</v>
      </c>
    </row>
    <row r="412" spans="1:42" x14ac:dyDescent="0.35">
      <c r="A412">
        <v>410</v>
      </c>
      <c r="B412" s="1">
        <v>43136</v>
      </c>
      <c r="C412" t="s">
        <v>374</v>
      </c>
      <c r="D412">
        <v>142.98470020714399</v>
      </c>
      <c r="E412">
        <v>166.46794926768001</v>
      </c>
      <c r="F412">
        <v>171.93829576639101</v>
      </c>
      <c r="G412">
        <v>168.613204204917</v>
      </c>
      <c r="H412">
        <v>163.02482403085</v>
      </c>
      <c r="I412">
        <v>137.97784691292</v>
      </c>
      <c r="J412">
        <v>148.7630842202</v>
      </c>
      <c r="K412">
        <v>160.51195614822299</v>
      </c>
      <c r="L412">
        <v>167.451975309847</v>
      </c>
      <c r="M412">
        <v>156.81738588946601</v>
      </c>
      <c r="N412">
        <v>133.09964810811701</v>
      </c>
      <c r="O412">
        <v>133.446570267493</v>
      </c>
      <c r="P412">
        <v>141.56430591681499</v>
      </c>
      <c r="Q412">
        <v>158.60794966194399</v>
      </c>
      <c r="R412">
        <v>139.04129534731101</v>
      </c>
      <c r="S412">
        <v>147.020432132281</v>
      </c>
      <c r="T412">
        <v>160.650364044881</v>
      </c>
      <c r="U412">
        <v>168.671766541865</v>
      </c>
      <c r="V412">
        <v>164.439061668562</v>
      </c>
      <c r="W412">
        <v>177.68573478803401</v>
      </c>
      <c r="X412">
        <v>158.36741640583799</v>
      </c>
      <c r="Y412">
        <v>150.729146246558</v>
      </c>
      <c r="Z412">
        <v>157.094829834097</v>
      </c>
      <c r="AA412">
        <v>163.42876224511599</v>
      </c>
      <c r="AB412">
        <v>182.75554547703999</v>
      </c>
      <c r="AC412">
        <v>168.672348899036</v>
      </c>
      <c r="AD412">
        <v>174.81040128820999</v>
      </c>
      <c r="AE412">
        <v>166.28124594221899</v>
      </c>
      <c r="AF412">
        <v>163.96771123685701</v>
      </c>
      <c r="AG412">
        <v>167.865913168551</v>
      </c>
      <c r="AH412">
        <v>178.066677783909</v>
      </c>
      <c r="AI412">
        <v>176.69614040026701</v>
      </c>
      <c r="AJ412">
        <v>176.57401713024299</v>
      </c>
      <c r="AK412">
        <v>176.30231412492199</v>
      </c>
      <c r="AL412">
        <v>172.01832530019399</v>
      </c>
      <c r="AM412">
        <f t="shared" si="32"/>
        <v>161.21168988337138</v>
      </c>
      <c r="AN412">
        <f t="shared" si="30"/>
        <v>71.190081104415214</v>
      </c>
      <c r="AO412">
        <f t="shared" si="31"/>
        <v>73.834254936103704</v>
      </c>
      <c r="AP412">
        <v>72.654027497183606</v>
      </c>
    </row>
    <row r="413" spans="1:42" x14ac:dyDescent="0.35">
      <c r="A413">
        <v>411</v>
      </c>
      <c r="B413" s="1">
        <v>43139</v>
      </c>
      <c r="C413" t="s">
        <v>97</v>
      </c>
      <c r="E413">
        <v>173.60220735829901</v>
      </c>
      <c r="F413">
        <v>180.53520066105901</v>
      </c>
      <c r="G413">
        <v>180.27830250469901</v>
      </c>
      <c r="H413">
        <v>172.36559703161899</v>
      </c>
      <c r="I413">
        <v>140.65399019207899</v>
      </c>
      <c r="J413">
        <v>149.42364514489199</v>
      </c>
      <c r="K413">
        <v>157.53598876721901</v>
      </c>
      <c r="P413">
        <v>144.779095043957</v>
      </c>
      <c r="Q413">
        <v>157.10843597363001</v>
      </c>
      <c r="R413">
        <v>137.46840014004101</v>
      </c>
      <c r="S413">
        <v>148.08658402939</v>
      </c>
      <c r="T413">
        <v>158.32116357679399</v>
      </c>
      <c r="U413">
        <v>166.05834239719201</v>
      </c>
      <c r="V413">
        <v>147.68871963173001</v>
      </c>
      <c r="Z413">
        <v>150.227233944337</v>
      </c>
      <c r="AA413">
        <v>164.403925474521</v>
      </c>
      <c r="AB413">
        <v>179.33232988331599</v>
      </c>
      <c r="AC413">
        <v>157.47026583099199</v>
      </c>
      <c r="AD413">
        <v>156.81615735167199</v>
      </c>
      <c r="AE413">
        <v>151.81885465645101</v>
      </c>
      <c r="AF413">
        <v>141.42953536755601</v>
      </c>
      <c r="AG413">
        <v>162.44165422083699</v>
      </c>
      <c r="AK413">
        <v>173.31486603164399</v>
      </c>
      <c r="AL413">
        <v>163.337264926362</v>
      </c>
      <c r="AM413">
        <f t="shared" si="32"/>
        <v>158.937406672512</v>
      </c>
      <c r="AN413">
        <f t="shared" si="30"/>
        <v>68.915797893555833</v>
      </c>
      <c r="AO413">
        <f t="shared" si="31"/>
        <v>71.559971725244324</v>
      </c>
      <c r="AP413">
        <v>73.044523224806696</v>
      </c>
    </row>
    <row r="414" spans="1:42" x14ac:dyDescent="0.35">
      <c r="A414">
        <v>412</v>
      </c>
      <c r="B414" s="1">
        <v>43139</v>
      </c>
      <c r="C414" t="s">
        <v>127</v>
      </c>
      <c r="E414">
        <v>151.750052967736</v>
      </c>
      <c r="F414">
        <v>166.195258200062</v>
      </c>
      <c r="G414">
        <v>162.04705431806099</v>
      </c>
      <c r="H414">
        <v>160.57656379616199</v>
      </c>
      <c r="I414">
        <v>124.641841279781</v>
      </c>
      <c r="J414">
        <v>131.14949770678501</v>
      </c>
      <c r="K414">
        <v>136.600894703471</v>
      </c>
      <c r="L414">
        <v>150.784495534797</v>
      </c>
      <c r="P414">
        <v>125.55352087134899</v>
      </c>
      <c r="Q414">
        <v>130.73493914878401</v>
      </c>
      <c r="R414">
        <v>109.42750001276499</v>
      </c>
      <c r="S414">
        <v>129.97632474148699</v>
      </c>
      <c r="T414">
        <v>134.49597297184101</v>
      </c>
      <c r="U414">
        <v>143.580483488543</v>
      </c>
      <c r="V414">
        <v>135.00819687046001</v>
      </c>
      <c r="Z414">
        <v>128.42418967915401</v>
      </c>
      <c r="AA414">
        <v>145.49022562995501</v>
      </c>
      <c r="AB414">
        <v>165.20387516570199</v>
      </c>
      <c r="AC414">
        <v>147.11649344988999</v>
      </c>
      <c r="AD414">
        <v>146.180239281139</v>
      </c>
      <c r="AE414">
        <v>132.23851411025299</v>
      </c>
      <c r="AF414">
        <v>130.150611638573</v>
      </c>
      <c r="AG414">
        <v>132.67527809370799</v>
      </c>
      <c r="AK414">
        <v>144.204529609161</v>
      </c>
      <c r="AL414">
        <v>146.10578519021101</v>
      </c>
      <c r="AM414">
        <f t="shared" si="32"/>
        <v>140.41249353839322</v>
      </c>
      <c r="AN414">
        <f t="shared" si="30"/>
        <v>50.390884759437057</v>
      </c>
      <c r="AO414">
        <f t="shared" si="31"/>
        <v>53.035058591125548</v>
      </c>
      <c r="AP414">
        <v>72.501077504989894</v>
      </c>
    </row>
    <row r="415" spans="1:42" x14ac:dyDescent="0.35">
      <c r="A415">
        <v>413</v>
      </c>
      <c r="B415" s="1">
        <v>43158</v>
      </c>
      <c r="C415" t="s">
        <v>313</v>
      </c>
      <c r="D415">
        <v>173.28978152539599</v>
      </c>
      <c r="E415">
        <v>189.476434778862</v>
      </c>
      <c r="F415">
        <v>196.93307591520599</v>
      </c>
      <c r="G415">
        <v>196.22927170310101</v>
      </c>
      <c r="H415">
        <v>188.61913021355701</v>
      </c>
      <c r="I415">
        <v>169.94854627370901</v>
      </c>
      <c r="J415">
        <v>176.057841577147</v>
      </c>
      <c r="K415">
        <v>181.12610608403699</v>
      </c>
      <c r="L415">
        <v>188.616375006353</v>
      </c>
      <c r="M415">
        <v>179.24980160893199</v>
      </c>
      <c r="N415">
        <v>160.285357294367</v>
      </c>
      <c r="O415">
        <v>162.21971067899699</v>
      </c>
      <c r="P415">
        <v>164.86399065809201</v>
      </c>
      <c r="Q415">
        <v>182.024316265175</v>
      </c>
      <c r="R415">
        <v>165.87946842787301</v>
      </c>
      <c r="S415">
        <v>177.18628387438599</v>
      </c>
      <c r="T415">
        <v>190.57462156644399</v>
      </c>
      <c r="U415">
        <v>195.280722863531</v>
      </c>
      <c r="V415">
        <v>187.119313327659</v>
      </c>
      <c r="W415">
        <v>190.51409222765199</v>
      </c>
      <c r="X415">
        <v>183.72962927741801</v>
      </c>
      <c r="Y415">
        <v>183.086351810867</v>
      </c>
      <c r="Z415">
        <v>174.35592978720999</v>
      </c>
      <c r="AA415">
        <v>196.747600756808</v>
      </c>
      <c r="AB415">
        <v>209.417469479684</v>
      </c>
      <c r="AC415">
        <v>195.26858965155</v>
      </c>
      <c r="AD415">
        <v>203.79725636168899</v>
      </c>
      <c r="AE415">
        <v>191.08984874953401</v>
      </c>
      <c r="AF415">
        <v>186.61434493141101</v>
      </c>
      <c r="AG415">
        <v>195.041545743321</v>
      </c>
      <c r="AH415">
        <v>202.37770906625599</v>
      </c>
      <c r="AI415">
        <v>206.167493893119</v>
      </c>
      <c r="AJ415">
        <v>204.616884249289</v>
      </c>
      <c r="AK415">
        <v>208.47345056312199</v>
      </c>
      <c r="AL415">
        <v>202.46686219400499</v>
      </c>
      <c r="AM415">
        <f t="shared" si="32"/>
        <v>187.39272023959316</v>
      </c>
      <c r="AN415">
        <f t="shared" si="30"/>
        <v>97.371111460636996</v>
      </c>
      <c r="AO415">
        <f t="shared" si="31"/>
        <v>100.01528529232549</v>
      </c>
      <c r="AP415">
        <v>72.214807109025003</v>
      </c>
    </row>
    <row r="416" spans="1:42" x14ac:dyDescent="0.35">
      <c r="A416">
        <v>414</v>
      </c>
      <c r="B416" s="1">
        <v>43162</v>
      </c>
      <c r="C416" t="s">
        <v>375</v>
      </c>
      <c r="F416">
        <v>105.425894623302</v>
      </c>
      <c r="G416">
        <v>95.930321988483598</v>
      </c>
      <c r="H416">
        <v>94.845301659754199</v>
      </c>
      <c r="I416">
        <v>95.772171893474194</v>
      </c>
      <c r="J416">
        <v>102.323085922334</v>
      </c>
      <c r="P416">
        <v>73.173511803639997</v>
      </c>
      <c r="Q416">
        <v>95.902383037047599</v>
      </c>
      <c r="R416">
        <v>83.168946184649201</v>
      </c>
      <c r="S416">
        <v>89.904539054473801</v>
      </c>
      <c r="T416">
        <v>107.717845987068</v>
      </c>
      <c r="U416">
        <v>112.964886612127</v>
      </c>
      <c r="AA416">
        <v>97.079855968545203</v>
      </c>
      <c r="AB416">
        <v>109.84915520243899</v>
      </c>
      <c r="AC416">
        <v>98.806040720703706</v>
      </c>
      <c r="AD416">
        <v>108.628060384379</v>
      </c>
      <c r="AE416">
        <v>101.79720829415901</v>
      </c>
      <c r="AF416">
        <v>94.465136670907697</v>
      </c>
      <c r="AM416">
        <f t="shared" si="32"/>
        <v>98.103196823969839</v>
      </c>
      <c r="AN416">
        <f t="shared" si="30"/>
        <v>8.0815880450136746</v>
      </c>
      <c r="AO416">
        <f t="shared" si="31"/>
        <v>10.725761876702165</v>
      </c>
      <c r="AP416">
        <v>72.669471281550599</v>
      </c>
    </row>
    <row r="417" spans="1:42" x14ac:dyDescent="0.35">
      <c r="A417">
        <v>415</v>
      </c>
      <c r="B417" s="1">
        <v>43170</v>
      </c>
      <c r="C417" t="s">
        <v>203</v>
      </c>
      <c r="D417">
        <v>156.110788667788</v>
      </c>
      <c r="E417">
        <v>174.14386710308699</v>
      </c>
      <c r="F417">
        <v>188.7703883799</v>
      </c>
      <c r="G417">
        <v>183.26692073341599</v>
      </c>
      <c r="H417">
        <v>179.22394644501199</v>
      </c>
      <c r="I417">
        <v>158.42919251291499</v>
      </c>
      <c r="J417">
        <v>162.45185381026801</v>
      </c>
      <c r="K417">
        <v>173.64834855690199</v>
      </c>
      <c r="L417">
        <v>175.14772928831701</v>
      </c>
      <c r="M417">
        <v>164.06099436419399</v>
      </c>
      <c r="N417">
        <v>140.01516189705299</v>
      </c>
      <c r="O417">
        <v>144.58505931088499</v>
      </c>
      <c r="P417">
        <v>145.294267486542</v>
      </c>
      <c r="Q417">
        <v>158.859697467845</v>
      </c>
      <c r="R417">
        <v>141.62862719223401</v>
      </c>
      <c r="S417">
        <v>148.06501853970801</v>
      </c>
      <c r="T417">
        <v>165.38075593075101</v>
      </c>
      <c r="U417">
        <v>169.251590383978</v>
      </c>
      <c r="V417">
        <v>164.22256079466601</v>
      </c>
      <c r="W417">
        <v>168.441475999613</v>
      </c>
      <c r="X417">
        <v>152.99945581670099</v>
      </c>
      <c r="Y417">
        <v>148.119905940927</v>
      </c>
      <c r="Z417">
        <v>158.04761021858499</v>
      </c>
      <c r="AA417">
        <v>182.89469063352101</v>
      </c>
      <c r="AB417">
        <v>193.82440856940201</v>
      </c>
      <c r="AC417">
        <v>156.43755692900999</v>
      </c>
      <c r="AD417">
        <v>173.00885212170499</v>
      </c>
      <c r="AE417">
        <v>161.99023286904901</v>
      </c>
      <c r="AF417">
        <v>159.716143297408</v>
      </c>
      <c r="AG417">
        <v>166.34155149654501</v>
      </c>
      <c r="AH417">
        <v>181.535403444541</v>
      </c>
      <c r="AI417">
        <v>174.83643241281001</v>
      </c>
      <c r="AJ417">
        <v>177.86443285615599</v>
      </c>
      <c r="AK417">
        <v>175.652417924697</v>
      </c>
      <c r="AL417">
        <v>175.95572827611801</v>
      </c>
      <c r="AM417">
        <f t="shared" si="32"/>
        <v>165.72065907634993</v>
      </c>
      <c r="AN417">
        <f t="shared" si="30"/>
        <v>75.699050297393768</v>
      </c>
      <c r="AO417">
        <f t="shared" si="31"/>
        <v>78.343224129082259</v>
      </c>
      <c r="AP417">
        <v>73.250983154894598</v>
      </c>
    </row>
    <row r="418" spans="1:42" x14ac:dyDescent="0.35">
      <c r="A418">
        <v>416</v>
      </c>
      <c r="B418" s="1">
        <v>43176</v>
      </c>
      <c r="C418" t="s">
        <v>376</v>
      </c>
      <c r="W418">
        <v>197.15406158945899</v>
      </c>
      <c r="X418">
        <v>177.64178563006001</v>
      </c>
      <c r="Y418">
        <v>177.09644030061401</v>
      </c>
      <c r="Z418">
        <v>182.55716488919001</v>
      </c>
      <c r="AA418">
        <v>211.76728537103401</v>
      </c>
      <c r="AB418">
        <v>216.657976772425</v>
      </c>
      <c r="AC418">
        <v>195.52929404170601</v>
      </c>
      <c r="AD418">
        <v>192.44464541216399</v>
      </c>
      <c r="AE418">
        <v>188.310326831422</v>
      </c>
      <c r="AF418">
        <v>182.85617890710799</v>
      </c>
      <c r="AG418">
        <v>187.53058385646801</v>
      </c>
      <c r="AH418">
        <v>204.43825473783701</v>
      </c>
      <c r="AI418">
        <v>204.62328526545201</v>
      </c>
      <c r="AJ418">
        <v>195.22090551485201</v>
      </c>
      <c r="AK418">
        <v>195.79484015278001</v>
      </c>
      <c r="AL418">
        <v>196.81085219522501</v>
      </c>
      <c r="AM418">
        <f t="shared" si="32"/>
        <v>194.15211759173724</v>
      </c>
      <c r="AN418">
        <f t="shared" si="30"/>
        <v>104.13050881278107</v>
      </c>
      <c r="AO418">
        <f t="shared" si="31"/>
        <v>106.77468264446956</v>
      </c>
      <c r="AP418">
        <v>72.619539632685999</v>
      </c>
    </row>
    <row r="419" spans="1:42" x14ac:dyDescent="0.35">
      <c r="A419">
        <v>417</v>
      </c>
      <c r="B419" s="1">
        <v>43178</v>
      </c>
      <c r="C419" t="s">
        <v>301</v>
      </c>
      <c r="D419">
        <v>148.954677596968</v>
      </c>
      <c r="E419">
        <v>179.43920434810099</v>
      </c>
      <c r="F419">
        <v>188.433187782288</v>
      </c>
      <c r="G419">
        <v>174.64121279461901</v>
      </c>
      <c r="H419">
        <v>174.973277370852</v>
      </c>
      <c r="I419">
        <v>148.646913270955</v>
      </c>
      <c r="J419">
        <v>158.15348735268</v>
      </c>
      <c r="K419">
        <v>166.63050859466699</v>
      </c>
      <c r="L419">
        <v>171.69911356209599</v>
      </c>
      <c r="M419">
        <v>163.00333627237401</v>
      </c>
      <c r="N419">
        <v>141.996255366734</v>
      </c>
      <c r="O419">
        <v>144.44151532516801</v>
      </c>
      <c r="P419">
        <v>144.57409721120899</v>
      </c>
      <c r="Q419">
        <v>160.498530323946</v>
      </c>
      <c r="R419">
        <v>139.363524128893</v>
      </c>
      <c r="S419">
        <v>151.65018013403301</v>
      </c>
      <c r="T419">
        <v>161.50176759342</v>
      </c>
      <c r="U419">
        <v>170.45818210693301</v>
      </c>
      <c r="V419">
        <v>165.63416723253599</v>
      </c>
      <c r="W419">
        <v>172.60657956720701</v>
      </c>
      <c r="X419">
        <v>159.89250532352</v>
      </c>
      <c r="Y419">
        <v>155.924953409685</v>
      </c>
      <c r="Z419">
        <v>155.937304973842</v>
      </c>
      <c r="AA419">
        <v>188.723905143346</v>
      </c>
      <c r="AB419">
        <v>202.011775697583</v>
      </c>
      <c r="AC419">
        <v>174.54702275748201</v>
      </c>
      <c r="AD419">
        <v>176.47507944253701</v>
      </c>
      <c r="AE419">
        <v>167.466002845574</v>
      </c>
      <c r="AF419">
        <v>165.067435070031</v>
      </c>
      <c r="AG419">
        <v>173.63618701249999</v>
      </c>
      <c r="AH419">
        <v>184.45746064062399</v>
      </c>
      <c r="AI419">
        <v>181.42293513371499</v>
      </c>
      <c r="AJ419">
        <v>178.15025566781799</v>
      </c>
      <c r="AK419">
        <v>178.11791121314999</v>
      </c>
      <c r="AL419">
        <v>177.85192995696701</v>
      </c>
      <c r="AM419">
        <f t="shared" si="32"/>
        <v>167.05663949211583</v>
      </c>
      <c r="AN419">
        <f t="shared" si="30"/>
        <v>77.035030713159671</v>
      </c>
      <c r="AO419">
        <f t="shared" si="31"/>
        <v>79.679204544848162</v>
      </c>
      <c r="AP419">
        <v>72.228727912020702</v>
      </c>
    </row>
    <row r="420" spans="1:42" x14ac:dyDescent="0.35">
      <c r="A420">
        <v>418</v>
      </c>
      <c r="B420" s="1">
        <v>43178</v>
      </c>
      <c r="C420" t="s">
        <v>377</v>
      </c>
      <c r="I420">
        <v>124.869181281594</v>
      </c>
      <c r="J420">
        <v>136.15656011843001</v>
      </c>
      <c r="K420">
        <v>149.347109135643</v>
      </c>
      <c r="L420">
        <v>153.372644436043</v>
      </c>
      <c r="M420">
        <v>144.51465657077199</v>
      </c>
      <c r="N420">
        <v>125.934915200544</v>
      </c>
      <c r="Q420">
        <v>137.838712190759</v>
      </c>
      <c r="R420">
        <v>110.74926930753701</v>
      </c>
      <c r="S420">
        <v>125.04810052795401</v>
      </c>
      <c r="T420">
        <v>133.476619024858</v>
      </c>
      <c r="U420">
        <v>145.55992985877501</v>
      </c>
      <c r="V420">
        <v>148.44546279702999</v>
      </c>
      <c r="W420">
        <v>148.283504146545</v>
      </c>
      <c r="X420">
        <v>136.94417196467001</v>
      </c>
      <c r="AC420">
        <v>141.84225674215199</v>
      </c>
      <c r="AD420">
        <v>148.11879722755401</v>
      </c>
      <c r="AE420">
        <v>140.11404705492899</v>
      </c>
      <c r="AF420">
        <v>137.134277802421</v>
      </c>
      <c r="AG420">
        <v>143.63919013741699</v>
      </c>
      <c r="AH420">
        <v>159.72917211269501</v>
      </c>
      <c r="AI420">
        <v>164.25131074416001</v>
      </c>
      <c r="AM420">
        <f t="shared" si="32"/>
        <v>140.73189944678481</v>
      </c>
      <c r="AN420">
        <f t="shared" si="30"/>
        <v>50.710290667828644</v>
      </c>
      <c r="AO420">
        <f t="shared" si="31"/>
        <v>53.354464499517135</v>
      </c>
      <c r="AP420">
        <v>72.3861451964937</v>
      </c>
    </row>
    <row r="421" spans="1:42" x14ac:dyDescent="0.35">
      <c r="A421">
        <v>419</v>
      </c>
      <c r="B421" s="1">
        <v>43183</v>
      </c>
      <c r="C421" t="s">
        <v>378</v>
      </c>
      <c r="D421">
        <v>152.72461564215499</v>
      </c>
      <c r="E421">
        <v>168.54105036777</v>
      </c>
      <c r="F421">
        <v>179.185285177651</v>
      </c>
      <c r="G421">
        <v>171.22667781984299</v>
      </c>
      <c r="H421">
        <v>168.774190032517</v>
      </c>
      <c r="I421">
        <v>141.972218231255</v>
      </c>
      <c r="J421">
        <v>154.68043993676599</v>
      </c>
      <c r="K421">
        <v>160.810257476781</v>
      </c>
      <c r="L421">
        <v>168.47689548951899</v>
      </c>
      <c r="M421">
        <v>160.199191711612</v>
      </c>
      <c r="N421">
        <v>140.73476327574599</v>
      </c>
      <c r="O421">
        <v>139.88561279417701</v>
      </c>
      <c r="P421">
        <v>143.89536285725899</v>
      </c>
      <c r="Q421">
        <v>158.601047538035</v>
      </c>
      <c r="R421">
        <v>138.25632539918101</v>
      </c>
      <c r="S421">
        <v>140.05816528621801</v>
      </c>
      <c r="T421">
        <v>155.67677874052001</v>
      </c>
      <c r="U421">
        <v>171.216502787282</v>
      </c>
      <c r="V421">
        <v>167.12036853162601</v>
      </c>
      <c r="W421">
        <v>166.679220520185</v>
      </c>
      <c r="X421">
        <v>146.57985815222801</v>
      </c>
      <c r="Y421">
        <v>150.84215818629499</v>
      </c>
      <c r="Z421">
        <v>167.743433385462</v>
      </c>
      <c r="AA421">
        <v>189.23402203878899</v>
      </c>
      <c r="AB421">
        <v>198.668065893376</v>
      </c>
      <c r="AC421">
        <v>173.84712924052101</v>
      </c>
      <c r="AD421">
        <v>177.229441633969</v>
      </c>
      <c r="AE421">
        <v>167.59865571055201</v>
      </c>
      <c r="AF421">
        <v>164.857493160556</v>
      </c>
      <c r="AG421">
        <v>172.33444358467801</v>
      </c>
      <c r="AH421">
        <v>181.15535550450599</v>
      </c>
      <c r="AI421">
        <v>178.06600063317799</v>
      </c>
      <c r="AJ421">
        <v>170.30372953058199</v>
      </c>
      <c r="AK421">
        <v>172.925077207588</v>
      </c>
      <c r="AL421">
        <v>168.73628810923401</v>
      </c>
      <c r="AM421">
        <f t="shared" si="32"/>
        <v>163.68103204536038</v>
      </c>
      <c r="AN421">
        <f t="shared" si="30"/>
        <v>73.659423266404218</v>
      </c>
      <c r="AO421">
        <f t="shared" si="31"/>
        <v>76.303597098092709</v>
      </c>
      <c r="AP421">
        <v>71.970973004701605</v>
      </c>
    </row>
    <row r="422" spans="1:42" x14ac:dyDescent="0.35">
      <c r="A422">
        <v>420</v>
      </c>
      <c r="B422" s="1">
        <v>43198</v>
      </c>
      <c r="C422" t="s">
        <v>379</v>
      </c>
      <c r="D422">
        <v>139.790182035101</v>
      </c>
      <c r="E422">
        <v>168.95321998760099</v>
      </c>
      <c r="F422">
        <v>171.133514729448</v>
      </c>
      <c r="G422">
        <v>146.093881152725</v>
      </c>
      <c r="H422">
        <v>149.74701139830501</v>
      </c>
      <c r="I422">
        <v>131.461550939266</v>
      </c>
      <c r="J422">
        <v>141.29898498047001</v>
      </c>
      <c r="K422">
        <v>163.75018351363099</v>
      </c>
      <c r="L422">
        <v>172.84292579577701</v>
      </c>
      <c r="M422">
        <v>159.10169529079499</v>
      </c>
      <c r="N422">
        <v>135.687991118101</v>
      </c>
      <c r="O422">
        <v>125.87219807624901</v>
      </c>
      <c r="P422">
        <v>136.986092488309</v>
      </c>
      <c r="Q422">
        <v>151.372949906386</v>
      </c>
      <c r="R422">
        <v>129.162738404192</v>
      </c>
      <c r="S422">
        <v>130.72723668306099</v>
      </c>
      <c r="T422">
        <v>143.13558729367099</v>
      </c>
      <c r="U422">
        <v>162.401457972862</v>
      </c>
      <c r="V422">
        <v>157.80744499966301</v>
      </c>
      <c r="W422">
        <v>151.474681818298</v>
      </c>
      <c r="X422">
        <v>148.20953631929899</v>
      </c>
      <c r="Y422">
        <v>167.10275073752101</v>
      </c>
      <c r="Z422">
        <v>160.018868251388</v>
      </c>
      <c r="AA422">
        <v>188.598742388267</v>
      </c>
      <c r="AB422">
        <v>187.503790403739</v>
      </c>
      <c r="AC422">
        <v>141.877941890024</v>
      </c>
      <c r="AD422">
        <v>171.20833483307999</v>
      </c>
      <c r="AE422">
        <v>172.338627819181</v>
      </c>
      <c r="AF422">
        <v>158.19842901748001</v>
      </c>
      <c r="AG422">
        <v>160.93879249290299</v>
      </c>
      <c r="AH422">
        <v>173.65770232664701</v>
      </c>
      <c r="AI422">
        <v>178.448352110831</v>
      </c>
      <c r="AJ422">
        <v>164.41169345728599</v>
      </c>
      <c r="AK422">
        <v>157.18438183825299</v>
      </c>
      <c r="AL422">
        <v>173.307063263283</v>
      </c>
      <c r="AM422">
        <f t="shared" si="32"/>
        <v>156.33732959237412</v>
      </c>
      <c r="AN422">
        <f t="shared" si="30"/>
        <v>66.315720813417954</v>
      </c>
      <c r="AO422">
        <f t="shared" si="31"/>
        <v>68.959894645106445</v>
      </c>
      <c r="AP422">
        <v>71.862351748040098</v>
      </c>
    </row>
    <row r="423" spans="1:42" x14ac:dyDescent="0.35">
      <c r="A423">
        <v>421</v>
      </c>
      <c r="B423" s="1">
        <v>43208</v>
      </c>
      <c r="C423" t="s">
        <v>380</v>
      </c>
      <c r="D423">
        <v>154.652298922086</v>
      </c>
      <c r="E423">
        <v>167.12652659311499</v>
      </c>
      <c r="F423">
        <v>169.536491046218</v>
      </c>
      <c r="G423">
        <v>170.546964431379</v>
      </c>
      <c r="H423">
        <v>162.639541547178</v>
      </c>
      <c r="I423">
        <v>132.13184806478799</v>
      </c>
      <c r="J423">
        <v>146.55951283485001</v>
      </c>
      <c r="K423">
        <v>163.745935113249</v>
      </c>
      <c r="L423">
        <v>169.33840887426501</v>
      </c>
      <c r="M423">
        <v>161.24892057963999</v>
      </c>
      <c r="N423">
        <v>133.59475124183601</v>
      </c>
      <c r="O423">
        <v>132.515896538715</v>
      </c>
      <c r="P423">
        <v>140.81874555706099</v>
      </c>
      <c r="Q423">
        <v>156.488424977043</v>
      </c>
      <c r="R423">
        <v>140.85669551599599</v>
      </c>
      <c r="S423">
        <v>134.80644339983601</v>
      </c>
      <c r="T423">
        <v>146.88483346514499</v>
      </c>
      <c r="U423">
        <v>162.39612421250999</v>
      </c>
      <c r="V423">
        <v>155.39118309450001</v>
      </c>
      <c r="W423">
        <v>152.56525828440999</v>
      </c>
      <c r="X423">
        <v>158.287903072962</v>
      </c>
      <c r="Y423">
        <v>162.94739822365</v>
      </c>
      <c r="Z423">
        <v>171.36815363439001</v>
      </c>
      <c r="AA423">
        <v>179.66682690446899</v>
      </c>
      <c r="AB423">
        <v>182.73026879231901</v>
      </c>
      <c r="AC423">
        <v>167.05175894057399</v>
      </c>
      <c r="AD423">
        <v>173.606399775516</v>
      </c>
      <c r="AE423">
        <v>163.91666941513799</v>
      </c>
      <c r="AF423">
        <v>159.670727768419</v>
      </c>
      <c r="AG423">
        <v>165.00581648652499</v>
      </c>
      <c r="AH423">
        <v>174.79535478217599</v>
      </c>
      <c r="AI423">
        <v>172.52149486220901</v>
      </c>
      <c r="AJ423">
        <v>169.25901108968</v>
      </c>
      <c r="AK423">
        <v>171.15541193855299</v>
      </c>
      <c r="AL423">
        <v>167.07508637645</v>
      </c>
      <c r="AM423">
        <f t="shared" si="32"/>
        <v>159.79723103876714</v>
      </c>
      <c r="AN423">
        <f t="shared" si="30"/>
        <v>69.775622259810973</v>
      </c>
      <c r="AO423">
        <f t="shared" si="31"/>
        <v>72.419796091499464</v>
      </c>
      <c r="AP423">
        <v>72.001006207166697</v>
      </c>
    </row>
    <row r="424" spans="1:42" x14ac:dyDescent="0.35">
      <c r="A424">
        <v>422</v>
      </c>
      <c r="B424" s="1">
        <v>43210</v>
      </c>
      <c r="C424" t="s">
        <v>140</v>
      </c>
      <c r="E424">
        <v>141.971070290737</v>
      </c>
      <c r="F424">
        <v>145.617276956648</v>
      </c>
      <c r="G424">
        <v>140.023564102005</v>
      </c>
      <c r="H424">
        <v>138.57616932616901</v>
      </c>
      <c r="I424">
        <v>116.266914286969</v>
      </c>
      <c r="P424">
        <v>113.418048512841</v>
      </c>
      <c r="Q424">
        <v>122.920467457342</v>
      </c>
      <c r="R424">
        <v>99.462287699390004</v>
      </c>
      <c r="S424">
        <v>107.373947015471</v>
      </c>
      <c r="T424">
        <v>129.17123436453099</v>
      </c>
      <c r="Z424">
        <v>125.18179630986999</v>
      </c>
      <c r="AA424">
        <v>138.123551118455</v>
      </c>
      <c r="AB424">
        <v>152.935782051563</v>
      </c>
      <c r="AC424">
        <v>120.24186171564</v>
      </c>
      <c r="AD424">
        <v>142.543267887436</v>
      </c>
      <c r="AE424">
        <v>136.24878439904299</v>
      </c>
      <c r="AK424">
        <v>118.343173761166</v>
      </c>
      <c r="AL424">
        <v>128.73337077675001</v>
      </c>
      <c r="AM424">
        <f t="shared" si="32"/>
        <v>128.73069822400143</v>
      </c>
      <c r="AN424">
        <f t="shared" si="30"/>
        <v>38.709089445045265</v>
      </c>
      <c r="AO424">
        <f t="shared" si="31"/>
        <v>41.353263276733756</v>
      </c>
      <c r="AP424">
        <v>71.907753787649895</v>
      </c>
    </row>
    <row r="425" spans="1:42" x14ac:dyDescent="0.35">
      <c r="A425">
        <v>423</v>
      </c>
      <c r="B425" s="1">
        <v>43211</v>
      </c>
      <c r="C425" t="s">
        <v>195</v>
      </c>
      <c r="Q425">
        <v>126.82300078278701</v>
      </c>
      <c r="R425">
        <v>116.73236657251501</v>
      </c>
      <c r="S425">
        <v>112.145974523774</v>
      </c>
      <c r="T425">
        <v>125.83099106939299</v>
      </c>
      <c r="U425">
        <v>139.78702032880901</v>
      </c>
      <c r="V425">
        <v>131.63303217318401</v>
      </c>
      <c r="W425">
        <v>133.15111255567101</v>
      </c>
      <c r="X425">
        <v>129.64678228666699</v>
      </c>
      <c r="Y425">
        <v>131.82923715606699</v>
      </c>
      <c r="Z425">
        <v>141.677419630033</v>
      </c>
      <c r="AA425">
        <v>147.71257168493</v>
      </c>
      <c r="AB425">
        <v>167.57020690362199</v>
      </c>
      <c r="AC425">
        <v>132.53044113598199</v>
      </c>
      <c r="AD425">
        <v>140.97859369604001</v>
      </c>
      <c r="AE425">
        <v>134.567826993578</v>
      </c>
      <c r="AF425">
        <v>124.114901326976</v>
      </c>
      <c r="AK425">
        <v>133.58245344962299</v>
      </c>
      <c r="AL425">
        <v>131.82418127005201</v>
      </c>
      <c r="AM425">
        <f t="shared" si="32"/>
        <v>133.45211741887238</v>
      </c>
      <c r="AN425">
        <f t="shared" si="30"/>
        <v>43.430508639916212</v>
      </c>
      <c r="AO425">
        <f t="shared" si="31"/>
        <v>46.074682471604703</v>
      </c>
      <c r="AP425">
        <v>71.918719336913796</v>
      </c>
    </row>
    <row r="426" spans="1:42" x14ac:dyDescent="0.35">
      <c r="A426">
        <v>424</v>
      </c>
      <c r="B426" s="1">
        <v>43213</v>
      </c>
      <c r="C426" t="s">
        <v>381</v>
      </c>
      <c r="D426">
        <v>166.209616864407</v>
      </c>
      <c r="E426">
        <v>186.13921824205099</v>
      </c>
      <c r="F426">
        <v>188.22326302867901</v>
      </c>
      <c r="G426">
        <v>187.10587565719601</v>
      </c>
      <c r="H426">
        <v>181.354327149212</v>
      </c>
      <c r="I426">
        <v>151.68403745863299</v>
      </c>
      <c r="J426">
        <v>162.39517648392899</v>
      </c>
      <c r="K426">
        <v>177.62010414392699</v>
      </c>
      <c r="L426">
        <v>185.06265294592001</v>
      </c>
      <c r="M426">
        <v>173.35664811620501</v>
      </c>
      <c r="N426">
        <v>149.73337823186699</v>
      </c>
      <c r="O426">
        <v>149.025749591823</v>
      </c>
      <c r="P426">
        <v>158.32741776828999</v>
      </c>
      <c r="Q426">
        <v>173.42049316024401</v>
      </c>
      <c r="R426">
        <v>149.21051256764099</v>
      </c>
      <c r="S426">
        <v>153.34540577235299</v>
      </c>
      <c r="T426">
        <v>165.25848773305</v>
      </c>
      <c r="U426">
        <v>172.119035773755</v>
      </c>
      <c r="V426">
        <v>168.87042849672201</v>
      </c>
      <c r="W426">
        <v>173.319135563929</v>
      </c>
      <c r="X426">
        <v>171.36944915354599</v>
      </c>
      <c r="Y426">
        <v>181.94935109929901</v>
      </c>
      <c r="Z426">
        <v>183.343989184782</v>
      </c>
      <c r="AA426">
        <v>191.65288560378599</v>
      </c>
      <c r="AB426">
        <v>203.17376644861301</v>
      </c>
      <c r="AC426">
        <v>177.402219826302</v>
      </c>
      <c r="AD426">
        <v>188.421038343151</v>
      </c>
      <c r="AE426">
        <v>172.89851380074199</v>
      </c>
      <c r="AF426">
        <v>168.37082490604601</v>
      </c>
      <c r="AG426">
        <v>178.443948220132</v>
      </c>
      <c r="AH426">
        <v>190.07312511920199</v>
      </c>
      <c r="AI426">
        <v>180.51838450487199</v>
      </c>
      <c r="AJ426">
        <v>175.62561503484699</v>
      </c>
      <c r="AK426">
        <v>180.75688536802201</v>
      </c>
      <c r="AL426">
        <v>173.83055060083001</v>
      </c>
      <c r="AM426">
        <f t="shared" si="32"/>
        <v>173.98890034182875</v>
      </c>
      <c r="AN426">
        <f t="shared" si="30"/>
        <v>83.967291562872589</v>
      </c>
      <c r="AO426">
        <f t="shared" si="31"/>
        <v>86.61146539456108</v>
      </c>
      <c r="AP426">
        <v>72.077655923108495</v>
      </c>
    </row>
    <row r="427" spans="1:42" x14ac:dyDescent="0.35">
      <c r="A427">
        <v>425</v>
      </c>
      <c r="B427" s="1">
        <v>43218</v>
      </c>
      <c r="C427" t="s">
        <v>382</v>
      </c>
      <c r="U427">
        <v>132.960694985587</v>
      </c>
      <c r="V427">
        <v>124.988565535803</v>
      </c>
      <c r="W427">
        <v>134.89088780185</v>
      </c>
      <c r="X427">
        <v>138.61377786646599</v>
      </c>
      <c r="Y427">
        <v>137.369039229366</v>
      </c>
      <c r="Z427">
        <v>130.09368959955401</v>
      </c>
      <c r="AA427">
        <v>154.904932983751</v>
      </c>
      <c r="AB427">
        <v>165.16829491852201</v>
      </c>
      <c r="AC427">
        <v>136.51942292655599</v>
      </c>
      <c r="AD427">
        <v>144.801597007628</v>
      </c>
      <c r="AE427">
        <v>133.17818072448199</v>
      </c>
      <c r="AF427">
        <v>127.79239859635599</v>
      </c>
      <c r="AG427">
        <v>135.07865793881899</v>
      </c>
      <c r="AH427">
        <v>148.80764034601799</v>
      </c>
      <c r="AI427">
        <v>146.97069033994899</v>
      </c>
      <c r="AJ427">
        <v>131.68641519439899</v>
      </c>
      <c r="AK427">
        <v>147.45209275884099</v>
      </c>
      <c r="AL427">
        <v>137.334103641539</v>
      </c>
      <c r="AM427">
        <f t="shared" si="32"/>
        <v>139.36728235530478</v>
      </c>
      <c r="AN427">
        <f t="shared" si="30"/>
        <v>49.345673576348617</v>
      </c>
      <c r="AO427">
        <f t="shared" si="31"/>
        <v>51.989847408037107</v>
      </c>
      <c r="AP427">
        <v>71.961454683352599</v>
      </c>
    </row>
    <row r="428" spans="1:42" x14ac:dyDescent="0.35">
      <c r="A428">
        <v>426</v>
      </c>
      <c r="B428" s="1">
        <v>43218</v>
      </c>
      <c r="C428" t="s">
        <v>383</v>
      </c>
      <c r="D428">
        <v>158.24213002172101</v>
      </c>
      <c r="E428">
        <v>164.93251990204001</v>
      </c>
      <c r="F428">
        <v>164.910860340211</v>
      </c>
      <c r="G428">
        <v>174.56175086262499</v>
      </c>
      <c r="H428">
        <v>178.07510078099801</v>
      </c>
      <c r="I428">
        <v>137.09616792166401</v>
      </c>
      <c r="J428">
        <v>147.86357318114099</v>
      </c>
      <c r="K428">
        <v>161.49126503831701</v>
      </c>
      <c r="L428">
        <v>173.53545256394801</v>
      </c>
      <c r="M428">
        <v>166.11616785092201</v>
      </c>
      <c r="N428">
        <v>140.424806382805</v>
      </c>
      <c r="O428">
        <v>139.78520355903501</v>
      </c>
      <c r="P428">
        <v>146.89292251149399</v>
      </c>
      <c r="Q428">
        <v>165.61024541533101</v>
      </c>
      <c r="R428">
        <v>139.317125165335</v>
      </c>
      <c r="S428">
        <v>140.05385183155801</v>
      </c>
      <c r="T428">
        <v>150.20396694203001</v>
      </c>
      <c r="U428">
        <v>163.350902056373</v>
      </c>
      <c r="V428">
        <v>154.55415648458199</v>
      </c>
      <c r="W428">
        <v>160.9825113473</v>
      </c>
      <c r="X428">
        <v>166.47228835044601</v>
      </c>
      <c r="Y428">
        <v>162.55333238930999</v>
      </c>
      <c r="Z428">
        <v>162.71718331510701</v>
      </c>
      <c r="AA428">
        <v>178.30306980276501</v>
      </c>
      <c r="AB428">
        <v>188.24354579024501</v>
      </c>
      <c r="AC428">
        <v>169.25825095522401</v>
      </c>
      <c r="AD428">
        <v>176.884025386281</v>
      </c>
      <c r="AE428">
        <v>165.631993318512</v>
      </c>
      <c r="AF428">
        <v>161.15757914576099</v>
      </c>
      <c r="AG428">
        <v>171.796139995602</v>
      </c>
      <c r="AH428">
        <v>178.82884342155</v>
      </c>
      <c r="AI428">
        <v>177.678693616662</v>
      </c>
      <c r="AJ428">
        <v>164.53014661609899</v>
      </c>
      <c r="AK428">
        <v>175.63570881403101</v>
      </c>
      <c r="AL428">
        <v>169.05138654656599</v>
      </c>
      <c r="AM428">
        <f t="shared" si="32"/>
        <v>162.76408193210261</v>
      </c>
      <c r="AN428">
        <f t="shared" si="30"/>
        <v>72.742473153146449</v>
      </c>
      <c r="AO428">
        <f t="shared" si="31"/>
        <v>75.38664698483494</v>
      </c>
      <c r="AP428">
        <v>71.143961175456994</v>
      </c>
    </row>
    <row r="429" spans="1:42" x14ac:dyDescent="0.35">
      <c r="A429">
        <v>427</v>
      </c>
      <c r="B429" s="1">
        <v>43219</v>
      </c>
      <c r="C429" t="s">
        <v>146</v>
      </c>
      <c r="T429">
        <v>175.829750694577</v>
      </c>
      <c r="U429">
        <v>178.15738410709901</v>
      </c>
      <c r="V429">
        <v>182.17278868057301</v>
      </c>
      <c r="W429">
        <v>178.197503816264</v>
      </c>
      <c r="X429">
        <v>181.06835891207999</v>
      </c>
      <c r="Y429">
        <v>175.73444141546099</v>
      </c>
      <c r="Z429">
        <v>177.53130502336899</v>
      </c>
      <c r="AA429">
        <v>197.321305920539</v>
      </c>
      <c r="AD429">
        <v>199.197086552135</v>
      </c>
      <c r="AE429">
        <v>177.95612992160201</v>
      </c>
      <c r="AF429">
        <v>172.30871317874099</v>
      </c>
      <c r="AG429">
        <v>182.95116913682301</v>
      </c>
      <c r="AH429">
        <v>195.45028593502499</v>
      </c>
      <c r="AM429">
        <f t="shared" si="32"/>
        <v>182.6058633303299</v>
      </c>
      <c r="AN429">
        <f t="shared" si="30"/>
        <v>92.584254551373732</v>
      </c>
      <c r="AO429">
        <f t="shared" si="31"/>
        <v>95.228428383062223</v>
      </c>
      <c r="AP429">
        <v>71.481963680441496</v>
      </c>
    </row>
    <row r="430" spans="1:42" x14ac:dyDescent="0.35">
      <c r="A430">
        <v>428</v>
      </c>
      <c r="B430" s="1">
        <v>43219</v>
      </c>
      <c r="C430" t="s">
        <v>384</v>
      </c>
      <c r="T430">
        <v>133.69927114821701</v>
      </c>
      <c r="U430">
        <v>135.50045809693799</v>
      </c>
      <c r="V430">
        <v>138.726848701693</v>
      </c>
      <c r="W430">
        <v>132.23619685275901</v>
      </c>
      <c r="X430">
        <v>140.99098866819901</v>
      </c>
      <c r="Y430">
        <v>131.132830898218</v>
      </c>
      <c r="Z430">
        <v>132.20818766284501</v>
      </c>
      <c r="AA430">
        <v>156.06924896008701</v>
      </c>
      <c r="AD430">
        <v>153.89426422153699</v>
      </c>
      <c r="AE430">
        <v>139.94816387788001</v>
      </c>
      <c r="AF430">
        <v>126.49520015182701</v>
      </c>
      <c r="AG430">
        <v>140.33811594597699</v>
      </c>
      <c r="AH430">
        <v>152.66826931617501</v>
      </c>
      <c r="AM430">
        <f t="shared" si="32"/>
        <v>139.53138803864246</v>
      </c>
      <c r="AN430">
        <f t="shared" si="30"/>
        <v>49.509779259686297</v>
      </c>
      <c r="AO430">
        <f t="shared" si="31"/>
        <v>52.153953091374788</v>
      </c>
      <c r="AP430">
        <v>71.843625649714795</v>
      </c>
    </row>
    <row r="431" spans="1:42" x14ac:dyDescent="0.35">
      <c r="A431">
        <v>429</v>
      </c>
      <c r="B431" s="1">
        <v>43221</v>
      </c>
      <c r="C431" t="s">
        <v>385</v>
      </c>
      <c r="D431">
        <v>155.29020522654099</v>
      </c>
      <c r="E431">
        <v>164.53903584387999</v>
      </c>
      <c r="F431">
        <v>169.88214634331999</v>
      </c>
      <c r="G431">
        <v>174.50393407823501</v>
      </c>
      <c r="H431">
        <v>177.726427600618</v>
      </c>
      <c r="I431">
        <v>134.44373588599899</v>
      </c>
      <c r="J431">
        <v>143.36090106156601</v>
      </c>
      <c r="K431">
        <v>161.19644086646099</v>
      </c>
      <c r="L431">
        <v>171.724270576072</v>
      </c>
      <c r="M431">
        <v>163.59483643990399</v>
      </c>
      <c r="N431">
        <v>136.721796412369</v>
      </c>
      <c r="O431">
        <v>140.16775971897999</v>
      </c>
      <c r="P431">
        <v>144.347179730341</v>
      </c>
      <c r="Q431">
        <v>164.84615990543301</v>
      </c>
      <c r="R431">
        <v>141.27667428300799</v>
      </c>
      <c r="S431">
        <v>139.11893205887799</v>
      </c>
      <c r="T431">
        <v>151.46301380659699</v>
      </c>
      <c r="U431">
        <v>166.233302565618</v>
      </c>
      <c r="V431">
        <v>155.45710738724901</v>
      </c>
      <c r="W431">
        <v>160.40267101095</v>
      </c>
      <c r="X431">
        <v>163.11235758377401</v>
      </c>
      <c r="Y431">
        <v>163.724332395722</v>
      </c>
      <c r="Z431">
        <v>156.30735415453</v>
      </c>
      <c r="AA431">
        <v>180.715906271395</v>
      </c>
      <c r="AB431">
        <v>187.22685441354599</v>
      </c>
      <c r="AC431">
        <v>167.27461469172499</v>
      </c>
      <c r="AD431">
        <v>176.60299822382501</v>
      </c>
      <c r="AE431">
        <v>163.49256366121199</v>
      </c>
      <c r="AF431">
        <v>158.42905615888799</v>
      </c>
      <c r="AG431">
        <v>166.43940531171199</v>
      </c>
      <c r="AH431">
        <v>181.24607447367401</v>
      </c>
      <c r="AI431">
        <v>170.74555564066901</v>
      </c>
      <c r="AJ431">
        <v>173.36608356466101</v>
      </c>
      <c r="AK431">
        <v>174.68525633915201</v>
      </c>
      <c r="AL431">
        <v>167.13326353827</v>
      </c>
      <c r="AM431">
        <f t="shared" si="32"/>
        <v>161.90852020642205</v>
      </c>
      <c r="AN431">
        <f t="shared" si="30"/>
        <v>71.88691142746589</v>
      </c>
      <c r="AO431">
        <f t="shared" si="31"/>
        <v>74.531085259154381</v>
      </c>
      <c r="AP431">
        <v>72.569310503199205</v>
      </c>
    </row>
    <row r="432" spans="1:42" x14ac:dyDescent="0.35">
      <c r="A432">
        <v>430</v>
      </c>
      <c r="B432" s="1">
        <v>43223</v>
      </c>
      <c r="C432" t="s">
        <v>386</v>
      </c>
      <c r="D432">
        <v>153.48152274143101</v>
      </c>
      <c r="E432">
        <v>160.74842200550799</v>
      </c>
      <c r="F432">
        <v>168.72333529284299</v>
      </c>
      <c r="G432">
        <v>164.40366985968299</v>
      </c>
      <c r="H432">
        <v>164.715220708245</v>
      </c>
      <c r="I432">
        <v>129.39433524722901</v>
      </c>
      <c r="J432">
        <v>144.03117571983901</v>
      </c>
      <c r="K432">
        <v>152.207111985061</v>
      </c>
      <c r="L432">
        <v>159.55801481435799</v>
      </c>
      <c r="M432">
        <v>152.57407734025</v>
      </c>
      <c r="N432">
        <v>131.20581322797599</v>
      </c>
      <c r="O432">
        <v>128.68376930622799</v>
      </c>
      <c r="P432">
        <v>140.488670114276</v>
      </c>
      <c r="Q432">
        <v>153.546128873736</v>
      </c>
      <c r="R432">
        <v>132.01237506251999</v>
      </c>
      <c r="S432">
        <v>134.75600409533001</v>
      </c>
      <c r="T432">
        <v>143.56451939321099</v>
      </c>
      <c r="U432">
        <v>158.951797396209</v>
      </c>
      <c r="V432">
        <v>145.83533681064199</v>
      </c>
      <c r="W432">
        <v>148.933671459674</v>
      </c>
      <c r="X432">
        <v>149.72921857985099</v>
      </c>
      <c r="Y432">
        <v>150.735535436524</v>
      </c>
      <c r="Z432">
        <v>149.75833070776301</v>
      </c>
      <c r="AA432">
        <v>163.70740144635499</v>
      </c>
      <c r="AB432">
        <v>180.00876769856399</v>
      </c>
      <c r="AC432">
        <v>156.57621353756801</v>
      </c>
      <c r="AD432">
        <v>171.39075392928899</v>
      </c>
      <c r="AE432">
        <v>159.59606877828</v>
      </c>
      <c r="AF432">
        <v>149.36563886573401</v>
      </c>
      <c r="AG432">
        <v>158.96099039137101</v>
      </c>
      <c r="AH432">
        <v>170.26313388781901</v>
      </c>
      <c r="AI432">
        <v>164.04255352278699</v>
      </c>
      <c r="AJ432">
        <v>158.417323251694</v>
      </c>
      <c r="AK432">
        <v>168.79685242730901</v>
      </c>
      <c r="AL432">
        <v>158.24800549639201</v>
      </c>
      <c r="AM432">
        <f t="shared" si="32"/>
        <v>153.64033598318707</v>
      </c>
      <c r="AN432">
        <f t="shared" si="30"/>
        <v>63.618727204230908</v>
      </c>
      <c r="AO432">
        <f t="shared" si="31"/>
        <v>66.262901035919398</v>
      </c>
      <c r="AP432">
        <v>72.345196985937093</v>
      </c>
    </row>
    <row r="433" spans="1:42" x14ac:dyDescent="0.35">
      <c r="A433">
        <v>431</v>
      </c>
      <c r="B433" s="1">
        <v>43228</v>
      </c>
      <c r="C433" t="s">
        <v>387</v>
      </c>
      <c r="D433">
        <v>161.800024017194</v>
      </c>
      <c r="E433">
        <v>156.29268054125001</v>
      </c>
      <c r="F433">
        <v>158.64771567442301</v>
      </c>
      <c r="G433">
        <v>182.40639224574099</v>
      </c>
      <c r="H433">
        <v>183.55579420013299</v>
      </c>
      <c r="I433">
        <v>122.886425404153</v>
      </c>
      <c r="J433">
        <v>139.150301557913</v>
      </c>
      <c r="K433">
        <v>154.92370014605399</v>
      </c>
      <c r="L433">
        <v>174.32832374706001</v>
      </c>
      <c r="M433">
        <v>168.17835646908</v>
      </c>
      <c r="N433">
        <v>143.665585419694</v>
      </c>
      <c r="O433">
        <v>127.61293393577699</v>
      </c>
      <c r="P433">
        <v>152.24181125571801</v>
      </c>
      <c r="Q433">
        <v>163.54976610543</v>
      </c>
      <c r="R433">
        <v>138.81148039105599</v>
      </c>
      <c r="S433">
        <v>134.52879762246201</v>
      </c>
      <c r="T433">
        <v>142.987944956305</v>
      </c>
      <c r="U433">
        <v>154.49448692234</v>
      </c>
      <c r="V433">
        <v>141.58092238323101</v>
      </c>
      <c r="W433">
        <v>162.29724276393301</v>
      </c>
      <c r="X433">
        <v>168.83630354151899</v>
      </c>
      <c r="Y433">
        <v>151.75182649409899</v>
      </c>
      <c r="Z433">
        <v>151.87624850392299</v>
      </c>
      <c r="AA433">
        <v>181.474297417142</v>
      </c>
      <c r="AB433">
        <v>181.02600970790201</v>
      </c>
      <c r="AC433">
        <v>152.58687162009801</v>
      </c>
      <c r="AD433">
        <v>175.704147618881</v>
      </c>
      <c r="AE433">
        <v>158.091344549665</v>
      </c>
      <c r="AF433">
        <v>146.786930477732</v>
      </c>
      <c r="AG433">
        <v>174.16305947285301</v>
      </c>
      <c r="AH433">
        <v>188.911845252143</v>
      </c>
      <c r="AI433">
        <v>178.73606485145999</v>
      </c>
      <c r="AJ433">
        <v>151.88390796941701</v>
      </c>
      <c r="AK433">
        <v>170.96900551193099</v>
      </c>
      <c r="AL433">
        <v>159.78232695051199</v>
      </c>
      <c r="AM433">
        <f t="shared" si="32"/>
        <v>158.75773930566356</v>
      </c>
      <c r="AN433">
        <f t="shared" si="30"/>
        <v>68.736130526707399</v>
      </c>
      <c r="AO433">
        <f t="shared" si="31"/>
        <v>71.38030435839589</v>
      </c>
      <c r="AP433">
        <v>72.6754669594105</v>
      </c>
    </row>
    <row r="434" spans="1:42" x14ac:dyDescent="0.35">
      <c r="A434">
        <v>432</v>
      </c>
      <c r="B434" s="1">
        <v>43241</v>
      </c>
      <c r="C434" t="s">
        <v>388</v>
      </c>
      <c r="D434">
        <v>143.06541862687001</v>
      </c>
      <c r="E434">
        <v>135.50837170634099</v>
      </c>
      <c r="F434">
        <v>148.378541228014</v>
      </c>
      <c r="G434">
        <v>160.209209995349</v>
      </c>
      <c r="H434">
        <v>156.71255434208501</v>
      </c>
      <c r="I434">
        <v>104.500281753232</v>
      </c>
      <c r="J434">
        <v>116.170146732303</v>
      </c>
      <c r="K434">
        <v>137.368873789405</v>
      </c>
      <c r="L434">
        <v>151.258289705165</v>
      </c>
      <c r="M434">
        <v>146.393165444598</v>
      </c>
      <c r="N434">
        <v>114.29355195013601</v>
      </c>
      <c r="O434">
        <v>115.89179383644399</v>
      </c>
      <c r="P434">
        <v>132.531497209798</v>
      </c>
      <c r="Q434">
        <v>140.55954119495101</v>
      </c>
      <c r="R434">
        <v>127.915163212363</v>
      </c>
      <c r="S434">
        <v>133.36335155881801</v>
      </c>
      <c r="T434">
        <v>128.32258156068599</v>
      </c>
      <c r="U434">
        <v>140.22213044304999</v>
      </c>
      <c r="V434">
        <v>125.53994223882199</v>
      </c>
      <c r="W434">
        <v>142.61455813943499</v>
      </c>
      <c r="X434">
        <v>147.944215847696</v>
      </c>
      <c r="Y434">
        <v>133.625576724128</v>
      </c>
      <c r="Z434">
        <v>134.63926494023599</v>
      </c>
      <c r="AA434">
        <v>161.973423491814</v>
      </c>
      <c r="AB434">
        <v>158.34043765975801</v>
      </c>
      <c r="AC434">
        <v>142.12333613595999</v>
      </c>
      <c r="AD434">
        <v>174.54061983679901</v>
      </c>
      <c r="AE434">
        <v>139.40141704548401</v>
      </c>
      <c r="AF434">
        <v>138.90855924891301</v>
      </c>
      <c r="AG434">
        <v>157.30449300755299</v>
      </c>
      <c r="AH434">
        <v>172.60328782653099</v>
      </c>
      <c r="AI434">
        <v>170.47829042686899</v>
      </c>
      <c r="AJ434">
        <v>142.72153950411999</v>
      </c>
      <c r="AK434">
        <v>170.32465905421699</v>
      </c>
      <c r="AL434">
        <v>142.40369485268101</v>
      </c>
      <c r="AM434">
        <f t="shared" si="32"/>
        <v>142.51862229344641</v>
      </c>
      <c r="AN434">
        <f t="shared" si="30"/>
        <v>52.497013514490249</v>
      </c>
      <c r="AO434">
        <f t="shared" si="31"/>
        <v>55.141187346178739</v>
      </c>
      <c r="AP434">
        <v>71.861616386161003</v>
      </c>
    </row>
    <row r="435" spans="1:42" x14ac:dyDescent="0.35">
      <c r="A435">
        <v>433</v>
      </c>
      <c r="B435" s="1">
        <v>43246</v>
      </c>
      <c r="C435" t="s">
        <v>389</v>
      </c>
      <c r="D435">
        <v>160.65199756967601</v>
      </c>
      <c r="E435">
        <v>163.17832261947399</v>
      </c>
      <c r="F435">
        <v>176.94334053356499</v>
      </c>
      <c r="G435">
        <v>180.94636908885701</v>
      </c>
      <c r="H435">
        <v>177.02684194566899</v>
      </c>
      <c r="I435">
        <v>136.08619726483201</v>
      </c>
      <c r="J435">
        <v>141.934008229</v>
      </c>
      <c r="K435">
        <v>167.89720408766101</v>
      </c>
      <c r="L435">
        <v>179.83405620903</v>
      </c>
      <c r="M435">
        <v>171.715100010166</v>
      </c>
      <c r="N435">
        <v>143.41955579395301</v>
      </c>
      <c r="O435">
        <v>142.07087318404001</v>
      </c>
      <c r="P435">
        <v>157.917466095794</v>
      </c>
      <c r="Q435">
        <v>169.243659966433</v>
      </c>
      <c r="R435">
        <v>145.887834856512</v>
      </c>
      <c r="S435">
        <v>146.86002010298299</v>
      </c>
      <c r="T435">
        <v>157.57145537850801</v>
      </c>
      <c r="U435">
        <v>170.58352056549299</v>
      </c>
      <c r="V435">
        <v>145.422416871249</v>
      </c>
      <c r="W435">
        <v>175.43715759951399</v>
      </c>
      <c r="X435">
        <v>168.77940665985801</v>
      </c>
      <c r="Y435">
        <v>166.46459213916901</v>
      </c>
      <c r="Z435">
        <v>164.27197065666999</v>
      </c>
      <c r="AA435">
        <v>176.71024223050699</v>
      </c>
      <c r="AB435">
        <v>181.825174611943</v>
      </c>
      <c r="AC435">
        <v>166.84663022676801</v>
      </c>
      <c r="AD435">
        <v>191.61948550606701</v>
      </c>
      <c r="AE435">
        <v>167.869576299746</v>
      </c>
      <c r="AF435">
        <v>166.716938905029</v>
      </c>
      <c r="AG435">
        <v>181.305018987251</v>
      </c>
      <c r="AH435">
        <v>197.08116027243301</v>
      </c>
      <c r="AI435">
        <v>181.08645303690901</v>
      </c>
      <c r="AJ435">
        <v>179.01089874479399</v>
      </c>
      <c r="AK435">
        <v>185.71226527597199</v>
      </c>
      <c r="AL435">
        <v>171.584468712697</v>
      </c>
      <c r="AM435">
        <f t="shared" si="32"/>
        <v>167.35747657823492</v>
      </c>
      <c r="AN435">
        <f t="shared" si="30"/>
        <v>77.335867799278759</v>
      </c>
      <c r="AO435">
        <f t="shared" si="31"/>
        <v>79.98004163096725</v>
      </c>
      <c r="AP435">
        <v>72.618168797349497</v>
      </c>
    </row>
    <row r="436" spans="1:42" x14ac:dyDescent="0.35">
      <c r="A436">
        <v>434</v>
      </c>
      <c r="B436" s="1">
        <v>43263</v>
      </c>
      <c r="C436" t="s">
        <v>390</v>
      </c>
      <c r="D436">
        <v>153.24004204698201</v>
      </c>
      <c r="E436">
        <v>161.063513341679</v>
      </c>
      <c r="F436">
        <v>183.47903629872999</v>
      </c>
      <c r="G436">
        <v>174.939763117703</v>
      </c>
      <c r="H436">
        <v>166.52398525191299</v>
      </c>
      <c r="I436">
        <v>141.26425463369799</v>
      </c>
      <c r="J436">
        <v>148.51126334170499</v>
      </c>
      <c r="K436">
        <v>158.515977744145</v>
      </c>
      <c r="L436">
        <v>164.207930271343</v>
      </c>
      <c r="M436">
        <v>156.569873491561</v>
      </c>
      <c r="N436">
        <v>132.256358954685</v>
      </c>
      <c r="O436">
        <v>128.345722223602</v>
      </c>
      <c r="P436">
        <v>142.611312539506</v>
      </c>
      <c r="Q436">
        <v>162.612824970563</v>
      </c>
      <c r="R436">
        <v>152.01168689884099</v>
      </c>
      <c r="S436">
        <v>172.42510783633099</v>
      </c>
      <c r="T436">
        <v>207.134577506151</v>
      </c>
      <c r="U436">
        <v>231.21299430288801</v>
      </c>
      <c r="V436">
        <v>222.77774905574401</v>
      </c>
      <c r="W436">
        <v>205.96018289626099</v>
      </c>
      <c r="X436">
        <v>177.588574725325</v>
      </c>
      <c r="Y436">
        <v>165.117332849934</v>
      </c>
      <c r="Z436">
        <v>162.889666391867</v>
      </c>
      <c r="AA436">
        <v>177.59775263978901</v>
      </c>
      <c r="AB436">
        <v>181.77423836299599</v>
      </c>
      <c r="AC436">
        <v>166.78097675754501</v>
      </c>
      <c r="AD436">
        <v>175.78917529162399</v>
      </c>
      <c r="AE436">
        <v>161.17309424692201</v>
      </c>
      <c r="AF436">
        <v>159.10960034872701</v>
      </c>
      <c r="AG436">
        <v>165.60949086224201</v>
      </c>
      <c r="AH436">
        <v>175.42257639858599</v>
      </c>
      <c r="AI436">
        <v>167.94299383930201</v>
      </c>
      <c r="AJ436">
        <v>173.68163702979601</v>
      </c>
      <c r="AK436">
        <v>174.27369734234799</v>
      </c>
      <c r="AL436">
        <v>171.702061811302</v>
      </c>
      <c r="AM436">
        <f t="shared" si="32"/>
        <v>169.20334358920962</v>
      </c>
      <c r="AN436">
        <f t="shared" si="30"/>
        <v>79.18173481025346</v>
      </c>
      <c r="AO436">
        <f t="shared" si="31"/>
        <v>81.82590864194195</v>
      </c>
      <c r="AP436">
        <v>74.366895427339699</v>
      </c>
    </row>
    <row r="437" spans="1:42" x14ac:dyDescent="0.35">
      <c r="A437">
        <v>435</v>
      </c>
      <c r="B437" s="1">
        <v>43266</v>
      </c>
      <c r="C437" t="s">
        <v>391</v>
      </c>
      <c r="D437">
        <v>142.11591578940201</v>
      </c>
      <c r="E437">
        <v>167.59698303502401</v>
      </c>
      <c r="F437">
        <v>173.136146933845</v>
      </c>
      <c r="G437">
        <v>171.354780712999</v>
      </c>
      <c r="H437">
        <v>167.11282783082601</v>
      </c>
      <c r="I437">
        <v>132.122156193797</v>
      </c>
      <c r="J437">
        <v>147.60650191337501</v>
      </c>
      <c r="K437">
        <v>153.78016609428599</v>
      </c>
      <c r="L437">
        <v>158.71525897325199</v>
      </c>
      <c r="M437">
        <v>152.115836921024</v>
      </c>
      <c r="N437">
        <v>123.466635561204</v>
      </c>
      <c r="O437">
        <v>122.93291027119101</v>
      </c>
      <c r="P437">
        <v>145.06338064917099</v>
      </c>
      <c r="Q437">
        <v>155.62796019503901</v>
      </c>
      <c r="R437">
        <v>146.19269536850001</v>
      </c>
      <c r="S437">
        <v>172.95679847542499</v>
      </c>
      <c r="T437">
        <v>218.15659604183</v>
      </c>
      <c r="U437">
        <v>243.129516556932</v>
      </c>
      <c r="V437">
        <v>232.166741891599</v>
      </c>
      <c r="W437">
        <v>198.57956529351699</v>
      </c>
      <c r="X437">
        <v>168.05980910192</v>
      </c>
      <c r="Y437">
        <v>169.240799961753</v>
      </c>
      <c r="Z437">
        <v>157.95886227812801</v>
      </c>
      <c r="AA437">
        <v>167.563694384695</v>
      </c>
      <c r="AB437">
        <v>180.14634736948099</v>
      </c>
      <c r="AC437">
        <v>154.509257045558</v>
      </c>
      <c r="AD437">
        <v>173.30356444003999</v>
      </c>
      <c r="AE437">
        <v>154.70597344421699</v>
      </c>
      <c r="AF437">
        <v>157.99890568164699</v>
      </c>
      <c r="AG437">
        <v>165.61620190492101</v>
      </c>
      <c r="AH437">
        <v>172.322924054797</v>
      </c>
      <c r="AI437">
        <v>169.935186968463</v>
      </c>
      <c r="AJ437">
        <v>175.89071999425099</v>
      </c>
      <c r="AK437">
        <v>172.18676117370001</v>
      </c>
      <c r="AL437">
        <v>169.21436454364601</v>
      </c>
      <c r="AM437">
        <f t="shared" si="32"/>
        <v>166.64522134427017</v>
      </c>
      <c r="AN437">
        <f t="shared" si="30"/>
        <v>76.623612565314005</v>
      </c>
      <c r="AO437">
        <f t="shared" si="31"/>
        <v>79.267786397002496</v>
      </c>
      <c r="AP437">
        <v>74.716450045561999</v>
      </c>
    </row>
    <row r="438" spans="1:42" x14ac:dyDescent="0.35">
      <c r="A438">
        <v>436</v>
      </c>
      <c r="B438" s="1">
        <v>43267</v>
      </c>
      <c r="C438" t="s">
        <v>55</v>
      </c>
      <c r="D438">
        <v>128.693866444067</v>
      </c>
      <c r="E438">
        <v>143.37673486576799</v>
      </c>
      <c r="F438">
        <v>150.45176878969701</v>
      </c>
      <c r="G438">
        <v>150.42123959173</v>
      </c>
      <c r="H438">
        <v>135.339752740535</v>
      </c>
      <c r="K438">
        <v>134.91624060359899</v>
      </c>
      <c r="L438">
        <v>145.82999100644199</v>
      </c>
      <c r="M438">
        <v>133.67112327771599</v>
      </c>
      <c r="N438">
        <v>113.60910946802299</v>
      </c>
      <c r="O438">
        <v>116.883356378844</v>
      </c>
      <c r="AB438">
        <v>158.35121245878599</v>
      </c>
      <c r="AC438">
        <v>125.962752802026</v>
      </c>
      <c r="AG438">
        <v>138.081046005871</v>
      </c>
      <c r="AH438">
        <v>148.60619205104999</v>
      </c>
      <c r="AI438">
        <v>141.77595268573901</v>
      </c>
      <c r="AJ438">
        <v>138.86856790889601</v>
      </c>
      <c r="AK438">
        <v>141.752842465123</v>
      </c>
      <c r="AL438">
        <v>134.92099071972399</v>
      </c>
      <c r="AM438">
        <f t="shared" si="32"/>
        <v>137.86181890353535</v>
      </c>
      <c r="AN438">
        <f t="shared" si="30"/>
        <v>47.840210124579187</v>
      </c>
      <c r="AO438">
        <f t="shared" si="31"/>
        <v>50.484383956267678</v>
      </c>
      <c r="AP438">
        <v>75.434777110069703</v>
      </c>
    </row>
    <row r="439" spans="1:42" x14ac:dyDescent="0.35">
      <c r="A439">
        <v>437</v>
      </c>
      <c r="B439" s="1">
        <v>43267</v>
      </c>
      <c r="C439" t="s">
        <v>329</v>
      </c>
      <c r="D439">
        <v>125.780573193148</v>
      </c>
      <c r="E439">
        <v>140.98996534169899</v>
      </c>
      <c r="F439">
        <v>148.58430770901401</v>
      </c>
      <c r="G439">
        <v>147.13434424266799</v>
      </c>
      <c r="H439">
        <v>132.38409704294699</v>
      </c>
      <c r="K439">
        <v>134.25556164693501</v>
      </c>
      <c r="L439">
        <v>142.97738058355901</v>
      </c>
      <c r="M439">
        <v>135.23045322214401</v>
      </c>
      <c r="N439">
        <v>110.824968231464</v>
      </c>
      <c r="O439">
        <v>112.667250460028</v>
      </c>
      <c r="P439">
        <v>108.357001404111</v>
      </c>
      <c r="V439">
        <v>189.515873217277</v>
      </c>
      <c r="W439">
        <v>170.29409893469401</v>
      </c>
      <c r="X439">
        <v>145.62381395671099</v>
      </c>
      <c r="Y439">
        <v>139.24567213913701</v>
      </c>
      <c r="Z439">
        <v>123.571995414838</v>
      </c>
      <c r="AA439">
        <v>126.878795168125</v>
      </c>
      <c r="AB439">
        <v>149.834867527347</v>
      </c>
      <c r="AC439">
        <v>122.263098448954</v>
      </c>
      <c r="AG439">
        <v>133.76728916537601</v>
      </c>
      <c r="AH439">
        <v>142.846334623671</v>
      </c>
      <c r="AI439">
        <v>137.14626771740899</v>
      </c>
      <c r="AJ439">
        <v>142.16284282223299</v>
      </c>
      <c r="AK439">
        <v>137.56618961973101</v>
      </c>
      <c r="AL439">
        <v>129.672222275851</v>
      </c>
      <c r="AM439">
        <f t="shared" si="32"/>
        <v>137.18301056436286</v>
      </c>
      <c r="AN439">
        <f t="shared" si="30"/>
        <v>47.161401785406696</v>
      </c>
      <c r="AO439">
        <f t="shared" si="31"/>
        <v>49.805575617095187</v>
      </c>
      <c r="AP439">
        <v>75.958685019969593</v>
      </c>
    </row>
    <row r="440" spans="1:42" x14ac:dyDescent="0.35">
      <c r="A440">
        <v>438</v>
      </c>
      <c r="B440" s="1">
        <v>43268</v>
      </c>
      <c r="C440" t="s">
        <v>392</v>
      </c>
      <c r="D440">
        <v>151.023513350364</v>
      </c>
      <c r="E440">
        <v>170.08973092236599</v>
      </c>
      <c r="F440">
        <v>176.310131166909</v>
      </c>
      <c r="G440">
        <v>174.898136981595</v>
      </c>
      <c r="H440">
        <v>167.30623879472799</v>
      </c>
      <c r="I440">
        <v>138.67227781147699</v>
      </c>
      <c r="J440">
        <v>146.47840669466399</v>
      </c>
      <c r="K440">
        <v>156.25987214121301</v>
      </c>
      <c r="L440">
        <v>165.28306831724299</v>
      </c>
      <c r="M440">
        <v>152.02991869021201</v>
      </c>
      <c r="N440">
        <v>130.38505091597699</v>
      </c>
      <c r="O440">
        <v>132.34369224371301</v>
      </c>
      <c r="P440">
        <v>143.00179579434999</v>
      </c>
      <c r="Q440">
        <v>155.221431642044</v>
      </c>
      <c r="R440">
        <v>144.779742890622</v>
      </c>
      <c r="S440">
        <v>160.90175115905399</v>
      </c>
      <c r="T440">
        <v>204.753353010555</v>
      </c>
      <c r="U440">
        <v>246.0933217461</v>
      </c>
      <c r="V440">
        <v>228.16459674897899</v>
      </c>
      <c r="W440">
        <v>207.572122793029</v>
      </c>
      <c r="X440">
        <v>180.274042402014</v>
      </c>
      <c r="Y440">
        <v>171.05668237342701</v>
      </c>
      <c r="Z440">
        <v>164.384934116133</v>
      </c>
      <c r="AA440">
        <v>169.30336682087301</v>
      </c>
      <c r="AB440">
        <v>182.907138295138</v>
      </c>
      <c r="AC440">
        <v>155.69083097928001</v>
      </c>
      <c r="AD440">
        <v>172.54531988601499</v>
      </c>
      <c r="AE440">
        <v>163.507029004929</v>
      </c>
      <c r="AF440">
        <v>155.30690453086399</v>
      </c>
      <c r="AG440">
        <v>161.00409836020501</v>
      </c>
      <c r="AH440">
        <v>171.42532755505599</v>
      </c>
      <c r="AI440">
        <v>170.08520332907401</v>
      </c>
      <c r="AJ440">
        <v>171.671006876121</v>
      </c>
      <c r="AK440">
        <v>174.62878355852399</v>
      </c>
      <c r="AL440">
        <v>169.159757736697</v>
      </c>
      <c r="AM440">
        <f t="shared" si="32"/>
        <v>168.12910227541559</v>
      </c>
      <c r="AN440">
        <f t="shared" si="30"/>
        <v>78.107493496459426</v>
      </c>
      <c r="AO440">
        <f t="shared" si="31"/>
        <v>80.751667328147917</v>
      </c>
      <c r="AP440">
        <v>77.564763295053496</v>
      </c>
    </row>
    <row r="441" spans="1:42" x14ac:dyDescent="0.35">
      <c r="A441">
        <v>439</v>
      </c>
      <c r="B441" s="1">
        <v>43276</v>
      </c>
      <c r="C441" t="s">
        <v>393</v>
      </c>
      <c r="D441">
        <v>153.69128040963901</v>
      </c>
      <c r="E441">
        <v>170.14848838028101</v>
      </c>
      <c r="F441">
        <v>195.17452173069501</v>
      </c>
      <c r="G441">
        <v>187.72587134417199</v>
      </c>
      <c r="H441">
        <v>167.82362946999001</v>
      </c>
      <c r="I441">
        <v>147.928569405578</v>
      </c>
      <c r="J441">
        <v>159.432306733693</v>
      </c>
      <c r="K441">
        <v>170.98787501349599</v>
      </c>
      <c r="L441">
        <v>175.44116875289899</v>
      </c>
      <c r="M441">
        <v>161.98660303690301</v>
      </c>
      <c r="N441">
        <v>136.84063344986299</v>
      </c>
      <c r="O441">
        <v>137.984104752371</v>
      </c>
      <c r="P441">
        <v>153.74028885589601</v>
      </c>
      <c r="Q441">
        <v>172.60816158432499</v>
      </c>
      <c r="R441">
        <v>170.67914109774699</v>
      </c>
      <c r="S441">
        <v>194.130892524063</v>
      </c>
      <c r="T441">
        <v>223.38300209069399</v>
      </c>
      <c r="U441">
        <v>238.29738979056901</v>
      </c>
      <c r="V441">
        <v>231.82638669366801</v>
      </c>
      <c r="W441">
        <v>210.896032824239</v>
      </c>
      <c r="X441">
        <v>179.087707332935</v>
      </c>
      <c r="Y441">
        <v>186.09382618985799</v>
      </c>
      <c r="Z441">
        <v>178.46418440322401</v>
      </c>
      <c r="AA441">
        <v>183.13594489004799</v>
      </c>
      <c r="AB441">
        <v>193.18627123687</v>
      </c>
      <c r="AC441">
        <v>177.16369944245301</v>
      </c>
      <c r="AD441">
        <v>185.58344453364799</v>
      </c>
      <c r="AE441">
        <v>169.02602863328201</v>
      </c>
      <c r="AF441">
        <v>168.48057438961999</v>
      </c>
      <c r="AG441">
        <v>179.648513835838</v>
      </c>
      <c r="AH441">
        <v>183.45045662503799</v>
      </c>
      <c r="AI441">
        <v>173.88095717818601</v>
      </c>
      <c r="AJ441">
        <v>186.629247678947</v>
      </c>
      <c r="AK441">
        <v>187.15200156770001</v>
      </c>
      <c r="AL441">
        <v>184.346995772838</v>
      </c>
      <c r="AM441">
        <f t="shared" si="32"/>
        <v>179.31589147575048</v>
      </c>
      <c r="AN441">
        <f t="shared" si="30"/>
        <v>89.294282696794312</v>
      </c>
      <c r="AO441">
        <f t="shared" si="31"/>
        <v>91.938456528482803</v>
      </c>
      <c r="AP441">
        <v>77.539417471502205</v>
      </c>
    </row>
    <row r="442" spans="1:42" x14ac:dyDescent="0.35">
      <c r="A442">
        <v>440</v>
      </c>
      <c r="B442" s="1">
        <v>43283</v>
      </c>
      <c r="C442" t="s">
        <v>394</v>
      </c>
      <c r="G442">
        <v>163.33156943757299</v>
      </c>
      <c r="H442">
        <v>152.14916788813801</v>
      </c>
      <c r="I442">
        <v>119.083076686849</v>
      </c>
      <c r="J442">
        <v>130.97021344011</v>
      </c>
      <c r="K442">
        <v>138.74601664650501</v>
      </c>
      <c r="L442">
        <v>144.42561660797099</v>
      </c>
      <c r="M442">
        <v>130.159417040645</v>
      </c>
      <c r="N442">
        <v>116.951261694479</v>
      </c>
      <c r="P442">
        <v>137.31346445720499</v>
      </c>
      <c r="Q442">
        <v>151.144863269697</v>
      </c>
      <c r="R442">
        <v>142.21176905148599</v>
      </c>
      <c r="S442">
        <v>159.03595780150999</v>
      </c>
      <c r="T442">
        <v>181.307252234836</v>
      </c>
      <c r="U442">
        <v>193.93466234477299</v>
      </c>
      <c r="V442">
        <v>191.123147095934</v>
      </c>
      <c r="W442">
        <v>169.42511925341799</v>
      </c>
      <c r="X442">
        <v>149.545024672073</v>
      </c>
      <c r="AB442">
        <v>166.854656615918</v>
      </c>
      <c r="AC442">
        <v>147.175559926966</v>
      </c>
      <c r="AD442">
        <v>154.53098836784301</v>
      </c>
      <c r="AE442">
        <v>140.631809930316</v>
      </c>
      <c r="AF442">
        <v>135.63805840684199</v>
      </c>
      <c r="AG442">
        <v>141.806057379512</v>
      </c>
      <c r="AH442">
        <v>141.880587895177</v>
      </c>
      <c r="AM442">
        <f t="shared" si="32"/>
        <v>149.97397158940734</v>
      </c>
      <c r="AN442">
        <f t="shared" si="30"/>
        <v>59.952362810451177</v>
      </c>
      <c r="AO442">
        <f t="shared" si="31"/>
        <v>62.596536642139668</v>
      </c>
      <c r="AP442">
        <v>79.912076386385493</v>
      </c>
    </row>
    <row r="443" spans="1:42" x14ac:dyDescent="0.35">
      <c r="A443">
        <v>441</v>
      </c>
      <c r="B443" s="1">
        <v>43283</v>
      </c>
      <c r="C443" t="s">
        <v>395</v>
      </c>
      <c r="G443">
        <v>150.71322595581501</v>
      </c>
      <c r="H443">
        <v>134.26907599423899</v>
      </c>
      <c r="I443">
        <v>109.583043511718</v>
      </c>
      <c r="J443">
        <v>123.610957681361</v>
      </c>
      <c r="K443">
        <v>127.405367536409</v>
      </c>
      <c r="L443">
        <v>137.75463254305299</v>
      </c>
      <c r="M443">
        <v>117.328056598346</v>
      </c>
      <c r="P443">
        <v>124.933119632404</v>
      </c>
      <c r="Q443">
        <v>136.23309603613501</v>
      </c>
      <c r="R443">
        <v>135.12138630908601</v>
      </c>
      <c r="S443">
        <v>151.96693709234501</v>
      </c>
      <c r="T443">
        <v>171.054796396722</v>
      </c>
      <c r="U443">
        <v>181.07805287447999</v>
      </c>
      <c r="V443">
        <v>179.06329957401101</v>
      </c>
      <c r="W443">
        <v>162.66167849815599</v>
      </c>
      <c r="X443">
        <v>141.35321867050899</v>
      </c>
      <c r="AB443">
        <v>150.003936137182</v>
      </c>
      <c r="AC443">
        <v>141.219439278045</v>
      </c>
      <c r="AD443">
        <v>139.92868734198299</v>
      </c>
      <c r="AE443">
        <v>129.30159297761699</v>
      </c>
      <c r="AF443">
        <v>127.370020229331</v>
      </c>
      <c r="AG443">
        <v>127.280938373354</v>
      </c>
      <c r="AH443">
        <v>132.97467554551599</v>
      </c>
      <c r="AM443">
        <f t="shared" si="32"/>
        <v>140.53083629512247</v>
      </c>
      <c r="AN443">
        <f t="shared" si="30"/>
        <v>50.509227516166305</v>
      </c>
      <c r="AO443">
        <f t="shared" si="31"/>
        <v>53.153401347854796</v>
      </c>
      <c r="AP443">
        <v>80.716564460337395</v>
      </c>
    </row>
    <row r="444" spans="1:42" x14ac:dyDescent="0.35">
      <c r="A444">
        <v>442</v>
      </c>
      <c r="B444" s="1">
        <v>43283</v>
      </c>
      <c r="C444" t="s">
        <v>396</v>
      </c>
      <c r="D444">
        <v>143.28301610103301</v>
      </c>
      <c r="E444">
        <v>164.728471406804</v>
      </c>
      <c r="F444">
        <v>180.34383129253399</v>
      </c>
      <c r="G444">
        <v>171.54047235546099</v>
      </c>
      <c r="H444">
        <v>157.19704065475801</v>
      </c>
      <c r="I444">
        <v>134.05137174428901</v>
      </c>
      <c r="J444">
        <v>142.66188709798701</v>
      </c>
      <c r="K444">
        <v>154.371925123593</v>
      </c>
      <c r="L444">
        <v>159.698110542731</v>
      </c>
      <c r="M444">
        <v>145.33053686285601</v>
      </c>
      <c r="N444">
        <v>122.722478177855</v>
      </c>
      <c r="O444">
        <v>123.29691240908301</v>
      </c>
      <c r="P444">
        <v>147.001077772429</v>
      </c>
      <c r="Q444">
        <v>164.71205720685899</v>
      </c>
      <c r="R444">
        <v>155.85137084336901</v>
      </c>
      <c r="S444">
        <v>178.19701935431999</v>
      </c>
      <c r="T444">
        <v>205.489967658452</v>
      </c>
      <c r="U444">
        <v>221.92401890979099</v>
      </c>
      <c r="V444">
        <v>212.76914236205499</v>
      </c>
      <c r="W444">
        <v>189.93299781988199</v>
      </c>
      <c r="X444">
        <v>160.88940880844001</v>
      </c>
      <c r="Y444">
        <v>161.74002725762099</v>
      </c>
      <c r="Z444">
        <v>152.32245649382699</v>
      </c>
      <c r="AA444">
        <v>161.91216591845301</v>
      </c>
      <c r="AB444">
        <v>175.69846129786899</v>
      </c>
      <c r="AC444">
        <v>163.24620041696599</v>
      </c>
      <c r="AD444">
        <v>168.45056363123101</v>
      </c>
      <c r="AE444">
        <v>157.388607423298</v>
      </c>
      <c r="AF444">
        <v>156.60450592330301</v>
      </c>
      <c r="AG444">
        <v>160.143400474826</v>
      </c>
      <c r="AH444">
        <v>166.39625560048299</v>
      </c>
      <c r="AI444">
        <v>163.464117503007</v>
      </c>
      <c r="AJ444">
        <v>171.221288716815</v>
      </c>
      <c r="AK444">
        <v>173.87520961993599</v>
      </c>
      <c r="AL444">
        <v>166.026976259582</v>
      </c>
      <c r="AM444">
        <f t="shared" si="32"/>
        <v>163.84238145833706</v>
      </c>
      <c r="AN444">
        <f t="shared" si="30"/>
        <v>73.820772679380894</v>
      </c>
      <c r="AO444">
        <f t="shared" si="31"/>
        <v>76.464946511069385</v>
      </c>
      <c r="AP444">
        <v>80.865249028450094</v>
      </c>
    </row>
    <row r="445" spans="1:42" x14ac:dyDescent="0.35">
      <c r="A445">
        <v>443</v>
      </c>
      <c r="B445" s="1">
        <v>43286</v>
      </c>
      <c r="C445" t="s">
        <v>397</v>
      </c>
      <c r="D445">
        <v>130.88266617344701</v>
      </c>
      <c r="E445">
        <v>146.13484153369299</v>
      </c>
      <c r="F445">
        <v>164.363111236896</v>
      </c>
      <c r="G445">
        <v>171.349554301149</v>
      </c>
      <c r="H445">
        <v>153.02074412625501</v>
      </c>
      <c r="I445">
        <v>124.97470745548701</v>
      </c>
      <c r="J445">
        <v>138.04044736959099</v>
      </c>
      <c r="K445">
        <v>149.73771108714701</v>
      </c>
      <c r="L445">
        <v>153.523376934547</v>
      </c>
      <c r="M445">
        <v>137.46082912722801</v>
      </c>
      <c r="N445">
        <v>120.38467717287</v>
      </c>
      <c r="O445">
        <v>118.30515558003501</v>
      </c>
      <c r="P445">
        <v>144.33941825493801</v>
      </c>
      <c r="Q445">
        <v>164.66609508220199</v>
      </c>
      <c r="R445">
        <v>172.16248430763901</v>
      </c>
      <c r="S445">
        <v>205.54905924625101</v>
      </c>
      <c r="T445">
        <v>227.167127696801</v>
      </c>
      <c r="U445">
        <v>243.32005609941601</v>
      </c>
      <c r="V445">
        <v>224.73652399102801</v>
      </c>
      <c r="W445">
        <v>203.38079681973201</v>
      </c>
      <c r="X445">
        <v>169.31963696946499</v>
      </c>
      <c r="Y445">
        <v>163.53129175005199</v>
      </c>
      <c r="Z445">
        <v>154.245459072903</v>
      </c>
      <c r="AA445">
        <v>164.21282871985099</v>
      </c>
      <c r="AB445">
        <v>180.38209900541099</v>
      </c>
      <c r="AC445">
        <v>161.55943623319999</v>
      </c>
      <c r="AD445">
        <v>163.79224297414899</v>
      </c>
      <c r="AE445">
        <v>145.69201912152101</v>
      </c>
      <c r="AF445">
        <v>148.98928585689401</v>
      </c>
      <c r="AG445">
        <v>157.15686690802201</v>
      </c>
      <c r="AH445">
        <v>158.305120425257</v>
      </c>
      <c r="AI445">
        <v>156.23592519330899</v>
      </c>
      <c r="AJ445">
        <v>165.11166120640999</v>
      </c>
      <c r="AK445">
        <v>162.277990316776</v>
      </c>
      <c r="AL445">
        <v>160.45980491922401</v>
      </c>
      <c r="AM445">
        <f t="shared" si="32"/>
        <v>162.99345863625135</v>
      </c>
      <c r="AN445">
        <f t="shared" si="30"/>
        <v>72.971849857295183</v>
      </c>
      <c r="AO445">
        <f t="shared" si="31"/>
        <v>75.616023688983674</v>
      </c>
      <c r="AP445">
        <v>81.703051586478907</v>
      </c>
    </row>
    <row r="446" spans="1:42" x14ac:dyDescent="0.35">
      <c r="A446">
        <v>444</v>
      </c>
      <c r="B446" s="1">
        <v>43288</v>
      </c>
      <c r="C446" t="s">
        <v>398</v>
      </c>
      <c r="I446">
        <v>129.962420469911</v>
      </c>
      <c r="J446">
        <v>152.08027150646001</v>
      </c>
      <c r="K446">
        <v>160.64040023772799</v>
      </c>
      <c r="L446">
        <v>161.70507367483401</v>
      </c>
      <c r="M446">
        <v>145.47923453551499</v>
      </c>
      <c r="N446">
        <v>126.350693407449</v>
      </c>
      <c r="O446">
        <v>119.108613743851</v>
      </c>
      <c r="P446">
        <v>152.80973277540701</v>
      </c>
      <c r="Q446">
        <v>205.25060992341199</v>
      </c>
      <c r="R446">
        <v>195.89787872795301</v>
      </c>
      <c r="S446">
        <v>219.22190297694601</v>
      </c>
      <c r="T446">
        <v>238.31158022440701</v>
      </c>
      <c r="U446">
        <v>247.476561889236</v>
      </c>
      <c r="V446">
        <v>232.73829629557099</v>
      </c>
      <c r="W446">
        <v>210.49529114692299</v>
      </c>
      <c r="X446">
        <v>166.437947864899</v>
      </c>
      <c r="Y446">
        <v>170.22540376586201</v>
      </c>
      <c r="Z446">
        <v>165.07383441054401</v>
      </c>
      <c r="AA446">
        <v>160.874463995632</v>
      </c>
      <c r="AB446">
        <v>178.77723423758101</v>
      </c>
      <c r="AC446">
        <v>171.92151908551099</v>
      </c>
      <c r="AD446">
        <v>165.003886173349</v>
      </c>
      <c r="AE446">
        <v>152.15088370607</v>
      </c>
      <c r="AF446">
        <v>165.84687086641</v>
      </c>
      <c r="AG446">
        <v>165.057280413585</v>
      </c>
      <c r="AH446">
        <v>163.63028892058799</v>
      </c>
      <c r="AI446">
        <v>157.62128539662001</v>
      </c>
      <c r="AJ446">
        <v>168.49880801031199</v>
      </c>
      <c r="AM446">
        <f t="shared" si="32"/>
        <v>173.16600958509167</v>
      </c>
      <c r="AN446">
        <f t="shared" si="30"/>
        <v>83.144400806135508</v>
      </c>
      <c r="AO446">
        <f t="shared" si="31"/>
        <v>85.788574637823999</v>
      </c>
      <c r="AP446">
        <v>82.957296720172295</v>
      </c>
    </row>
    <row r="447" spans="1:42" x14ac:dyDescent="0.35">
      <c r="A447">
        <v>445</v>
      </c>
      <c r="B447" s="1">
        <v>43291</v>
      </c>
      <c r="C447" t="s">
        <v>399</v>
      </c>
      <c r="D447">
        <v>138.59030652854901</v>
      </c>
      <c r="E447">
        <v>159.355381100638</v>
      </c>
      <c r="F447">
        <v>173.932953307166</v>
      </c>
      <c r="G447">
        <v>165.70521651448701</v>
      </c>
      <c r="H447">
        <v>150.112313486891</v>
      </c>
      <c r="I447">
        <v>130.61859082987601</v>
      </c>
      <c r="J447">
        <v>143.64062060686501</v>
      </c>
      <c r="K447">
        <v>151.15062502270101</v>
      </c>
      <c r="L447">
        <v>153.721878649676</v>
      </c>
      <c r="M447">
        <v>140.515936323516</v>
      </c>
      <c r="N447">
        <v>117.68154639319501</v>
      </c>
      <c r="O447">
        <v>123.492739016532</v>
      </c>
      <c r="P447">
        <v>172.47219939402299</v>
      </c>
      <c r="Q447">
        <v>194.891770201832</v>
      </c>
      <c r="R447">
        <v>185.48940764635699</v>
      </c>
      <c r="S447">
        <v>199.66785422141899</v>
      </c>
      <c r="T447">
        <v>224.442412207448</v>
      </c>
      <c r="U447">
        <v>225.46698086455299</v>
      </c>
      <c r="V447">
        <v>218.253633805384</v>
      </c>
      <c r="W447">
        <v>196.94926986815901</v>
      </c>
      <c r="X447">
        <v>155.61343368003401</v>
      </c>
      <c r="Y447">
        <v>157.862882553524</v>
      </c>
      <c r="Z447">
        <v>146.48986265067899</v>
      </c>
      <c r="AA447">
        <v>160.57257376208301</v>
      </c>
      <c r="AB447">
        <v>168.64735404071601</v>
      </c>
      <c r="AC447">
        <v>150.901642935046</v>
      </c>
      <c r="AD447">
        <v>155.87369831260199</v>
      </c>
      <c r="AE447">
        <v>147.03307263963001</v>
      </c>
      <c r="AF447">
        <v>143.64584715813299</v>
      </c>
      <c r="AG447">
        <v>156.85491173763501</v>
      </c>
      <c r="AH447">
        <v>144.974741973882</v>
      </c>
      <c r="AI447">
        <v>151.579657674191</v>
      </c>
      <c r="AJ447">
        <v>153.97356721208499</v>
      </c>
      <c r="AK447">
        <v>151.29446146864601</v>
      </c>
      <c r="AL447">
        <v>159.88299689090101</v>
      </c>
      <c r="AM447">
        <f t="shared" si="32"/>
        <v>162.03863830511582</v>
      </c>
      <c r="AN447">
        <f t="shared" si="30"/>
        <v>72.017029526159661</v>
      </c>
      <c r="AO447">
        <f t="shared" si="31"/>
        <v>74.661203357848152</v>
      </c>
      <c r="AP447">
        <v>84.293179725706295</v>
      </c>
    </row>
    <row r="448" spans="1:42" x14ac:dyDescent="0.35">
      <c r="A448">
        <v>446</v>
      </c>
      <c r="B448" s="1">
        <v>43291</v>
      </c>
      <c r="C448" t="s">
        <v>400</v>
      </c>
      <c r="D448">
        <v>138.48037500746901</v>
      </c>
      <c r="E448">
        <v>158.513250248064</v>
      </c>
      <c r="F448">
        <v>173.39008080926399</v>
      </c>
      <c r="G448">
        <v>165.652456880725</v>
      </c>
      <c r="H448">
        <v>149.96642631370599</v>
      </c>
      <c r="I448">
        <v>130.258906450827</v>
      </c>
      <c r="J448">
        <v>143.34108544417199</v>
      </c>
      <c r="K448">
        <v>150.77029243842799</v>
      </c>
      <c r="L448">
        <v>153.45340883825099</v>
      </c>
      <c r="M448">
        <v>140.08535603120899</v>
      </c>
      <c r="N448">
        <v>117.84948308133001</v>
      </c>
      <c r="O448">
        <v>123.50665922477999</v>
      </c>
      <c r="P448">
        <v>171.88818080802201</v>
      </c>
      <c r="Q448">
        <v>194.10331272620999</v>
      </c>
      <c r="R448">
        <v>184.56924247283399</v>
      </c>
      <c r="S448">
        <v>199.13738266197501</v>
      </c>
      <c r="T448">
        <v>223.636871820333</v>
      </c>
      <c r="U448">
        <v>225.261317230451</v>
      </c>
      <c r="V448">
        <v>217.626542424321</v>
      </c>
      <c r="W448">
        <v>196.87180501791201</v>
      </c>
      <c r="X448">
        <v>155.58294512941399</v>
      </c>
      <c r="Y448">
        <v>157.74335786137101</v>
      </c>
      <c r="Z448">
        <v>146.598561907207</v>
      </c>
      <c r="AA448">
        <v>160.58122777782299</v>
      </c>
      <c r="AB448">
        <v>167.990324012581</v>
      </c>
      <c r="AC448">
        <v>150.83793454873</v>
      </c>
      <c r="AD448">
        <v>155.44389672671201</v>
      </c>
      <c r="AE448">
        <v>147.04121626634301</v>
      </c>
      <c r="AF448">
        <v>143.33869080107999</v>
      </c>
      <c r="AG448">
        <v>156.81894064596199</v>
      </c>
      <c r="AH448">
        <v>145.793774666492</v>
      </c>
      <c r="AI448">
        <v>151.32141890454301</v>
      </c>
      <c r="AJ448">
        <v>154.07941165085899</v>
      </c>
      <c r="AK448">
        <v>149.45998391498401</v>
      </c>
      <c r="AL448">
        <v>159.471270450563</v>
      </c>
      <c r="AM448">
        <f t="shared" si="32"/>
        <v>161.72758260556992</v>
      </c>
      <c r="AN448">
        <f t="shared" si="30"/>
        <v>71.705973826613757</v>
      </c>
      <c r="AO448">
        <f t="shared" si="31"/>
        <v>74.350147658302248</v>
      </c>
      <c r="AP448">
        <v>86.100522132357298</v>
      </c>
    </row>
    <row r="449" spans="1:42" x14ac:dyDescent="0.35">
      <c r="A449">
        <v>447</v>
      </c>
      <c r="B449" s="1">
        <v>43291</v>
      </c>
      <c r="C449" t="s">
        <v>401</v>
      </c>
      <c r="D449">
        <v>153.207658974466</v>
      </c>
      <c r="E449">
        <v>166.76646748151001</v>
      </c>
      <c r="F449">
        <v>186.174813563112</v>
      </c>
      <c r="G449">
        <v>178.31117253865199</v>
      </c>
      <c r="H449">
        <v>167.873028073965</v>
      </c>
      <c r="I449">
        <v>138.03633126117401</v>
      </c>
      <c r="J449">
        <v>156.808992871832</v>
      </c>
      <c r="K449">
        <v>164.08548989119399</v>
      </c>
      <c r="L449">
        <v>171.251770798076</v>
      </c>
      <c r="M449">
        <v>156.054859017751</v>
      </c>
      <c r="N449">
        <v>135.92868021813501</v>
      </c>
      <c r="O449">
        <v>133.77338975776101</v>
      </c>
      <c r="P449">
        <v>191.63457661811901</v>
      </c>
      <c r="Q449">
        <v>212.20275092615901</v>
      </c>
      <c r="R449">
        <v>205.52370055815399</v>
      </c>
      <c r="S449">
        <v>220.36445012381199</v>
      </c>
      <c r="T449">
        <v>243.79869237177701</v>
      </c>
      <c r="U449">
        <v>256.38328248507497</v>
      </c>
      <c r="V449">
        <v>241.460994985984</v>
      </c>
      <c r="W449">
        <v>225.437736462007</v>
      </c>
      <c r="X449">
        <v>182.514894593593</v>
      </c>
      <c r="Y449">
        <v>174.45187379998501</v>
      </c>
      <c r="Z449">
        <v>167.07588812264299</v>
      </c>
      <c r="AA449">
        <v>177.04437386016701</v>
      </c>
      <c r="AB449">
        <v>191.99938661410599</v>
      </c>
      <c r="AC449">
        <v>177.253488644708</v>
      </c>
      <c r="AD449">
        <v>177.87066885066699</v>
      </c>
      <c r="AE449">
        <v>168.654084082504</v>
      </c>
      <c r="AF449">
        <v>167.48656751301999</v>
      </c>
      <c r="AG449">
        <v>174.74208708127199</v>
      </c>
      <c r="AH449">
        <v>172.272087359507</v>
      </c>
      <c r="AI449">
        <v>173.39457394881401</v>
      </c>
      <c r="AJ449">
        <v>181.455089108317</v>
      </c>
      <c r="AK449">
        <v>183.6809927823</v>
      </c>
      <c r="AL449">
        <v>178.09733009761601</v>
      </c>
      <c r="AM449">
        <f t="shared" si="32"/>
        <v>181.51634929822669</v>
      </c>
      <c r="AN449">
        <f t="shared" si="30"/>
        <v>91.494740519270522</v>
      </c>
      <c r="AO449">
        <f t="shared" si="31"/>
        <v>94.138914350959013</v>
      </c>
      <c r="AP449">
        <v>88.121207210161799</v>
      </c>
    </row>
    <row r="450" spans="1:42" x14ac:dyDescent="0.35">
      <c r="A450">
        <v>448</v>
      </c>
      <c r="B450" s="1">
        <v>43293</v>
      </c>
      <c r="C450" t="s">
        <v>402</v>
      </c>
      <c r="D450">
        <v>149.53686112151101</v>
      </c>
      <c r="E450">
        <v>162.294001395462</v>
      </c>
      <c r="F450">
        <v>169.208014117939</v>
      </c>
      <c r="G450">
        <v>159.14367606167801</v>
      </c>
      <c r="H450">
        <v>146.86973451659199</v>
      </c>
      <c r="I450">
        <v>119.594581267585</v>
      </c>
      <c r="J450">
        <v>133.81502026425801</v>
      </c>
      <c r="K450">
        <v>141.95730830143401</v>
      </c>
      <c r="L450">
        <v>145.705150880193</v>
      </c>
      <c r="M450">
        <v>131.413102096552</v>
      </c>
      <c r="N450">
        <v>118.43240670574799</v>
      </c>
      <c r="O450">
        <v>116.205852256654</v>
      </c>
      <c r="P450">
        <v>189.311318353237</v>
      </c>
      <c r="Q450">
        <v>238.33405140529899</v>
      </c>
      <c r="R450">
        <v>196.09212662613101</v>
      </c>
      <c r="S450">
        <v>205.624458171664</v>
      </c>
      <c r="T450">
        <v>224.76177308874901</v>
      </c>
      <c r="U450">
        <v>240.46815402515199</v>
      </c>
      <c r="V450">
        <v>226.722875785838</v>
      </c>
      <c r="W450">
        <v>213.80971274315601</v>
      </c>
      <c r="X450">
        <v>171.767596507257</v>
      </c>
      <c r="Y450">
        <v>177.10592348108599</v>
      </c>
      <c r="Z450">
        <v>169.39203597728601</v>
      </c>
      <c r="AA450">
        <v>178.21347878265601</v>
      </c>
      <c r="AB450">
        <v>186.93667957343899</v>
      </c>
      <c r="AC450">
        <v>178.78244752379001</v>
      </c>
      <c r="AD450">
        <v>178.25450432602099</v>
      </c>
      <c r="AE450">
        <v>167.50710997376299</v>
      </c>
      <c r="AF450">
        <v>168.994071759381</v>
      </c>
      <c r="AG450">
        <v>176.472141763211</v>
      </c>
      <c r="AH450">
        <v>172.55502370009799</v>
      </c>
      <c r="AI450">
        <v>168.35228188396499</v>
      </c>
      <c r="AJ450">
        <v>180.96829727443199</v>
      </c>
      <c r="AK450">
        <v>180.981525343724</v>
      </c>
      <c r="AL450">
        <v>181.191224326026</v>
      </c>
      <c r="AM450">
        <f t="shared" si="32"/>
        <v>173.33641489659905</v>
      </c>
      <c r="AN450">
        <f t="shared" ref="AN450:AN513" si="33">AM450-($AM$537-$AW$537)</f>
        <v>83.314806117642888</v>
      </c>
      <c r="AO450">
        <f t="shared" ref="AO450:AO513" si="34">AN450-$AN$611</f>
        <v>85.958979949331379</v>
      </c>
      <c r="AP450">
        <v>89.125146652709603</v>
      </c>
    </row>
    <row r="451" spans="1:42" x14ac:dyDescent="0.35">
      <c r="A451">
        <v>449</v>
      </c>
      <c r="B451" s="1">
        <v>43299</v>
      </c>
      <c r="C451" t="s">
        <v>184</v>
      </c>
      <c r="D451">
        <v>132.06284034073801</v>
      </c>
      <c r="E451">
        <v>151.755817279778</v>
      </c>
      <c r="F451">
        <v>159.79729178842501</v>
      </c>
      <c r="G451">
        <v>147.30450708300299</v>
      </c>
      <c r="H451">
        <v>137.09246789309799</v>
      </c>
      <c r="I451">
        <v>121.02584532707201</v>
      </c>
      <c r="J451">
        <v>131.36698531053</v>
      </c>
      <c r="K451">
        <v>138.80614009239699</v>
      </c>
      <c r="P451">
        <v>207.08488189177399</v>
      </c>
      <c r="Q451">
        <v>213.14359177344701</v>
      </c>
      <c r="R451">
        <v>198.74387921967599</v>
      </c>
      <c r="S451">
        <v>205.94894130504099</v>
      </c>
      <c r="T451">
        <v>219.71573361120701</v>
      </c>
      <c r="U451">
        <v>231.10441577008001</v>
      </c>
      <c r="V451">
        <v>212.779851074698</v>
      </c>
      <c r="Z451">
        <v>132.90706310407501</v>
      </c>
      <c r="AA451">
        <v>152.53442496452001</v>
      </c>
      <c r="AB451">
        <v>158.065892330504</v>
      </c>
      <c r="AC451">
        <v>148.97355532914099</v>
      </c>
      <c r="AD451">
        <v>150.606824948091</v>
      </c>
      <c r="AE451">
        <v>129.49805191169301</v>
      </c>
      <c r="AF451">
        <v>132.445057267479</v>
      </c>
      <c r="AK451">
        <v>143.915719228352</v>
      </c>
      <c r="AL451">
        <v>148.09895787443801</v>
      </c>
      <c r="AM451">
        <f t="shared" ref="AM451:AM514" si="35">AVERAGE(D451:AL451)</f>
        <v>162.69911402996902</v>
      </c>
      <c r="AN451">
        <f t="shared" si="33"/>
        <v>72.67750525101286</v>
      </c>
      <c r="AO451">
        <f t="shared" si="34"/>
        <v>75.321679082701351</v>
      </c>
      <c r="AP451">
        <v>90.011747500637796</v>
      </c>
    </row>
    <row r="452" spans="1:42" x14ac:dyDescent="0.35">
      <c r="A452">
        <v>450</v>
      </c>
      <c r="B452" s="1">
        <v>43299</v>
      </c>
      <c r="C452" t="s">
        <v>197</v>
      </c>
      <c r="D452">
        <v>126.285370396137</v>
      </c>
      <c r="E452">
        <v>143.655554147374</v>
      </c>
      <c r="F452">
        <v>152.838918977432</v>
      </c>
      <c r="G452">
        <v>135.235193990781</v>
      </c>
      <c r="H452">
        <v>129.116952214241</v>
      </c>
      <c r="I452">
        <v>114.336419306457</v>
      </c>
      <c r="J452">
        <v>125.836057349659</v>
      </c>
      <c r="K452">
        <v>132.55911471806499</v>
      </c>
      <c r="P452">
        <v>195.15414870932301</v>
      </c>
      <c r="Q452">
        <v>204.91842817867101</v>
      </c>
      <c r="R452">
        <v>187.10854068403799</v>
      </c>
      <c r="S452">
        <v>195.87248627901701</v>
      </c>
      <c r="T452">
        <v>208.92999836658899</v>
      </c>
      <c r="U452">
        <v>224.806998988679</v>
      </c>
      <c r="V452">
        <v>204.81774418003999</v>
      </c>
      <c r="Z452">
        <v>128.485967232294</v>
      </c>
      <c r="AA452">
        <v>142.93527536064801</v>
      </c>
      <c r="AB452">
        <v>150.19461152852699</v>
      </c>
      <c r="AC452">
        <v>133.572836974041</v>
      </c>
      <c r="AD452">
        <v>143.388564788054</v>
      </c>
      <c r="AE452">
        <v>116.735521730036</v>
      </c>
      <c r="AF452">
        <v>126.502303636606</v>
      </c>
      <c r="AK452">
        <v>143.61082676756399</v>
      </c>
      <c r="AL452">
        <v>137.23457124666399</v>
      </c>
      <c r="AM452">
        <f t="shared" si="35"/>
        <v>154.33885023962236</v>
      </c>
      <c r="AN452">
        <f t="shared" si="33"/>
        <v>64.317241460666196</v>
      </c>
      <c r="AO452">
        <f t="shared" si="34"/>
        <v>66.961415292354687</v>
      </c>
      <c r="AP452">
        <v>90.506672623241897</v>
      </c>
    </row>
    <row r="453" spans="1:42" x14ac:dyDescent="0.35">
      <c r="A453">
        <v>451</v>
      </c>
      <c r="B453" s="1">
        <v>43301</v>
      </c>
      <c r="C453" t="s">
        <v>403</v>
      </c>
      <c r="D453">
        <v>150.924072597883</v>
      </c>
      <c r="E453">
        <v>175.43851612811099</v>
      </c>
      <c r="F453">
        <v>190.83002784084701</v>
      </c>
      <c r="G453">
        <v>179.533373336675</v>
      </c>
      <c r="H453">
        <v>168.58713380334501</v>
      </c>
      <c r="I453">
        <v>141.053658084988</v>
      </c>
      <c r="J453">
        <v>154.94855962141699</v>
      </c>
      <c r="K453">
        <v>163.268221728833</v>
      </c>
      <c r="L453">
        <v>170.243989374591</v>
      </c>
      <c r="M453">
        <v>156.12322563343301</v>
      </c>
      <c r="N453">
        <v>159.721094813646</v>
      </c>
      <c r="O453">
        <v>222.51871625232801</v>
      </c>
      <c r="P453">
        <v>221.77242226179399</v>
      </c>
      <c r="Q453">
        <v>238.014258120818</v>
      </c>
      <c r="R453">
        <v>233.459625079663</v>
      </c>
      <c r="S453">
        <v>241.989783312686</v>
      </c>
      <c r="T453">
        <v>253.480140290696</v>
      </c>
      <c r="U453">
        <v>262.68472762220802</v>
      </c>
      <c r="V453">
        <v>254.228645168962</v>
      </c>
      <c r="W453">
        <v>234.94633745237499</v>
      </c>
      <c r="X453">
        <v>203.74032748921601</v>
      </c>
      <c r="Y453">
        <v>182.97714692972599</v>
      </c>
      <c r="Z453">
        <v>169.17808724314699</v>
      </c>
      <c r="AA453">
        <v>181.63808583158701</v>
      </c>
      <c r="AB453">
        <v>180.177503846658</v>
      </c>
      <c r="AC453">
        <v>178.98762895146001</v>
      </c>
      <c r="AD453">
        <v>184.21704134177199</v>
      </c>
      <c r="AE453">
        <v>169.94808568992499</v>
      </c>
      <c r="AF453">
        <v>170.72119619097001</v>
      </c>
      <c r="AG453">
        <v>175.49571494215201</v>
      </c>
      <c r="AH453">
        <v>174.392054689432</v>
      </c>
      <c r="AI453">
        <v>168.60472322332799</v>
      </c>
      <c r="AJ453">
        <v>180.40393865641701</v>
      </c>
      <c r="AK453">
        <v>181.23811686716201</v>
      </c>
      <c r="AL453">
        <v>184.16728514915101</v>
      </c>
      <c r="AM453">
        <f t="shared" si="35"/>
        <v>190.27581330192575</v>
      </c>
      <c r="AN453">
        <f t="shared" si="33"/>
        <v>100.25420452296959</v>
      </c>
      <c r="AO453">
        <f t="shared" si="34"/>
        <v>102.89837835465808</v>
      </c>
      <c r="AP453">
        <v>92.986548507882404</v>
      </c>
    </row>
    <row r="454" spans="1:42" x14ac:dyDescent="0.35">
      <c r="A454">
        <v>452</v>
      </c>
      <c r="B454" s="1">
        <v>43308</v>
      </c>
      <c r="C454" t="s">
        <v>307</v>
      </c>
      <c r="D454">
        <v>152.55587089216999</v>
      </c>
      <c r="E454">
        <v>170.00326889174499</v>
      </c>
      <c r="F454">
        <v>187.35993158069999</v>
      </c>
      <c r="G454">
        <v>177.12102903087899</v>
      </c>
      <c r="H454">
        <v>166.436298652381</v>
      </c>
      <c r="I454">
        <v>146.703990284573</v>
      </c>
      <c r="J454">
        <v>152.932283563141</v>
      </c>
      <c r="K454">
        <v>169.667062500192</v>
      </c>
      <c r="L454">
        <v>185.654718872058</v>
      </c>
      <c r="M454">
        <v>182.48122951650799</v>
      </c>
      <c r="N454">
        <v>186.92037859783599</v>
      </c>
      <c r="O454">
        <v>201.883574843145</v>
      </c>
      <c r="P454">
        <v>210.03221165295699</v>
      </c>
      <c r="Q454">
        <v>224.96590782509301</v>
      </c>
      <c r="R454">
        <v>210.43200987432999</v>
      </c>
      <c r="S454">
        <v>221.580313137113</v>
      </c>
      <c r="T454">
        <v>255.48316637715499</v>
      </c>
      <c r="U454">
        <v>250.770878708205</v>
      </c>
      <c r="V454">
        <v>242.35435266749701</v>
      </c>
      <c r="W454">
        <v>224.85765048189799</v>
      </c>
      <c r="X454">
        <v>184.769762663705</v>
      </c>
      <c r="Y454">
        <v>177.402609759428</v>
      </c>
      <c r="Z454">
        <v>170.92268303113499</v>
      </c>
      <c r="AA454">
        <v>176.251743592808</v>
      </c>
      <c r="AB454">
        <v>194.638793845121</v>
      </c>
      <c r="AD454">
        <v>189.94217236759701</v>
      </c>
      <c r="AE454">
        <v>165.43837448842399</v>
      </c>
      <c r="AF454">
        <v>168.85645272270301</v>
      </c>
      <c r="AG454">
        <v>166.63514395260501</v>
      </c>
      <c r="AH454">
        <v>174.85008621160199</v>
      </c>
      <c r="AI454">
        <v>175.72899827659501</v>
      </c>
      <c r="AJ454">
        <v>181.018658168184</v>
      </c>
      <c r="AK454">
        <v>187.367375325914</v>
      </c>
      <c r="AL454">
        <v>180.82125842468</v>
      </c>
      <c r="AM454">
        <f t="shared" si="35"/>
        <v>188.67177178764928</v>
      </c>
      <c r="AN454">
        <f t="shared" si="33"/>
        <v>98.650163008693113</v>
      </c>
      <c r="AO454">
        <f t="shared" si="34"/>
        <v>101.2943368403816</v>
      </c>
      <c r="AP454">
        <v>93.647229317886698</v>
      </c>
    </row>
    <row r="455" spans="1:42" x14ac:dyDescent="0.35">
      <c r="A455">
        <v>453</v>
      </c>
      <c r="B455" s="1">
        <v>43313</v>
      </c>
      <c r="C455" t="s">
        <v>404</v>
      </c>
      <c r="D455">
        <v>130.014851344166</v>
      </c>
      <c r="E455">
        <v>153.76520114264</v>
      </c>
      <c r="F455">
        <v>171.29683905756499</v>
      </c>
      <c r="G455">
        <v>157.63870486429499</v>
      </c>
      <c r="H455">
        <v>150.59011589776901</v>
      </c>
      <c r="I455">
        <v>129.339035651361</v>
      </c>
      <c r="J455">
        <v>143.74229739906099</v>
      </c>
      <c r="K455">
        <v>170.12285704182901</v>
      </c>
      <c r="L455">
        <v>233.103433330044</v>
      </c>
      <c r="M455">
        <v>226.87175062867399</v>
      </c>
      <c r="N455">
        <v>204.387398230017</v>
      </c>
      <c r="O455">
        <v>206.07507827172699</v>
      </c>
      <c r="P455">
        <v>204.62319801666001</v>
      </c>
      <c r="Q455">
        <v>225.804396012414</v>
      </c>
      <c r="R455">
        <v>211.33805199172801</v>
      </c>
      <c r="S455">
        <v>222.82751467614199</v>
      </c>
      <c r="T455">
        <v>239.788862992243</v>
      </c>
      <c r="U455">
        <v>248.197036487839</v>
      </c>
      <c r="V455">
        <v>235.09313908797299</v>
      </c>
      <c r="W455">
        <v>225.84325196771201</v>
      </c>
      <c r="X455">
        <v>196.84889780474199</v>
      </c>
      <c r="Y455">
        <v>174.68215160174501</v>
      </c>
      <c r="Z455">
        <v>159.372211582944</v>
      </c>
      <c r="AA455">
        <v>167.50780978319301</v>
      </c>
      <c r="AB455">
        <v>180.49740797635801</v>
      </c>
      <c r="AC455">
        <v>158.832960696887</v>
      </c>
      <c r="AD455">
        <v>175.642418624719</v>
      </c>
      <c r="AE455">
        <v>152.53074441235199</v>
      </c>
      <c r="AF455">
        <v>152.009065117868</v>
      </c>
      <c r="AG455">
        <v>157.36483965844701</v>
      </c>
      <c r="AH455">
        <v>157.409287506152</v>
      </c>
      <c r="AI455">
        <v>155.434295467949</v>
      </c>
      <c r="AJ455">
        <v>164.263773160178</v>
      </c>
      <c r="AK455">
        <v>171.31103798739201</v>
      </c>
      <c r="AL455">
        <v>169.469678493581</v>
      </c>
      <c r="AM455">
        <f t="shared" si="35"/>
        <v>182.38970268475336</v>
      </c>
      <c r="AN455">
        <f t="shared" si="33"/>
        <v>92.368093905797195</v>
      </c>
      <c r="AO455">
        <f t="shared" si="34"/>
        <v>95.012267737485686</v>
      </c>
      <c r="AP455">
        <v>93.856186831017396</v>
      </c>
    </row>
    <row r="456" spans="1:42" x14ac:dyDescent="0.35">
      <c r="A456">
        <v>454</v>
      </c>
      <c r="B456" s="1">
        <v>43314</v>
      </c>
      <c r="C456" t="s">
        <v>405</v>
      </c>
      <c r="D456">
        <v>118.54379266126401</v>
      </c>
      <c r="E456">
        <v>147.44917497338</v>
      </c>
      <c r="F456">
        <v>154.724482679918</v>
      </c>
      <c r="G456">
        <v>150.77193167037399</v>
      </c>
      <c r="H456">
        <v>128.59291656320201</v>
      </c>
      <c r="I456">
        <v>114.582689182572</v>
      </c>
      <c r="J456">
        <v>123.12126816914299</v>
      </c>
      <c r="K456">
        <v>157.05234720648099</v>
      </c>
      <c r="L456">
        <v>194.320004495761</v>
      </c>
      <c r="M456">
        <v>195.53195542112601</v>
      </c>
      <c r="N456">
        <v>170.995704254674</v>
      </c>
      <c r="O456">
        <v>178.377299567986</v>
      </c>
      <c r="P456">
        <v>169.89782933928501</v>
      </c>
      <c r="Q456">
        <v>185.82357383936699</v>
      </c>
      <c r="R456">
        <v>174.39473485054299</v>
      </c>
      <c r="S456">
        <v>185.55373319812</v>
      </c>
      <c r="T456">
        <v>203.81674186007399</v>
      </c>
      <c r="U456">
        <v>216.688378678313</v>
      </c>
      <c r="Y456">
        <v>147.41040752404501</v>
      </c>
      <c r="Z456">
        <v>126.285884644615</v>
      </c>
      <c r="AA456">
        <v>138.93775081310099</v>
      </c>
      <c r="AB456">
        <v>159.195460423784</v>
      </c>
      <c r="AC456">
        <v>130.12793331249799</v>
      </c>
      <c r="AD456">
        <v>147.92910830614801</v>
      </c>
      <c r="AE456">
        <v>133.889367630327</v>
      </c>
      <c r="AF456">
        <v>119.733147916726</v>
      </c>
      <c r="AK456">
        <v>132.33380105684199</v>
      </c>
      <c r="AL456">
        <v>136.55841151236501</v>
      </c>
      <c r="AM456">
        <f t="shared" si="35"/>
        <v>155.09427970542976</v>
      </c>
      <c r="AN456">
        <f t="shared" si="33"/>
        <v>65.072670926473592</v>
      </c>
      <c r="AO456">
        <f t="shared" si="34"/>
        <v>67.716844758162082</v>
      </c>
      <c r="AP456">
        <v>95.840021449305993</v>
      </c>
    </row>
    <row r="457" spans="1:42" x14ac:dyDescent="0.35">
      <c r="A457">
        <v>455</v>
      </c>
      <c r="B457" s="1">
        <v>43315</v>
      </c>
      <c r="C457" t="s">
        <v>406</v>
      </c>
      <c r="D457">
        <v>137.97669832202899</v>
      </c>
      <c r="E457">
        <v>171.929856911672</v>
      </c>
      <c r="F457">
        <v>181.36496528688599</v>
      </c>
      <c r="I457">
        <v>148.465592523081</v>
      </c>
      <c r="J457">
        <v>161.12989853773499</v>
      </c>
      <c r="K457">
        <v>194.83709299861701</v>
      </c>
      <c r="L457">
        <v>215.89339523160399</v>
      </c>
      <c r="M457">
        <v>198.36919612560499</v>
      </c>
      <c r="N457">
        <v>176.70212796193101</v>
      </c>
      <c r="O457">
        <v>186.40807742491</v>
      </c>
      <c r="R457">
        <v>200.98505649351</v>
      </c>
      <c r="S457">
        <v>213.25836057234301</v>
      </c>
      <c r="T457">
        <v>233.81320639980501</v>
      </c>
      <c r="U457">
        <v>247.94153584698901</v>
      </c>
      <c r="V457">
        <v>238.727659635648</v>
      </c>
      <c r="W457">
        <v>227.55862418485501</v>
      </c>
      <c r="X457">
        <v>182.32623749726699</v>
      </c>
      <c r="Y457">
        <v>165.020636827153</v>
      </c>
      <c r="Z457">
        <v>151.388328527109</v>
      </c>
      <c r="AA457">
        <v>158.70423379926501</v>
      </c>
      <c r="AD457">
        <v>167.87226391055901</v>
      </c>
      <c r="AE457">
        <v>154.272756549647</v>
      </c>
      <c r="AF457">
        <v>150.30723776762201</v>
      </c>
      <c r="AG457">
        <v>149.42294708537599</v>
      </c>
      <c r="AH457">
        <v>133.87897786929901</v>
      </c>
      <c r="AI457">
        <v>142.709903249234</v>
      </c>
      <c r="AJ457">
        <v>148.91636677624899</v>
      </c>
      <c r="AK457">
        <v>159.27884086546899</v>
      </c>
      <c r="AL457">
        <v>152.90998013603701</v>
      </c>
      <c r="AM457">
        <f t="shared" si="35"/>
        <v>177.66793294198297</v>
      </c>
      <c r="AN457">
        <f t="shared" si="33"/>
        <v>87.646324163026804</v>
      </c>
      <c r="AO457">
        <f t="shared" si="34"/>
        <v>90.290497994715295</v>
      </c>
      <c r="AP457">
        <v>96.928979432734707</v>
      </c>
    </row>
    <row r="458" spans="1:42" x14ac:dyDescent="0.35">
      <c r="A458">
        <v>456</v>
      </c>
      <c r="B458" s="1">
        <v>43315</v>
      </c>
      <c r="C458" t="s">
        <v>407</v>
      </c>
      <c r="D458">
        <v>112.276641622312</v>
      </c>
      <c r="E458">
        <v>139.579139702405</v>
      </c>
      <c r="F458">
        <v>153.30674703498801</v>
      </c>
      <c r="I458">
        <v>121.304863034245</v>
      </c>
      <c r="J458">
        <v>130.12593089455299</v>
      </c>
      <c r="K458">
        <v>158.134474673943</v>
      </c>
      <c r="L458">
        <v>188.759556742386</v>
      </c>
      <c r="M458">
        <v>172.112572255739</v>
      </c>
      <c r="N458">
        <v>147.08673036566799</v>
      </c>
      <c r="O458">
        <v>151.34483812962799</v>
      </c>
      <c r="R458">
        <v>170.741970304727</v>
      </c>
      <c r="S458">
        <v>181.24145486671301</v>
      </c>
      <c r="T458">
        <v>202.733928103962</v>
      </c>
      <c r="U458">
        <v>216.346025379656</v>
      </c>
      <c r="V458">
        <v>209.78923914438101</v>
      </c>
      <c r="W458">
        <v>188.898253366955</v>
      </c>
      <c r="X458">
        <v>154.22884702342401</v>
      </c>
      <c r="Y458">
        <v>132.279632248285</v>
      </c>
      <c r="Z458">
        <v>124.89914043208</v>
      </c>
      <c r="AD458">
        <v>143.219021455546</v>
      </c>
      <c r="AE458">
        <v>132.22763789818501</v>
      </c>
      <c r="AF458">
        <v>128.761362411232</v>
      </c>
      <c r="AG458">
        <v>120.550152154261</v>
      </c>
      <c r="AH458">
        <v>109.479698621381</v>
      </c>
      <c r="AI458">
        <v>114.111771417499</v>
      </c>
      <c r="AJ458">
        <v>123.336314156415</v>
      </c>
      <c r="AK458">
        <v>136.59335626212399</v>
      </c>
      <c r="AL458">
        <v>130.45128881778601</v>
      </c>
      <c r="AM458">
        <f t="shared" si="35"/>
        <v>149.78287816144569</v>
      </c>
      <c r="AN458">
        <f t="shared" si="33"/>
        <v>59.76126938248953</v>
      </c>
      <c r="AO458">
        <f t="shared" si="34"/>
        <v>62.405443214178021</v>
      </c>
      <c r="AP458">
        <v>98.061253689943399</v>
      </c>
    </row>
    <row r="459" spans="1:42" x14ac:dyDescent="0.35">
      <c r="A459">
        <v>457</v>
      </c>
      <c r="B459" s="1">
        <v>43322</v>
      </c>
      <c r="C459" t="s">
        <v>408</v>
      </c>
      <c r="D459">
        <v>126.903110891279</v>
      </c>
      <c r="E459">
        <v>149.51468911265101</v>
      </c>
      <c r="F459">
        <v>158.687343443125</v>
      </c>
      <c r="G459">
        <v>149.886948986205</v>
      </c>
      <c r="H459">
        <v>150.94975216853601</v>
      </c>
      <c r="I459">
        <v>207.52420719458101</v>
      </c>
      <c r="P459">
        <v>210.14494785326599</v>
      </c>
      <c r="Q459">
        <v>220.700874363227</v>
      </c>
      <c r="R459">
        <v>211.89195695223799</v>
      </c>
      <c r="S459">
        <v>220.663616382371</v>
      </c>
      <c r="AJ459">
        <v>142.04668262464699</v>
      </c>
      <c r="AK459">
        <v>153.522338941838</v>
      </c>
      <c r="AL459">
        <v>145.242872054445</v>
      </c>
      <c r="AM459">
        <f t="shared" si="35"/>
        <v>172.89841084372375</v>
      </c>
      <c r="AN459">
        <f t="shared" si="33"/>
        <v>82.876802064767588</v>
      </c>
      <c r="AO459">
        <f t="shared" si="34"/>
        <v>85.520975896456079</v>
      </c>
      <c r="AP459">
        <v>99.548221265178796</v>
      </c>
    </row>
    <row r="460" spans="1:42" x14ac:dyDescent="0.35">
      <c r="A460">
        <v>458</v>
      </c>
      <c r="B460" s="1">
        <v>43336</v>
      </c>
      <c r="C460" t="s">
        <v>409</v>
      </c>
      <c r="D460">
        <v>184.97277959084701</v>
      </c>
      <c r="E460">
        <v>214.98693703058001</v>
      </c>
      <c r="F460">
        <v>236.788871524981</v>
      </c>
      <c r="G460">
        <v>232.35701933208</v>
      </c>
      <c r="H460">
        <v>232.60863962507901</v>
      </c>
      <c r="I460">
        <v>228.12579216641601</v>
      </c>
      <c r="J460">
        <v>241.21189536484999</v>
      </c>
      <c r="K460">
        <v>246.292062872087</v>
      </c>
      <c r="L460">
        <v>254.70764313500499</v>
      </c>
      <c r="M460">
        <v>239.55869435129401</v>
      </c>
      <c r="N460">
        <v>229.824921021226</v>
      </c>
      <c r="O460">
        <v>227.28470669202801</v>
      </c>
      <c r="P460">
        <v>233.46970312038599</v>
      </c>
      <c r="Q460">
        <v>247.040572959022</v>
      </c>
      <c r="R460">
        <v>230.010217416373</v>
      </c>
      <c r="S460">
        <v>241.42970140330999</v>
      </c>
      <c r="T460">
        <v>254.438351717449</v>
      </c>
      <c r="U460">
        <v>269.33762667601297</v>
      </c>
      <c r="V460">
        <v>261.84806736845701</v>
      </c>
      <c r="W460">
        <v>271.60838520126703</v>
      </c>
      <c r="X460">
        <v>241.20679670124099</v>
      </c>
      <c r="Y460">
        <v>228.28598739753599</v>
      </c>
      <c r="Z460">
        <v>228.32196599961799</v>
      </c>
      <c r="AA460">
        <v>231.936029870135</v>
      </c>
      <c r="AB460">
        <v>223.97245514096801</v>
      </c>
      <c r="AC460">
        <v>193.224966485995</v>
      </c>
      <c r="AD460">
        <v>190.41785360030599</v>
      </c>
      <c r="AE460">
        <v>185.884870015556</v>
      </c>
      <c r="AF460">
        <v>175.37155388734701</v>
      </c>
      <c r="AG460">
        <v>185.30679772512099</v>
      </c>
      <c r="AH460">
        <v>192.044476010468</v>
      </c>
      <c r="AI460">
        <v>183.25611594463101</v>
      </c>
      <c r="AJ460">
        <v>184.98615932943801</v>
      </c>
      <c r="AK460">
        <v>198.00445906604199</v>
      </c>
      <c r="AL460">
        <v>195.009835762568</v>
      </c>
      <c r="AM460">
        <f t="shared" si="35"/>
        <v>223.28951175730631</v>
      </c>
      <c r="AN460">
        <f t="shared" si="33"/>
        <v>133.26790297835015</v>
      </c>
      <c r="AO460">
        <f t="shared" si="34"/>
        <v>135.91207681003863</v>
      </c>
      <c r="AP460">
        <v>100.66144787447</v>
      </c>
    </row>
    <row r="461" spans="1:42" x14ac:dyDescent="0.35">
      <c r="A461">
        <v>459</v>
      </c>
      <c r="B461" s="1">
        <v>43338</v>
      </c>
      <c r="C461" t="s">
        <v>410</v>
      </c>
      <c r="I461">
        <v>182.84535801118599</v>
      </c>
      <c r="J461">
        <v>203.58013469739899</v>
      </c>
      <c r="K461">
        <v>212.816426956973</v>
      </c>
      <c r="L461">
        <v>220.35789426621901</v>
      </c>
      <c r="M461">
        <v>200.71249929243001</v>
      </c>
      <c r="N461">
        <v>184.262275210133</v>
      </c>
      <c r="P461">
        <v>176.18983687180199</v>
      </c>
      <c r="Q461">
        <v>189.31197902401101</v>
      </c>
      <c r="R461">
        <v>176.35801956542301</v>
      </c>
      <c r="S461">
        <v>182.77675140859299</v>
      </c>
      <c r="T461">
        <v>206.268136109864</v>
      </c>
      <c r="U461">
        <v>223.78007268711099</v>
      </c>
      <c r="V461">
        <v>217.93332710280399</v>
      </c>
      <c r="W461">
        <v>216.72951579216999</v>
      </c>
      <c r="X461">
        <v>219.494354024693</v>
      </c>
      <c r="AC461">
        <v>143.02456133261001</v>
      </c>
      <c r="AD461">
        <v>123.873266482662</v>
      </c>
      <c r="AE461">
        <v>133.54246495068</v>
      </c>
      <c r="AF461">
        <v>126.762671749349</v>
      </c>
      <c r="AG461">
        <v>140.73900911932699</v>
      </c>
      <c r="AH461">
        <v>139.89619558150301</v>
      </c>
      <c r="AM461">
        <f t="shared" si="35"/>
        <v>181.96451191604487</v>
      </c>
      <c r="AN461">
        <f t="shared" si="33"/>
        <v>91.942903137088706</v>
      </c>
      <c r="AO461">
        <f t="shared" si="34"/>
        <v>94.587076968777197</v>
      </c>
      <c r="AP461">
        <v>101.170236808124</v>
      </c>
    </row>
    <row r="462" spans="1:42" x14ac:dyDescent="0.35">
      <c r="A462">
        <v>460</v>
      </c>
      <c r="B462" s="1">
        <v>43339</v>
      </c>
      <c r="C462" t="s">
        <v>400</v>
      </c>
      <c r="D462">
        <v>159.92712015476801</v>
      </c>
      <c r="E462">
        <v>181.30710416893299</v>
      </c>
      <c r="F462">
        <v>204.23116476518501</v>
      </c>
      <c r="G462">
        <v>204.73031804998601</v>
      </c>
      <c r="H462">
        <v>200.99348891991301</v>
      </c>
      <c r="I462">
        <v>197.45158465297899</v>
      </c>
      <c r="J462">
        <v>212.68618234726301</v>
      </c>
      <c r="K462">
        <v>215.697381811025</v>
      </c>
      <c r="AM462">
        <f t="shared" si="35"/>
        <v>197.12804310875649</v>
      </c>
      <c r="AN462">
        <f t="shared" si="33"/>
        <v>107.10643432980032</v>
      </c>
      <c r="AO462">
        <f t="shared" si="34"/>
        <v>109.75060816148881</v>
      </c>
      <c r="AP462">
        <v>101.876621662996</v>
      </c>
    </row>
    <row r="463" spans="1:42" x14ac:dyDescent="0.35">
      <c r="A463">
        <v>461</v>
      </c>
      <c r="B463" s="1">
        <v>43339</v>
      </c>
      <c r="C463" t="s">
        <v>411</v>
      </c>
      <c r="D463">
        <v>156.32392989487201</v>
      </c>
      <c r="E463">
        <v>179.78210806489301</v>
      </c>
      <c r="F463">
        <v>201.66526721921301</v>
      </c>
      <c r="G463">
        <v>203.325645175403</v>
      </c>
      <c r="H463">
        <v>198.865628048876</v>
      </c>
      <c r="I463">
        <v>195.47668352944001</v>
      </c>
      <c r="J463">
        <v>211.77157329098699</v>
      </c>
      <c r="K463">
        <v>213.66602206030601</v>
      </c>
      <c r="L463">
        <v>223.288049060535</v>
      </c>
      <c r="M463">
        <v>214.71071635499601</v>
      </c>
      <c r="N463">
        <v>193.015521176329</v>
      </c>
      <c r="O463">
        <v>200.96103656705699</v>
      </c>
      <c r="P463">
        <v>191.38398247309701</v>
      </c>
      <c r="Q463">
        <v>206.53311413984599</v>
      </c>
      <c r="R463">
        <v>187.446823268044</v>
      </c>
      <c r="S463">
        <v>206.088549325793</v>
      </c>
      <c r="T463">
        <v>214.47689004405601</v>
      </c>
      <c r="U463">
        <v>232.78832912827801</v>
      </c>
      <c r="V463">
        <v>226.81083626439801</v>
      </c>
      <c r="AE463">
        <v>142.79988750703501</v>
      </c>
      <c r="AF463">
        <v>132.028479136481</v>
      </c>
      <c r="AG463">
        <v>135.241196247506</v>
      </c>
      <c r="AH463">
        <v>152.819818845546</v>
      </c>
      <c r="AI463">
        <v>142.54108657257299</v>
      </c>
      <c r="AJ463">
        <v>139.760101251717</v>
      </c>
      <c r="AK463">
        <v>150.27225687190099</v>
      </c>
      <c r="AL463">
        <v>144.74212700342599</v>
      </c>
      <c r="AM463">
        <f t="shared" si="35"/>
        <v>185.13280216750385</v>
      </c>
      <c r="AN463">
        <f t="shared" si="33"/>
        <v>95.11119338854769</v>
      </c>
      <c r="AO463">
        <f t="shared" si="34"/>
        <v>97.755367220236181</v>
      </c>
      <c r="AP463">
        <v>102.873064378986</v>
      </c>
    </row>
    <row r="464" spans="1:42" x14ac:dyDescent="0.35">
      <c r="A464">
        <v>462</v>
      </c>
      <c r="B464" s="1">
        <v>43341</v>
      </c>
      <c r="C464" t="s">
        <v>412</v>
      </c>
      <c r="D464">
        <v>182.30434074477699</v>
      </c>
      <c r="E464">
        <v>205.925353316154</v>
      </c>
      <c r="F464">
        <v>225.207868073188</v>
      </c>
      <c r="G464">
        <v>227.757115015648</v>
      </c>
      <c r="H464">
        <v>229.776760293499</v>
      </c>
      <c r="I464">
        <v>218.160640302633</v>
      </c>
      <c r="J464">
        <v>238.74306644961101</v>
      </c>
      <c r="K464">
        <v>246.31839089064999</v>
      </c>
      <c r="L464">
        <v>245.84089136363301</v>
      </c>
      <c r="M464">
        <v>237.09831330792201</v>
      </c>
      <c r="N464">
        <v>219.62351112322</v>
      </c>
      <c r="O464">
        <v>224.128670778452</v>
      </c>
      <c r="P464">
        <v>224.30793148304599</v>
      </c>
      <c r="Q464">
        <v>241.69304850559701</v>
      </c>
      <c r="R464">
        <v>221.70625984936001</v>
      </c>
      <c r="S464">
        <v>234.533393211234</v>
      </c>
      <c r="T464">
        <v>251.30428861024501</v>
      </c>
      <c r="U464">
        <v>267.060620072787</v>
      </c>
      <c r="V464">
        <v>260.97138490918002</v>
      </c>
      <c r="W464">
        <v>260.55908774166198</v>
      </c>
      <c r="X464">
        <v>254.107714890382</v>
      </c>
      <c r="Y464">
        <v>233.105713850884</v>
      </c>
      <c r="Z464">
        <v>226.25190078118601</v>
      </c>
      <c r="AA464">
        <v>242.960372972551</v>
      </c>
      <c r="AB464">
        <v>256.41416968989199</v>
      </c>
      <c r="AC464">
        <v>238.595685340031</v>
      </c>
      <c r="AD464">
        <v>191.61935568355801</v>
      </c>
      <c r="AE464">
        <v>176.426164501328</v>
      </c>
      <c r="AF464">
        <v>168.62663000151699</v>
      </c>
      <c r="AG464">
        <v>173.60379160703599</v>
      </c>
      <c r="AH464">
        <v>178.97647568446899</v>
      </c>
      <c r="AI464">
        <v>177.512972612255</v>
      </c>
      <c r="AJ464">
        <v>176.893652921354</v>
      </c>
      <c r="AK464">
        <v>185.921829562227</v>
      </c>
      <c r="AL464">
        <v>181.03688909945001</v>
      </c>
      <c r="AM464">
        <f t="shared" si="35"/>
        <v>220.71640729258911</v>
      </c>
      <c r="AN464">
        <f t="shared" si="33"/>
        <v>130.69479851363295</v>
      </c>
      <c r="AO464">
        <f t="shared" si="34"/>
        <v>133.33897234532145</v>
      </c>
      <c r="AP464">
        <v>104.020621737216</v>
      </c>
    </row>
    <row r="465" spans="1:42" x14ac:dyDescent="0.35">
      <c r="A465">
        <v>463</v>
      </c>
      <c r="B465" s="1">
        <v>43346</v>
      </c>
      <c r="C465" t="s">
        <v>315</v>
      </c>
      <c r="D465">
        <v>158.91497325124899</v>
      </c>
      <c r="E465">
        <v>180.74232466693499</v>
      </c>
      <c r="F465">
        <v>197.07663619867</v>
      </c>
      <c r="G465">
        <v>192.41155253226901</v>
      </c>
      <c r="H465">
        <v>189.988644813288</v>
      </c>
      <c r="I465">
        <v>191.07869558724599</v>
      </c>
      <c r="J465">
        <v>197.871523187691</v>
      </c>
      <c r="K465">
        <v>196.89576051471701</v>
      </c>
      <c r="L465">
        <v>208.938348682911</v>
      </c>
      <c r="M465">
        <v>203.109190224202</v>
      </c>
      <c r="N465">
        <v>178.323286382655</v>
      </c>
      <c r="O465">
        <v>180.80140637841501</v>
      </c>
      <c r="P465">
        <v>187.13510594046701</v>
      </c>
      <c r="Q465">
        <v>197.42221251552201</v>
      </c>
      <c r="R465">
        <v>177.608199187569</v>
      </c>
      <c r="S465">
        <v>188.10895656482401</v>
      </c>
      <c r="T465">
        <v>211.38747973711</v>
      </c>
      <c r="U465">
        <v>221.44364070803201</v>
      </c>
      <c r="V465">
        <v>222.552101757331</v>
      </c>
      <c r="W465">
        <v>226.04290246779601</v>
      </c>
      <c r="X465">
        <v>208.646642653827</v>
      </c>
      <c r="Y465">
        <v>214.40751435317699</v>
      </c>
      <c r="Z465">
        <v>204.938657036291</v>
      </c>
      <c r="AA465">
        <v>202.280522674152</v>
      </c>
      <c r="AB465">
        <v>210.55858730593101</v>
      </c>
      <c r="AC465">
        <v>194.433979554372</v>
      </c>
      <c r="AF465">
        <v>133.97812617856999</v>
      </c>
      <c r="AG465">
        <v>137.571104612786</v>
      </c>
      <c r="AH465">
        <v>143.15131939984701</v>
      </c>
      <c r="AI465">
        <v>147.53180278157399</v>
      </c>
      <c r="AJ465">
        <v>137.95769782124501</v>
      </c>
      <c r="AK465">
        <v>149.57759528775901</v>
      </c>
      <c r="AL465">
        <v>149.252668088517</v>
      </c>
      <c r="AM465">
        <f t="shared" si="35"/>
        <v>186.12542906202873</v>
      </c>
      <c r="AN465">
        <f t="shared" si="33"/>
        <v>96.103820283072565</v>
      </c>
      <c r="AO465">
        <f t="shared" si="34"/>
        <v>98.747994114761056</v>
      </c>
      <c r="AP465">
        <v>105.31792434462599</v>
      </c>
    </row>
    <row r="466" spans="1:42" x14ac:dyDescent="0.35">
      <c r="A466">
        <v>464</v>
      </c>
      <c r="B466" s="1">
        <v>43346</v>
      </c>
      <c r="C466" t="s">
        <v>413</v>
      </c>
      <c r="D466">
        <v>176.997307915497</v>
      </c>
      <c r="E466">
        <v>201.51138411750401</v>
      </c>
      <c r="F466">
        <v>216.112880279601</v>
      </c>
      <c r="G466">
        <v>219.57878034449499</v>
      </c>
      <c r="H466">
        <v>214.918546114137</v>
      </c>
      <c r="I466">
        <v>211.65927192952699</v>
      </c>
      <c r="J466">
        <v>225.16085732700799</v>
      </c>
      <c r="K466">
        <v>228.891711544679</v>
      </c>
      <c r="L466">
        <v>235.78989252250801</v>
      </c>
      <c r="M466">
        <v>227.588357969302</v>
      </c>
      <c r="N466">
        <v>211.436286665876</v>
      </c>
      <c r="O466">
        <v>210.019345127896</v>
      </c>
      <c r="P466">
        <v>218.334676670346</v>
      </c>
      <c r="Q466">
        <v>229.762853557547</v>
      </c>
      <c r="R466">
        <v>211.50930163687801</v>
      </c>
      <c r="S466">
        <v>221.39623980412301</v>
      </c>
      <c r="T466">
        <v>236.92507903688201</v>
      </c>
      <c r="U466">
        <v>254.28369072030699</v>
      </c>
      <c r="V466">
        <v>250.89788880348999</v>
      </c>
      <c r="W466">
        <v>255.25334250539001</v>
      </c>
      <c r="X466">
        <v>246.24245119031201</v>
      </c>
      <c r="Y466">
        <v>245.591240826606</v>
      </c>
      <c r="Z466">
        <v>237.10256821211399</v>
      </c>
      <c r="AA466">
        <v>242.491384168877</v>
      </c>
      <c r="AB466">
        <v>243.48734246880699</v>
      </c>
      <c r="AC466">
        <v>229.631380221558</v>
      </c>
      <c r="AD466">
        <v>248.24989864496899</v>
      </c>
      <c r="AE466">
        <v>208.83336770124501</v>
      </c>
      <c r="AF466">
        <v>165.46424167634299</v>
      </c>
      <c r="AG466">
        <v>172.586165691205</v>
      </c>
      <c r="AH466">
        <v>180.447983062736</v>
      </c>
      <c r="AI466">
        <v>167.40668002719801</v>
      </c>
      <c r="AJ466">
        <v>170.42571060120099</v>
      </c>
      <c r="AK466">
        <v>186.437752511962</v>
      </c>
      <c r="AL466">
        <v>183.33912828662201</v>
      </c>
      <c r="AM466">
        <f t="shared" si="35"/>
        <v>216.73614256813562</v>
      </c>
      <c r="AN466">
        <f t="shared" si="33"/>
        <v>126.71453378917946</v>
      </c>
      <c r="AO466">
        <f t="shared" si="34"/>
        <v>129.35870762086796</v>
      </c>
      <c r="AP466">
        <v>105.547856596472</v>
      </c>
    </row>
    <row r="467" spans="1:42" x14ac:dyDescent="0.35">
      <c r="A467">
        <v>465</v>
      </c>
      <c r="B467" s="1">
        <v>43347</v>
      </c>
      <c r="C467" t="s">
        <v>414</v>
      </c>
      <c r="F467">
        <v>219.662540450498</v>
      </c>
      <c r="G467">
        <v>211.954717702203</v>
      </c>
      <c r="H467">
        <v>197.36949920115001</v>
      </c>
      <c r="I467">
        <v>193.36563515758499</v>
      </c>
      <c r="N467">
        <v>205.315034183694</v>
      </c>
      <c r="O467">
        <v>207.57953446993901</v>
      </c>
      <c r="P467">
        <v>195.69095629765101</v>
      </c>
      <c r="Q467">
        <v>210.97780699919301</v>
      </c>
      <c r="R467">
        <v>202.23465413692301</v>
      </c>
      <c r="S467">
        <v>200.11592965454099</v>
      </c>
      <c r="Y467">
        <v>239.36471598255</v>
      </c>
      <c r="Z467">
        <v>235.40962194917799</v>
      </c>
      <c r="AA467">
        <v>240.73416378920601</v>
      </c>
      <c r="AB467">
        <v>227.82103053385401</v>
      </c>
      <c r="AC467">
        <v>206.66903124731101</v>
      </c>
      <c r="AD467">
        <v>226.572333649358</v>
      </c>
      <c r="AE467">
        <v>212.87191710323501</v>
      </c>
      <c r="AI467">
        <v>172.58866266845001</v>
      </c>
      <c r="AJ467">
        <v>170.53260412642899</v>
      </c>
      <c r="AK467">
        <v>176.82018873009599</v>
      </c>
      <c r="AL467">
        <v>171.19574021980199</v>
      </c>
      <c r="AM467">
        <f t="shared" si="35"/>
        <v>205.94506277394504</v>
      </c>
      <c r="AN467">
        <f t="shared" si="33"/>
        <v>115.92345399498888</v>
      </c>
      <c r="AO467">
        <f t="shared" si="34"/>
        <v>118.56762782667737</v>
      </c>
      <c r="AP467">
        <v>105.56502336978301</v>
      </c>
    </row>
    <row r="468" spans="1:42" x14ac:dyDescent="0.35">
      <c r="A468">
        <v>466</v>
      </c>
      <c r="B468" s="1">
        <v>43347</v>
      </c>
      <c r="C468" t="s">
        <v>415</v>
      </c>
      <c r="F468">
        <v>214.33680231965999</v>
      </c>
      <c r="G468">
        <v>206.76847697063201</v>
      </c>
      <c r="H468">
        <v>191.407420373295</v>
      </c>
      <c r="I468">
        <v>185.78814506924601</v>
      </c>
      <c r="N468">
        <v>199.875408054677</v>
      </c>
      <c r="O468">
        <v>199.49008697212301</v>
      </c>
      <c r="X468">
        <v>236.82340979728599</v>
      </c>
      <c r="Y468">
        <v>232.82227860021101</v>
      </c>
      <c r="Z468">
        <v>220.58976813272</v>
      </c>
      <c r="AA468">
        <v>233.44553405254101</v>
      </c>
      <c r="AB468">
        <v>219.608846699244</v>
      </c>
      <c r="AC468">
        <v>201.90505585547399</v>
      </c>
      <c r="AD468">
        <v>222.906274313274</v>
      </c>
      <c r="AE468">
        <v>205.78986340128</v>
      </c>
      <c r="AI468">
        <v>166.378798391884</v>
      </c>
      <c r="AJ468">
        <v>162.544903424816</v>
      </c>
      <c r="AK468">
        <v>164.44807437654899</v>
      </c>
      <c r="AL468">
        <v>163.625081147782</v>
      </c>
      <c r="AM468">
        <f t="shared" si="35"/>
        <v>201.58634599737192</v>
      </c>
      <c r="AN468">
        <f t="shared" si="33"/>
        <v>111.56473721841576</v>
      </c>
      <c r="AO468">
        <f t="shared" si="34"/>
        <v>114.20891105010425</v>
      </c>
      <c r="AP468">
        <v>106.309015216798</v>
      </c>
    </row>
    <row r="469" spans="1:42" x14ac:dyDescent="0.35">
      <c r="A469">
        <v>467</v>
      </c>
      <c r="B469" s="1">
        <v>43362</v>
      </c>
      <c r="C469" t="s">
        <v>246</v>
      </c>
      <c r="H469">
        <v>205.68390144767801</v>
      </c>
      <c r="I469">
        <v>200.33943542224301</v>
      </c>
      <c r="J469">
        <v>205.41586403706199</v>
      </c>
      <c r="K469">
        <v>216.97604505447799</v>
      </c>
      <c r="L469">
        <v>223.04954611743699</v>
      </c>
      <c r="M469">
        <v>215.20214802249399</v>
      </c>
      <c r="N469">
        <v>197.80753963474399</v>
      </c>
      <c r="O469">
        <v>196.56471234454901</v>
      </c>
      <c r="P469">
        <v>197.32580014473999</v>
      </c>
      <c r="Q469">
        <v>210.950442708835</v>
      </c>
      <c r="R469">
        <v>189.82503744669901</v>
      </c>
      <c r="S469">
        <v>201.990580405125</v>
      </c>
      <c r="T469">
        <v>215.88510904869301</v>
      </c>
      <c r="U469">
        <v>227.53103188050301</v>
      </c>
      <c r="V469">
        <v>220.324743681488</v>
      </c>
      <c r="W469">
        <v>218.27634090016099</v>
      </c>
      <c r="AM469">
        <f t="shared" si="35"/>
        <v>208.94676739355805</v>
      </c>
      <c r="AN469">
        <f t="shared" si="33"/>
        <v>118.92515861460188</v>
      </c>
      <c r="AO469">
        <f t="shared" si="34"/>
        <v>121.56933244629037</v>
      </c>
      <c r="AP469">
        <v>107.05691436994201</v>
      </c>
    </row>
    <row r="470" spans="1:42" x14ac:dyDescent="0.35">
      <c r="A470">
        <v>468</v>
      </c>
      <c r="B470" s="1">
        <v>43373</v>
      </c>
      <c r="C470" t="s">
        <v>416</v>
      </c>
      <c r="D470">
        <v>165.26430952670901</v>
      </c>
      <c r="E470">
        <v>188.62244937380299</v>
      </c>
      <c r="F470">
        <v>199.95442800578999</v>
      </c>
      <c r="G470">
        <v>195.73047422197399</v>
      </c>
      <c r="H470">
        <v>192.41257445360901</v>
      </c>
      <c r="I470">
        <v>183.05450026699401</v>
      </c>
      <c r="J470">
        <v>189.918169120382</v>
      </c>
      <c r="K470">
        <v>197.671485516541</v>
      </c>
      <c r="L470">
        <v>203.93944466161301</v>
      </c>
      <c r="M470">
        <v>193.489790859181</v>
      </c>
      <c r="N470">
        <v>171.77869936707401</v>
      </c>
      <c r="O470">
        <v>181.713224658955</v>
      </c>
      <c r="P470">
        <v>182.91391981878201</v>
      </c>
      <c r="Q470">
        <v>196.43881641447899</v>
      </c>
      <c r="R470">
        <v>177.391707408733</v>
      </c>
      <c r="S470">
        <v>186.514041150841</v>
      </c>
      <c r="T470">
        <v>204.62514268956599</v>
      </c>
      <c r="U470">
        <v>219.98891793589601</v>
      </c>
      <c r="V470">
        <v>208.735738042127</v>
      </c>
      <c r="W470">
        <v>210.01383698688599</v>
      </c>
      <c r="X470">
        <v>198.668175939675</v>
      </c>
      <c r="Y470">
        <v>197.23911623070501</v>
      </c>
      <c r="Z470">
        <v>194.96370801097501</v>
      </c>
      <c r="AA470">
        <v>211.785814459856</v>
      </c>
      <c r="AB470">
        <v>229.79707399714701</v>
      </c>
      <c r="AC470">
        <v>210.74924402540799</v>
      </c>
      <c r="AD470">
        <v>219.25560531433101</v>
      </c>
      <c r="AE470">
        <v>209.086243065611</v>
      </c>
      <c r="AF470">
        <v>202.66446219537099</v>
      </c>
      <c r="AG470">
        <v>220.928926951112</v>
      </c>
      <c r="AH470">
        <v>236.51176441922499</v>
      </c>
      <c r="AI470">
        <v>235.48765752068101</v>
      </c>
      <c r="AJ470">
        <v>240.53002965785299</v>
      </c>
      <c r="AK470">
        <v>238.007715927546</v>
      </c>
      <c r="AL470">
        <v>224.69825640540901</v>
      </c>
      <c r="AM470">
        <f t="shared" si="35"/>
        <v>203.44415613145253</v>
      </c>
      <c r="AN470">
        <f t="shared" si="33"/>
        <v>113.42254735249637</v>
      </c>
      <c r="AO470">
        <f t="shared" si="34"/>
        <v>116.06672118418486</v>
      </c>
      <c r="AP470">
        <v>107.987550027998</v>
      </c>
    </row>
    <row r="471" spans="1:42" x14ac:dyDescent="0.35">
      <c r="A471">
        <v>469</v>
      </c>
      <c r="B471" s="1">
        <v>43383</v>
      </c>
      <c r="C471" t="s">
        <v>417</v>
      </c>
      <c r="D471">
        <v>204.98252704110001</v>
      </c>
      <c r="E471">
        <v>223.525051086747</v>
      </c>
      <c r="F471">
        <v>233.35194799751801</v>
      </c>
      <c r="G471">
        <v>233.50561543094099</v>
      </c>
      <c r="H471">
        <v>229.79414897286</v>
      </c>
      <c r="I471">
        <v>214.423102367345</v>
      </c>
      <c r="J471">
        <v>223.08136591408399</v>
      </c>
      <c r="K471">
        <v>229.85392115541899</v>
      </c>
      <c r="L471">
        <v>235.72416799925099</v>
      </c>
      <c r="M471">
        <v>225.56572926480399</v>
      </c>
      <c r="N471">
        <v>207.23417007551001</v>
      </c>
      <c r="O471">
        <v>208.13256643263</v>
      </c>
      <c r="P471">
        <v>212.62111513580399</v>
      </c>
      <c r="Q471">
        <v>226.835637819906</v>
      </c>
      <c r="R471">
        <v>210.08879259863599</v>
      </c>
      <c r="S471">
        <v>216.57076772329</v>
      </c>
      <c r="T471">
        <v>230.72627658979701</v>
      </c>
      <c r="U471">
        <v>235.503274395467</v>
      </c>
      <c r="V471">
        <v>230.85577679819801</v>
      </c>
      <c r="W471">
        <v>231.88517127611999</v>
      </c>
      <c r="X471">
        <v>221.82628432072499</v>
      </c>
      <c r="Y471">
        <v>217.68693929986199</v>
      </c>
      <c r="Z471">
        <v>216.940893439337</v>
      </c>
      <c r="AA471">
        <v>242.29770896047299</v>
      </c>
      <c r="AB471">
        <v>263.40357493655102</v>
      </c>
      <c r="AC471">
        <v>240.74965979317699</v>
      </c>
      <c r="AD471">
        <v>252.60836463628399</v>
      </c>
      <c r="AE471">
        <v>243.803866297561</v>
      </c>
      <c r="AF471">
        <v>236.68427450651001</v>
      </c>
      <c r="AG471">
        <v>239.982601790751</v>
      </c>
      <c r="AH471">
        <v>249.58605431922399</v>
      </c>
      <c r="AI471">
        <v>247.679976957805</v>
      </c>
      <c r="AJ471">
        <v>248.17893510527901</v>
      </c>
      <c r="AK471">
        <v>245.341425847137</v>
      </c>
      <c r="AL471">
        <v>235.59969498612</v>
      </c>
      <c r="AM471">
        <f t="shared" si="35"/>
        <v>230.47518232206349</v>
      </c>
      <c r="AN471">
        <f t="shared" si="33"/>
        <v>140.45357354310732</v>
      </c>
      <c r="AO471">
        <f t="shared" si="34"/>
        <v>143.0977473747958</v>
      </c>
      <c r="AP471">
        <v>108.59549407449801</v>
      </c>
    </row>
    <row r="472" spans="1:42" x14ac:dyDescent="0.35">
      <c r="A472">
        <v>470</v>
      </c>
      <c r="B472" s="1">
        <v>43396</v>
      </c>
      <c r="C472" t="s">
        <v>418</v>
      </c>
      <c r="D472">
        <v>220.91596162942901</v>
      </c>
      <c r="E472">
        <v>243.51021992355001</v>
      </c>
      <c r="F472">
        <v>250.287173834333</v>
      </c>
      <c r="G472">
        <v>247.67713102885301</v>
      </c>
      <c r="H472">
        <v>243.107804710241</v>
      </c>
      <c r="I472">
        <v>228.360799395393</v>
      </c>
      <c r="J472">
        <v>237.74678342485299</v>
      </c>
      <c r="K472">
        <v>242.875512624988</v>
      </c>
      <c r="L472">
        <v>253.227025034989</v>
      </c>
      <c r="M472">
        <v>238.67939910894</v>
      </c>
      <c r="N472">
        <v>222.59682675933701</v>
      </c>
      <c r="O472">
        <v>224.33419782699701</v>
      </c>
      <c r="P472">
        <v>227.61120589530699</v>
      </c>
      <c r="Q472">
        <v>242.92269944114199</v>
      </c>
      <c r="R472">
        <v>224.748207366911</v>
      </c>
      <c r="S472">
        <v>229.990531174805</v>
      </c>
      <c r="T472">
        <v>245.76939167497699</v>
      </c>
      <c r="U472">
        <v>257.78967669919302</v>
      </c>
      <c r="V472">
        <v>251.159714641135</v>
      </c>
      <c r="W472">
        <v>251.82491920690401</v>
      </c>
      <c r="X472">
        <v>238.91122684655599</v>
      </c>
      <c r="Y472">
        <v>237.345045663657</v>
      </c>
      <c r="Z472">
        <v>239.14478604698701</v>
      </c>
      <c r="AA472">
        <v>262.41346213245498</v>
      </c>
      <c r="AB472">
        <v>277.18843486234698</v>
      </c>
      <c r="AC472">
        <v>257.74560006402402</v>
      </c>
      <c r="AD472">
        <v>268.33277753120001</v>
      </c>
      <c r="AE472">
        <v>255.814042270724</v>
      </c>
      <c r="AF472">
        <v>251.05531595614801</v>
      </c>
      <c r="AG472">
        <v>255.46243991957999</v>
      </c>
      <c r="AH472">
        <v>264.180905025789</v>
      </c>
      <c r="AI472">
        <v>261.72001073876601</v>
      </c>
      <c r="AJ472">
        <v>262.61608007276999</v>
      </c>
      <c r="AK472">
        <v>261.84854272779501</v>
      </c>
      <c r="AL472">
        <v>255.741896111149</v>
      </c>
      <c r="AM472">
        <f t="shared" si="35"/>
        <v>246.70444992492068</v>
      </c>
      <c r="AN472">
        <f t="shared" si="33"/>
        <v>156.68284114596452</v>
      </c>
      <c r="AO472">
        <f t="shared" si="34"/>
        <v>159.32701497765299</v>
      </c>
      <c r="AP472">
        <v>110.105416946364</v>
      </c>
    </row>
    <row r="473" spans="1:42" x14ac:dyDescent="0.35">
      <c r="A473">
        <v>471</v>
      </c>
      <c r="B473" s="1">
        <v>43398</v>
      </c>
      <c r="C473" t="s">
        <v>419</v>
      </c>
      <c r="D473">
        <v>232.751671293556</v>
      </c>
      <c r="E473">
        <v>257.66094684090899</v>
      </c>
      <c r="F473">
        <v>267.85135141564399</v>
      </c>
      <c r="G473">
        <v>262.33213137854199</v>
      </c>
      <c r="H473">
        <v>259.55828721911598</v>
      </c>
      <c r="I473">
        <v>246.525498220831</v>
      </c>
      <c r="J473">
        <v>255.19650445744199</v>
      </c>
      <c r="K473">
        <v>264.513489551536</v>
      </c>
      <c r="L473">
        <v>268.99381406699899</v>
      </c>
      <c r="M473">
        <v>259.25899165499499</v>
      </c>
      <c r="N473">
        <v>237.23161586814501</v>
      </c>
      <c r="O473">
        <v>240.62860785717999</v>
      </c>
      <c r="P473">
        <v>244.97174761519901</v>
      </c>
      <c r="Q473">
        <v>255.90570651926399</v>
      </c>
      <c r="R473">
        <v>239.47171339077701</v>
      </c>
      <c r="S473">
        <v>246.78154197767901</v>
      </c>
      <c r="T473">
        <v>262.40384273820803</v>
      </c>
      <c r="U473">
        <v>275.08136195698899</v>
      </c>
      <c r="V473">
        <v>266.76556857334401</v>
      </c>
      <c r="W473">
        <v>262.84648865133499</v>
      </c>
      <c r="X473">
        <v>249.309439817032</v>
      </c>
      <c r="Y473">
        <v>251.66871219442601</v>
      </c>
      <c r="Z473">
        <v>251.160909408294</v>
      </c>
      <c r="AA473">
        <v>271.06967603317599</v>
      </c>
      <c r="AB473">
        <v>287.05262876712902</v>
      </c>
      <c r="AC473">
        <v>265.09414934689698</v>
      </c>
      <c r="AD473">
        <v>282.13765329066598</v>
      </c>
      <c r="AE473">
        <v>271.80950986313599</v>
      </c>
      <c r="AF473">
        <v>263.99566260057901</v>
      </c>
      <c r="AG473">
        <v>269.32682645784701</v>
      </c>
      <c r="AH473">
        <v>279.10337339078399</v>
      </c>
      <c r="AI473">
        <v>263.07485106160198</v>
      </c>
      <c r="AJ473">
        <v>273.69173506073997</v>
      </c>
      <c r="AK473">
        <v>277.86757440128099</v>
      </c>
      <c r="AL473">
        <v>266.008389573589</v>
      </c>
      <c r="AM473">
        <f t="shared" si="35"/>
        <v>260.8314849289963</v>
      </c>
      <c r="AN473">
        <f t="shared" si="33"/>
        <v>170.80987615004014</v>
      </c>
      <c r="AO473">
        <f t="shared" si="34"/>
        <v>173.45404998172864</v>
      </c>
      <c r="AP473">
        <v>111.03431232805301</v>
      </c>
    </row>
    <row r="474" spans="1:42" x14ac:dyDescent="0.35">
      <c r="A474">
        <v>472</v>
      </c>
      <c r="B474" s="1">
        <v>43403</v>
      </c>
      <c r="C474" t="s">
        <v>411</v>
      </c>
      <c r="D474">
        <v>162.05363621713201</v>
      </c>
      <c r="E474">
        <v>177.016607736759</v>
      </c>
      <c r="F474">
        <v>189.85979492130701</v>
      </c>
      <c r="G474">
        <v>175.44379658190601</v>
      </c>
      <c r="H474">
        <v>176.815312697677</v>
      </c>
      <c r="I474">
        <v>170.568594587761</v>
      </c>
      <c r="J474">
        <v>182.05782028553</v>
      </c>
      <c r="K474">
        <v>186.63190889813299</v>
      </c>
      <c r="L474">
        <v>197.360065294344</v>
      </c>
      <c r="M474">
        <v>178.998155823388</v>
      </c>
      <c r="N474">
        <v>164.54001318580501</v>
      </c>
      <c r="O474">
        <v>163.344277582183</v>
      </c>
      <c r="P474">
        <v>166.43257407212101</v>
      </c>
      <c r="Q474">
        <v>170.94951485127601</v>
      </c>
      <c r="R474">
        <v>152.71441634034099</v>
      </c>
      <c r="S474">
        <v>159.29226877124</v>
      </c>
      <c r="T474">
        <v>176.998305691924</v>
      </c>
      <c r="U474">
        <v>191.142102997064</v>
      </c>
      <c r="V474">
        <v>181.04403051147301</v>
      </c>
      <c r="W474">
        <v>184.98286949781601</v>
      </c>
      <c r="X474">
        <v>164.705641667843</v>
      </c>
      <c r="Y474">
        <v>168.710047866275</v>
      </c>
      <c r="Z474">
        <v>168.89401184656199</v>
      </c>
      <c r="AA474">
        <v>185.95893177779899</v>
      </c>
      <c r="AB474">
        <v>208.96232494843201</v>
      </c>
      <c r="AC474">
        <v>189.387772349974</v>
      </c>
      <c r="AD474">
        <v>195.30631116289899</v>
      </c>
      <c r="AE474">
        <v>184.48572372327499</v>
      </c>
      <c r="AF474">
        <v>183.13836494991801</v>
      </c>
      <c r="AG474">
        <v>184.530246938056</v>
      </c>
      <c r="AH474">
        <v>195.46069906409301</v>
      </c>
      <c r="AI474">
        <v>179.91966938758199</v>
      </c>
      <c r="AJ474">
        <v>183.872209657073</v>
      </c>
      <c r="AK474">
        <v>184.51134298652701</v>
      </c>
      <c r="AL474">
        <v>176.37909742705699</v>
      </c>
      <c r="AM474">
        <f t="shared" si="35"/>
        <v>178.92767035138698</v>
      </c>
      <c r="AN474">
        <f t="shared" si="33"/>
        <v>88.906061572430815</v>
      </c>
      <c r="AO474">
        <f t="shared" si="34"/>
        <v>91.550235404119306</v>
      </c>
      <c r="AP474">
        <v>111.96453079473</v>
      </c>
    </row>
    <row r="475" spans="1:42" x14ac:dyDescent="0.35">
      <c r="A475">
        <v>473</v>
      </c>
      <c r="B475" s="1">
        <v>43403</v>
      </c>
      <c r="C475" t="s">
        <v>237</v>
      </c>
      <c r="D475">
        <v>159.63989372042099</v>
      </c>
      <c r="E475">
        <v>175.91535995395199</v>
      </c>
      <c r="F475">
        <v>188.87752335227299</v>
      </c>
      <c r="G475">
        <v>174.37370261072101</v>
      </c>
      <c r="H475">
        <v>175.53845329151699</v>
      </c>
      <c r="I475">
        <v>170.46781694450601</v>
      </c>
      <c r="J475">
        <v>180.52972209545399</v>
      </c>
      <c r="K475">
        <v>185.59191374387399</v>
      </c>
      <c r="L475">
        <v>195.54135730830001</v>
      </c>
      <c r="M475">
        <v>178.33793995785999</v>
      </c>
      <c r="N475">
        <v>163.25348354712901</v>
      </c>
      <c r="O475">
        <v>164.006984078442</v>
      </c>
      <c r="P475">
        <v>164.768590745506</v>
      </c>
      <c r="Q475">
        <v>170.012862637084</v>
      </c>
      <c r="R475">
        <v>151.49043216369401</v>
      </c>
      <c r="S475">
        <v>158.390630729668</v>
      </c>
      <c r="T475">
        <v>175.54692978288301</v>
      </c>
      <c r="U475">
        <v>189.730913490267</v>
      </c>
      <c r="V475">
        <v>179.183224736748</v>
      </c>
      <c r="W475">
        <v>182.658939752658</v>
      </c>
      <c r="X475">
        <v>162.59269223121899</v>
      </c>
      <c r="Y475">
        <v>169.75061828141199</v>
      </c>
      <c r="Z475">
        <v>167.55560812624699</v>
      </c>
      <c r="AA475">
        <v>183.933985717372</v>
      </c>
      <c r="AB475">
        <v>207.455564430072</v>
      </c>
      <c r="AC475">
        <v>188.170738474876</v>
      </c>
      <c r="AD475">
        <v>193.25137366310699</v>
      </c>
      <c r="AE475">
        <v>184.433948246939</v>
      </c>
      <c r="AF475">
        <v>182.12789770204199</v>
      </c>
      <c r="AG475">
        <v>183.136764221574</v>
      </c>
      <c r="AH475">
        <v>193.90941008798001</v>
      </c>
      <c r="AI475">
        <v>177.968866992274</v>
      </c>
      <c r="AJ475">
        <v>182.630351971864</v>
      </c>
      <c r="AK475">
        <v>185.609113711818</v>
      </c>
      <c r="AL475">
        <v>175.991985033199</v>
      </c>
      <c r="AM475">
        <f t="shared" si="35"/>
        <v>177.78215981528436</v>
      </c>
      <c r="AN475">
        <f t="shared" si="33"/>
        <v>87.760551036328195</v>
      </c>
      <c r="AO475">
        <f t="shared" si="34"/>
        <v>90.404724868016686</v>
      </c>
      <c r="AP475">
        <v>111.695358103934</v>
      </c>
    </row>
    <row r="476" spans="1:42" x14ac:dyDescent="0.35">
      <c r="A476">
        <v>474</v>
      </c>
      <c r="B476" s="1">
        <v>43403</v>
      </c>
      <c r="C476" t="s">
        <v>420</v>
      </c>
      <c r="D476">
        <v>171.43969761732001</v>
      </c>
      <c r="E476">
        <v>188.02087039973699</v>
      </c>
      <c r="F476">
        <v>200.48217150727299</v>
      </c>
      <c r="G476">
        <v>194.829653708194</v>
      </c>
      <c r="H476">
        <v>194.44887887770699</v>
      </c>
      <c r="I476">
        <v>187.12495067435</v>
      </c>
      <c r="J476">
        <v>198.30018760018299</v>
      </c>
      <c r="K476">
        <v>203.426019366632</v>
      </c>
      <c r="L476">
        <v>213.51169440284099</v>
      </c>
      <c r="M476">
        <v>200.82015910307999</v>
      </c>
      <c r="N476">
        <v>182.397887878397</v>
      </c>
      <c r="O476">
        <v>182.71198535379301</v>
      </c>
      <c r="P476">
        <v>179.94654242673101</v>
      </c>
      <c r="Q476">
        <v>194.90015920069101</v>
      </c>
      <c r="R476">
        <v>171.10400163089901</v>
      </c>
      <c r="S476">
        <v>178.85420240717201</v>
      </c>
      <c r="T476">
        <v>193.29627959949701</v>
      </c>
      <c r="U476">
        <v>208.84110303787699</v>
      </c>
      <c r="V476">
        <v>202.21039144194799</v>
      </c>
      <c r="W476">
        <v>202.51895170877501</v>
      </c>
      <c r="X476">
        <v>189.38018231017401</v>
      </c>
      <c r="Y476">
        <v>190.02660391203301</v>
      </c>
      <c r="Z476">
        <v>188.62626595348101</v>
      </c>
      <c r="AA476">
        <v>212.411288352366</v>
      </c>
      <c r="AB476">
        <v>226.371856138693</v>
      </c>
      <c r="AC476">
        <v>206.67266523098701</v>
      </c>
      <c r="AD476">
        <v>220.242449645866</v>
      </c>
      <c r="AE476">
        <v>208.64105935647899</v>
      </c>
      <c r="AF476">
        <v>204.084496159803</v>
      </c>
      <c r="AG476">
        <v>210.836315760719</v>
      </c>
      <c r="AH476">
        <v>214.23475214495301</v>
      </c>
      <c r="AI476">
        <v>208.70083184368099</v>
      </c>
      <c r="AJ476">
        <v>207.98722083006999</v>
      </c>
      <c r="AK476">
        <v>212.613636162939</v>
      </c>
      <c r="AL476">
        <v>205.71506477580999</v>
      </c>
      <c r="AM476">
        <f t="shared" si="35"/>
        <v>198.73515647203291</v>
      </c>
      <c r="AN476">
        <f t="shared" si="33"/>
        <v>108.71354769307675</v>
      </c>
      <c r="AO476">
        <f t="shared" si="34"/>
        <v>111.35772152476524</v>
      </c>
      <c r="AP476">
        <v>111.713763220377</v>
      </c>
    </row>
    <row r="477" spans="1:42" x14ac:dyDescent="0.35">
      <c r="A477">
        <v>475</v>
      </c>
      <c r="B477" s="1">
        <v>43408</v>
      </c>
      <c r="C477" t="s">
        <v>421</v>
      </c>
      <c r="D477">
        <v>243.50472023327799</v>
      </c>
      <c r="E477">
        <v>267.58113212098601</v>
      </c>
      <c r="F477">
        <v>278.98965122560702</v>
      </c>
      <c r="G477">
        <v>272.27837513486401</v>
      </c>
      <c r="H477">
        <v>265.91106837457602</v>
      </c>
      <c r="I477">
        <v>248.02488936878001</v>
      </c>
      <c r="J477">
        <v>260.17858530106099</v>
      </c>
      <c r="K477">
        <v>270.49527752078001</v>
      </c>
      <c r="L477">
        <v>278.665403602217</v>
      </c>
      <c r="M477">
        <v>266.75727650217198</v>
      </c>
      <c r="N477">
        <v>246.74980314399701</v>
      </c>
      <c r="O477">
        <v>249.910611928214</v>
      </c>
      <c r="P477">
        <v>249.07437202110799</v>
      </c>
      <c r="Q477">
        <v>259.873268920199</v>
      </c>
      <c r="R477">
        <v>241.08018351572099</v>
      </c>
      <c r="S477">
        <v>250.862039878058</v>
      </c>
      <c r="T477">
        <v>260.74747639988601</v>
      </c>
      <c r="U477">
        <v>273.56527128948898</v>
      </c>
      <c r="V477">
        <v>262.26421994562799</v>
      </c>
      <c r="W477">
        <v>261.967744544521</v>
      </c>
      <c r="X477">
        <v>250.25068031750499</v>
      </c>
      <c r="Y477">
        <v>244.952080113764</v>
      </c>
      <c r="Z477">
        <v>243.243769632148</v>
      </c>
      <c r="AA477">
        <v>266.40258776802</v>
      </c>
      <c r="AB477">
        <v>277.55702028322003</v>
      </c>
      <c r="AC477">
        <v>278.95901461201402</v>
      </c>
      <c r="AD477">
        <v>284.43601042210003</v>
      </c>
      <c r="AE477">
        <v>275.054894029938</v>
      </c>
      <c r="AF477">
        <v>259.25623027334098</v>
      </c>
      <c r="AG477">
        <v>267.14898193756102</v>
      </c>
      <c r="AH477">
        <v>278.98517278901801</v>
      </c>
      <c r="AI477">
        <v>264.95356187835199</v>
      </c>
      <c r="AJ477">
        <v>271.13840876052501</v>
      </c>
      <c r="AK477">
        <v>281.56881611515303</v>
      </c>
      <c r="AL477">
        <v>265.24908065274099</v>
      </c>
      <c r="AM477">
        <f t="shared" si="35"/>
        <v>263.36107658732976</v>
      </c>
      <c r="AN477">
        <f t="shared" si="33"/>
        <v>173.3394678083736</v>
      </c>
      <c r="AO477">
        <f t="shared" si="34"/>
        <v>175.9836416400621</v>
      </c>
      <c r="AP477">
        <v>111.75293925599399</v>
      </c>
    </row>
    <row r="478" spans="1:42" x14ac:dyDescent="0.35">
      <c r="A478">
        <v>476</v>
      </c>
      <c r="B478" s="1">
        <v>43411</v>
      </c>
      <c r="C478" t="s">
        <v>422</v>
      </c>
      <c r="I478">
        <v>193.325639601169</v>
      </c>
      <c r="J478">
        <v>206.22216695717501</v>
      </c>
      <c r="K478">
        <v>205.223790723066</v>
      </c>
      <c r="L478">
        <v>204.13966382558101</v>
      </c>
      <c r="M478">
        <v>196.360090301681</v>
      </c>
      <c r="N478">
        <v>171.093413183759</v>
      </c>
      <c r="O478">
        <v>171.00798796490301</v>
      </c>
      <c r="P478">
        <v>186.07455850465101</v>
      </c>
      <c r="Q478">
        <v>207.48289655700501</v>
      </c>
      <c r="R478">
        <v>179.82460296622099</v>
      </c>
      <c r="S478">
        <v>195.927100287168</v>
      </c>
      <c r="T478">
        <v>211.17139167878199</v>
      </c>
      <c r="U478">
        <v>219.61037102076401</v>
      </c>
      <c r="V478">
        <v>197.49729006065601</v>
      </c>
      <c r="W478">
        <v>187.75077873278499</v>
      </c>
      <c r="X478">
        <v>178.46064667842899</v>
      </c>
      <c r="Y478">
        <v>178.88301171984301</v>
      </c>
      <c r="Z478">
        <v>182.90174125210601</v>
      </c>
      <c r="AD478">
        <v>219.812813601692</v>
      </c>
      <c r="AE478">
        <v>207.763180997326</v>
      </c>
      <c r="AF478">
        <v>204.03070746488501</v>
      </c>
      <c r="AG478">
        <v>196.26424552932701</v>
      </c>
      <c r="AH478">
        <v>196.811069465602</v>
      </c>
      <c r="AI478">
        <v>198.58847635036699</v>
      </c>
      <c r="AJ478">
        <v>197.58045549797799</v>
      </c>
      <c r="AK478">
        <v>196.94309231740499</v>
      </c>
      <c r="AM478">
        <f t="shared" si="35"/>
        <v>195.79812243232024</v>
      </c>
      <c r="AN478">
        <f t="shared" si="33"/>
        <v>105.77651365336408</v>
      </c>
      <c r="AO478">
        <f t="shared" si="34"/>
        <v>108.42068748505257</v>
      </c>
      <c r="AP478">
        <v>112.427377055058</v>
      </c>
    </row>
    <row r="479" spans="1:42" x14ac:dyDescent="0.35">
      <c r="A479">
        <v>477</v>
      </c>
      <c r="B479" s="1">
        <v>43411</v>
      </c>
      <c r="C479" t="s">
        <v>423</v>
      </c>
      <c r="I479">
        <v>190.98870070569399</v>
      </c>
      <c r="J479">
        <v>204.26242008940801</v>
      </c>
      <c r="K479">
        <v>214.159317500605</v>
      </c>
      <c r="L479">
        <v>200.28681509815399</v>
      </c>
      <c r="M479">
        <v>192.79957033785999</v>
      </c>
      <c r="N479">
        <v>168.60371707517601</v>
      </c>
      <c r="O479">
        <v>167.303928093357</v>
      </c>
      <c r="P479">
        <v>182.200024332601</v>
      </c>
      <c r="Q479">
        <v>203.305231245995</v>
      </c>
      <c r="R479">
        <v>178.09519103813801</v>
      </c>
      <c r="S479">
        <v>191.068349372315</v>
      </c>
      <c r="T479">
        <v>208.12622443189099</v>
      </c>
      <c r="U479">
        <v>215.79752510890901</v>
      </c>
      <c r="V479">
        <v>193.880045149718</v>
      </c>
      <c r="W479">
        <v>184.07425233949499</v>
      </c>
      <c r="X479">
        <v>174.736679493888</v>
      </c>
      <c r="Y479">
        <v>176.86734534704101</v>
      </c>
      <c r="Z479">
        <v>179.62836209474401</v>
      </c>
      <c r="AD479">
        <v>215.40014470706001</v>
      </c>
      <c r="AE479">
        <v>205.49945049780899</v>
      </c>
      <c r="AF479">
        <v>200.56893582025899</v>
      </c>
      <c r="AG479">
        <v>193.65129296086801</v>
      </c>
      <c r="AH479">
        <v>193.672365843753</v>
      </c>
      <c r="AI479">
        <v>194.366872401173</v>
      </c>
      <c r="AJ479">
        <v>195.224593920822</v>
      </c>
      <c r="AK479">
        <v>194.82985865175601</v>
      </c>
      <c r="AM479">
        <f t="shared" si="35"/>
        <v>193.053738986865</v>
      </c>
      <c r="AN479">
        <f t="shared" si="33"/>
        <v>103.03213020790884</v>
      </c>
      <c r="AO479">
        <f t="shared" si="34"/>
        <v>105.67630403959733</v>
      </c>
      <c r="AP479">
        <v>112.719635783635</v>
      </c>
    </row>
    <row r="480" spans="1:42" x14ac:dyDescent="0.35">
      <c r="A480">
        <v>478</v>
      </c>
      <c r="B480" s="1">
        <v>43411</v>
      </c>
      <c r="C480" t="s">
        <v>424</v>
      </c>
      <c r="D480">
        <v>209.663145646148</v>
      </c>
      <c r="E480">
        <v>230.23266132547201</v>
      </c>
      <c r="F480">
        <v>246.905030786997</v>
      </c>
      <c r="G480">
        <v>234.62396116773601</v>
      </c>
      <c r="H480">
        <v>239.481134299037</v>
      </c>
      <c r="I480">
        <v>222.37727447913699</v>
      </c>
      <c r="J480">
        <v>243.53470496941199</v>
      </c>
      <c r="K480">
        <v>245.309280117047</v>
      </c>
      <c r="L480">
        <v>254.417859816103</v>
      </c>
      <c r="M480">
        <v>239.178980784559</v>
      </c>
      <c r="N480">
        <v>219.60585232096699</v>
      </c>
      <c r="O480">
        <v>223.17342189052701</v>
      </c>
      <c r="P480">
        <v>222.48209376639599</v>
      </c>
      <c r="Q480">
        <v>236.65208421826</v>
      </c>
      <c r="R480">
        <v>217.41950521613199</v>
      </c>
      <c r="S480">
        <v>222.45423499615401</v>
      </c>
      <c r="T480">
        <v>247.54614589999099</v>
      </c>
      <c r="U480">
        <v>253.55022675734901</v>
      </c>
      <c r="V480">
        <v>248.560595255061</v>
      </c>
      <c r="W480">
        <v>236.637352666467</v>
      </c>
      <c r="X480">
        <v>220.69582551382399</v>
      </c>
      <c r="Y480">
        <v>229.283823750019</v>
      </c>
      <c r="Z480">
        <v>225.687154994476</v>
      </c>
      <c r="AA480">
        <v>241.987774395673</v>
      </c>
      <c r="AB480">
        <v>256.62848911053601</v>
      </c>
      <c r="AC480">
        <v>257.15701006166199</v>
      </c>
      <c r="AD480">
        <v>267.60233475070601</v>
      </c>
      <c r="AE480">
        <v>244.518335460309</v>
      </c>
      <c r="AF480">
        <v>235.51732867469599</v>
      </c>
      <c r="AG480">
        <v>253.43231440764299</v>
      </c>
      <c r="AH480">
        <v>254.750806065289</v>
      </c>
      <c r="AI480">
        <v>245.52187013906001</v>
      </c>
      <c r="AJ480">
        <v>244.16210571504499</v>
      </c>
      <c r="AK480">
        <v>249.14918316229</v>
      </c>
      <c r="AL480">
        <v>235.409260777263</v>
      </c>
      <c r="AM480">
        <f t="shared" si="35"/>
        <v>238.72311895306987</v>
      </c>
      <c r="AN480">
        <f t="shared" si="33"/>
        <v>148.70151017411371</v>
      </c>
      <c r="AO480">
        <f t="shared" si="34"/>
        <v>151.34568400580218</v>
      </c>
      <c r="AP480">
        <v>112.858581563847</v>
      </c>
    </row>
    <row r="481" spans="1:46" x14ac:dyDescent="0.35">
      <c r="A481">
        <v>479</v>
      </c>
      <c r="B481" s="1">
        <v>43421</v>
      </c>
      <c r="C481" t="s">
        <v>425</v>
      </c>
      <c r="D481">
        <v>187.569562973393</v>
      </c>
      <c r="E481">
        <v>206.95299325877801</v>
      </c>
      <c r="F481">
        <v>209.16461690120801</v>
      </c>
      <c r="G481">
        <v>203.37198060412101</v>
      </c>
      <c r="H481">
        <v>200.384881971005</v>
      </c>
      <c r="I481">
        <v>196.55081323255899</v>
      </c>
      <c r="J481">
        <v>212.045188752152</v>
      </c>
      <c r="K481">
        <v>219.317325550085</v>
      </c>
      <c r="L481">
        <v>228.745019276097</v>
      </c>
      <c r="M481">
        <v>219.444653987745</v>
      </c>
      <c r="N481">
        <v>201.299721529561</v>
      </c>
      <c r="O481">
        <v>193.53505664015799</v>
      </c>
      <c r="P481">
        <v>199.737364770021</v>
      </c>
      <c r="Q481">
        <v>215.483117485912</v>
      </c>
      <c r="R481">
        <v>193.27508092400001</v>
      </c>
      <c r="S481">
        <v>210.24169505358299</v>
      </c>
      <c r="T481">
        <v>223.509263821037</v>
      </c>
      <c r="U481">
        <v>231.77435422092501</v>
      </c>
      <c r="V481">
        <v>217.29430187978599</v>
      </c>
      <c r="W481">
        <v>217.097698798263</v>
      </c>
      <c r="X481">
        <v>208.39753896696701</v>
      </c>
      <c r="Y481">
        <v>212.29270706169001</v>
      </c>
      <c r="Z481">
        <v>209.991261604664</v>
      </c>
      <c r="AA481">
        <v>224.84177367550799</v>
      </c>
      <c r="AB481">
        <v>251.276212903778</v>
      </c>
      <c r="AC481">
        <v>231.95428330697001</v>
      </c>
      <c r="AD481">
        <v>245.41136122882199</v>
      </c>
      <c r="AE481">
        <v>233.63908610837601</v>
      </c>
      <c r="AF481">
        <v>221.098771172076</v>
      </c>
      <c r="AG481">
        <v>222.3101050379</v>
      </c>
      <c r="AH481">
        <v>227.394311667263</v>
      </c>
      <c r="AI481">
        <v>221.53859364867199</v>
      </c>
      <c r="AJ481">
        <v>228.47666966944101</v>
      </c>
      <c r="AK481">
        <v>228.317505784113</v>
      </c>
      <c r="AL481">
        <v>218.73980475842501</v>
      </c>
      <c r="AM481">
        <f t="shared" si="35"/>
        <v>216.35641937785869</v>
      </c>
      <c r="AN481">
        <f t="shared" si="33"/>
        <v>126.33481059890252</v>
      </c>
      <c r="AO481">
        <f t="shared" si="34"/>
        <v>128.97898443059103</v>
      </c>
      <c r="AP481">
        <v>113.513004729793</v>
      </c>
    </row>
    <row r="482" spans="1:46" x14ac:dyDescent="0.35">
      <c r="A482">
        <v>480</v>
      </c>
      <c r="B482" s="1">
        <v>43426</v>
      </c>
      <c r="C482" t="s">
        <v>426</v>
      </c>
      <c r="D482">
        <v>210.84160352703401</v>
      </c>
      <c r="E482">
        <v>223.187196817874</v>
      </c>
      <c r="F482">
        <v>219.495422079881</v>
      </c>
      <c r="G482">
        <v>231.60071769720901</v>
      </c>
      <c r="H482">
        <v>228.53598357109101</v>
      </c>
      <c r="I482">
        <v>208.86374651785999</v>
      </c>
      <c r="J482">
        <v>216.33314023797399</v>
      </c>
      <c r="K482">
        <v>223.005777497293</v>
      </c>
      <c r="L482">
        <v>229.513165450515</v>
      </c>
      <c r="M482">
        <v>220.131589880626</v>
      </c>
      <c r="N482">
        <v>197.28268840547</v>
      </c>
      <c r="O482">
        <v>187.58954719245801</v>
      </c>
      <c r="P482">
        <v>181.99149752248101</v>
      </c>
      <c r="Q482">
        <v>198.03571207990001</v>
      </c>
      <c r="R482">
        <v>181.28366228362199</v>
      </c>
      <c r="S482">
        <v>194.347963792261</v>
      </c>
      <c r="T482">
        <v>208.00257409813801</v>
      </c>
      <c r="U482">
        <v>217.86932741813001</v>
      </c>
      <c r="V482">
        <v>198.500126748745</v>
      </c>
      <c r="W482">
        <v>210.155502712144</v>
      </c>
      <c r="X482">
        <v>189.09591638619099</v>
      </c>
      <c r="Y482">
        <v>201.82861761168601</v>
      </c>
      <c r="Z482">
        <v>193.33834485296501</v>
      </c>
      <c r="AA482">
        <v>210.010249063186</v>
      </c>
      <c r="AB482">
        <v>237.84099639876999</v>
      </c>
      <c r="AC482">
        <v>225.363779300776</v>
      </c>
      <c r="AD482">
        <v>232.05518185539</v>
      </c>
      <c r="AE482">
        <v>220.921965379169</v>
      </c>
      <c r="AF482">
        <v>208.08284538378999</v>
      </c>
      <c r="AG482">
        <v>211.58201328570101</v>
      </c>
      <c r="AH482">
        <v>206.08260760042899</v>
      </c>
      <c r="AI482">
        <v>203.695985600489</v>
      </c>
      <c r="AJ482">
        <v>211.37592903978199</v>
      </c>
      <c r="AK482">
        <v>211.00886651120001</v>
      </c>
      <c r="AL482">
        <v>210.04146572655799</v>
      </c>
      <c r="AM482">
        <f t="shared" si="35"/>
        <v>210.25404884362248</v>
      </c>
      <c r="AN482">
        <f t="shared" si="33"/>
        <v>120.23244006466632</v>
      </c>
      <c r="AO482">
        <f t="shared" si="34"/>
        <v>122.87661389635481</v>
      </c>
      <c r="AP482">
        <v>114.220606778047</v>
      </c>
    </row>
    <row r="483" spans="1:46" x14ac:dyDescent="0.35">
      <c r="A483">
        <v>481</v>
      </c>
      <c r="B483" s="1">
        <v>43426</v>
      </c>
      <c r="C483" t="s">
        <v>427</v>
      </c>
      <c r="D483">
        <v>230.391196285853</v>
      </c>
      <c r="E483">
        <v>253.39662950221199</v>
      </c>
      <c r="F483">
        <v>236.858880716344</v>
      </c>
      <c r="G483">
        <v>255.10574131187701</v>
      </c>
      <c r="H483">
        <v>249.97732086894899</v>
      </c>
      <c r="I483">
        <v>225.86937631914</v>
      </c>
      <c r="J483">
        <v>233.43392252196</v>
      </c>
      <c r="K483">
        <v>246.20415858607601</v>
      </c>
      <c r="L483">
        <v>248.685815070714</v>
      </c>
      <c r="M483">
        <v>239.10438245919099</v>
      </c>
      <c r="N483">
        <v>218.83163917739401</v>
      </c>
      <c r="O483">
        <v>208.02223550565299</v>
      </c>
      <c r="P483">
        <v>204.60631652451701</v>
      </c>
      <c r="Q483">
        <v>215.796936686371</v>
      </c>
      <c r="R483">
        <v>200.54391178680399</v>
      </c>
      <c r="S483">
        <v>218.98311603121601</v>
      </c>
      <c r="T483">
        <v>235.15423079403499</v>
      </c>
      <c r="U483">
        <v>238.17861405954</v>
      </c>
      <c r="V483">
        <v>223.26354649177901</v>
      </c>
      <c r="W483">
        <v>229.09897235380001</v>
      </c>
      <c r="X483">
        <v>218.448144314339</v>
      </c>
      <c r="Y483">
        <v>218.50647963283899</v>
      </c>
      <c r="Z483">
        <v>208.13802784932599</v>
      </c>
      <c r="AA483">
        <v>234.56467058399301</v>
      </c>
      <c r="AB483">
        <v>262.57336780291502</v>
      </c>
      <c r="AC483">
        <v>252.01226308504701</v>
      </c>
      <c r="AD483">
        <v>260.17636032672601</v>
      </c>
      <c r="AE483">
        <v>252.96623321995301</v>
      </c>
      <c r="AF483">
        <v>235.33950607424401</v>
      </c>
      <c r="AG483">
        <v>238.562971191374</v>
      </c>
      <c r="AH483">
        <v>229.29717745514401</v>
      </c>
      <c r="AI483">
        <v>226.69462608590399</v>
      </c>
      <c r="AJ483">
        <v>230.06946397111699</v>
      </c>
      <c r="AK483">
        <v>242.00214216602899</v>
      </c>
      <c r="AL483">
        <v>237.85575554767499</v>
      </c>
      <c r="AM483">
        <f t="shared" si="35"/>
        <v>233.10611806743</v>
      </c>
      <c r="AN483">
        <f t="shared" si="33"/>
        <v>143.08450928847384</v>
      </c>
      <c r="AO483">
        <f t="shared" si="34"/>
        <v>145.72868312016232</v>
      </c>
      <c r="AP483">
        <v>114.42628115250299</v>
      </c>
    </row>
    <row r="484" spans="1:46" x14ac:dyDescent="0.35">
      <c r="A484">
        <v>482</v>
      </c>
      <c r="B484" s="1">
        <v>43427</v>
      </c>
      <c r="C484" t="s">
        <v>428</v>
      </c>
      <c r="D484">
        <v>200.29540586418</v>
      </c>
      <c r="E484">
        <v>193.96722531425601</v>
      </c>
      <c r="F484">
        <v>199.646817478461</v>
      </c>
      <c r="G484">
        <v>194.29103624915399</v>
      </c>
      <c r="H484">
        <v>205.966916489711</v>
      </c>
      <c r="I484">
        <v>185.845515630996</v>
      </c>
      <c r="J484">
        <v>208.05674294247299</v>
      </c>
      <c r="K484">
        <v>207.53729317667899</v>
      </c>
      <c r="P484">
        <v>178.223582294415</v>
      </c>
      <c r="Q484">
        <v>190.68313369542301</v>
      </c>
      <c r="R484">
        <v>171.07980463294999</v>
      </c>
      <c r="S484">
        <v>184.70878859532601</v>
      </c>
      <c r="T484">
        <v>204.15376525192499</v>
      </c>
      <c r="U484">
        <v>200.55782173208601</v>
      </c>
      <c r="V484">
        <v>194.75736984967401</v>
      </c>
      <c r="Z484">
        <v>186.53096976213601</v>
      </c>
      <c r="AA484">
        <v>204.58835927441299</v>
      </c>
      <c r="AB484">
        <v>227.35175802405001</v>
      </c>
      <c r="AC484">
        <v>210.258009919735</v>
      </c>
      <c r="AD484">
        <v>211.355861940881</v>
      </c>
      <c r="AE484">
        <v>194.93953981138199</v>
      </c>
      <c r="AF484">
        <v>191.23559930937699</v>
      </c>
      <c r="AG484">
        <v>196.48305563914801</v>
      </c>
      <c r="AJ484">
        <v>202.83267909619201</v>
      </c>
      <c r="AK484">
        <v>206.57297670938701</v>
      </c>
      <c r="AL484">
        <v>200.758743024083</v>
      </c>
      <c r="AM484">
        <f t="shared" si="35"/>
        <v>198.17995275801894</v>
      </c>
      <c r="AN484">
        <f t="shared" si="33"/>
        <v>108.15834397906278</v>
      </c>
      <c r="AO484">
        <f t="shared" si="34"/>
        <v>110.80251781075127</v>
      </c>
      <c r="AP484">
        <v>115.516891220451</v>
      </c>
    </row>
    <row r="485" spans="1:46" x14ac:dyDescent="0.35">
      <c r="A485">
        <v>483</v>
      </c>
      <c r="B485" s="1">
        <v>43427</v>
      </c>
      <c r="C485" t="s">
        <v>429</v>
      </c>
      <c r="D485">
        <v>198.45932052513399</v>
      </c>
      <c r="E485">
        <v>189.68401827861101</v>
      </c>
      <c r="F485">
        <v>197.81322131151899</v>
      </c>
      <c r="G485">
        <v>187.63973817745801</v>
      </c>
      <c r="H485">
        <v>202.60461057136399</v>
      </c>
      <c r="I485">
        <v>181.31188414790799</v>
      </c>
      <c r="J485">
        <v>202.85032919995899</v>
      </c>
      <c r="K485">
        <v>206.978143076251</v>
      </c>
      <c r="P485">
        <v>169.26915818925201</v>
      </c>
      <c r="Q485">
        <v>185.08586165465101</v>
      </c>
      <c r="R485">
        <v>165.49439492788301</v>
      </c>
      <c r="S485">
        <v>178.96990187729901</v>
      </c>
      <c r="T485">
        <v>199.28577390406801</v>
      </c>
      <c r="U485">
        <v>192.61401983507301</v>
      </c>
      <c r="V485">
        <v>190.805521267648</v>
      </c>
      <c r="Z485">
        <v>181.658105662238</v>
      </c>
      <c r="AA485">
        <v>202.46324143254199</v>
      </c>
      <c r="AB485">
        <v>219.27508739159401</v>
      </c>
      <c r="AC485">
        <v>196.05987042689699</v>
      </c>
      <c r="AD485">
        <v>206.995162926494</v>
      </c>
      <c r="AE485">
        <v>191.28385784644601</v>
      </c>
      <c r="AF485">
        <v>184.82408626579399</v>
      </c>
      <c r="AG485">
        <v>192.09855639192801</v>
      </c>
      <c r="AK485">
        <v>200.91353079522901</v>
      </c>
      <c r="AL485">
        <v>195.48568544033401</v>
      </c>
      <c r="AM485">
        <f t="shared" si="35"/>
        <v>192.79692326094298</v>
      </c>
      <c r="AN485">
        <f t="shared" si="33"/>
        <v>102.77531448198681</v>
      </c>
      <c r="AO485">
        <f t="shared" si="34"/>
        <v>105.4194883136753</v>
      </c>
      <c r="AP485">
        <v>116.211988020487</v>
      </c>
    </row>
    <row r="486" spans="1:46" x14ac:dyDescent="0.35">
      <c r="A486">
        <v>484</v>
      </c>
      <c r="B486" s="1">
        <v>43433</v>
      </c>
      <c r="C486" t="s">
        <v>430</v>
      </c>
      <c r="D486">
        <v>191.998971267256</v>
      </c>
      <c r="E486">
        <v>205.63162689790599</v>
      </c>
      <c r="F486">
        <v>198.494110745271</v>
      </c>
      <c r="G486">
        <v>199.380673141486</v>
      </c>
      <c r="H486">
        <v>193.30955737308199</v>
      </c>
      <c r="I486">
        <v>186.58808778210599</v>
      </c>
      <c r="J486">
        <v>207.84366270173899</v>
      </c>
      <c r="K486">
        <v>217.81310479056799</v>
      </c>
      <c r="L486">
        <v>215.36032651282801</v>
      </c>
      <c r="M486">
        <v>211.21527100107201</v>
      </c>
      <c r="N486">
        <v>193.401055217682</v>
      </c>
      <c r="O486">
        <v>184.93540169465601</v>
      </c>
      <c r="P486">
        <v>185.25237966079101</v>
      </c>
      <c r="Q486">
        <v>197.02460994174001</v>
      </c>
      <c r="R486">
        <v>180.30730631732001</v>
      </c>
      <c r="S486">
        <v>188.640550947089</v>
      </c>
      <c r="T486">
        <v>204.482949809687</v>
      </c>
      <c r="U486">
        <v>216.834291163231</v>
      </c>
      <c r="V486">
        <v>207.49034660447299</v>
      </c>
      <c r="W486">
        <v>207.113248001058</v>
      </c>
      <c r="X486">
        <v>194.845419405363</v>
      </c>
      <c r="Y486">
        <v>195.96606985667199</v>
      </c>
      <c r="Z486">
        <v>190.701526035526</v>
      </c>
      <c r="AA486">
        <v>213.848907273496</v>
      </c>
      <c r="AB486">
        <v>237.978687281416</v>
      </c>
      <c r="AC486">
        <v>214.90561358676501</v>
      </c>
      <c r="AD486">
        <v>229.140987663479</v>
      </c>
      <c r="AE486">
        <v>212.713587547662</v>
      </c>
      <c r="AF486">
        <v>202.541460668111</v>
      </c>
      <c r="AG486">
        <v>211.061338836244</v>
      </c>
      <c r="AH486">
        <v>215.910329298069</v>
      </c>
      <c r="AI486">
        <v>208.96917117514701</v>
      </c>
      <c r="AJ486">
        <v>211.678437820044</v>
      </c>
      <c r="AK486">
        <v>217.55819713184499</v>
      </c>
      <c r="AL486">
        <v>207.35325649609399</v>
      </c>
      <c r="AM486">
        <f t="shared" si="35"/>
        <v>204.52258633277066</v>
      </c>
      <c r="AN486">
        <f t="shared" si="33"/>
        <v>114.50097755381449</v>
      </c>
      <c r="AO486">
        <f t="shared" si="34"/>
        <v>117.14515138550298</v>
      </c>
      <c r="AP486">
        <v>115.59099934163901</v>
      </c>
    </row>
    <row r="487" spans="1:46" x14ac:dyDescent="0.35">
      <c r="A487">
        <v>485</v>
      </c>
      <c r="B487" s="1">
        <v>43441</v>
      </c>
      <c r="C487" t="s">
        <v>431</v>
      </c>
      <c r="D487">
        <v>190.513900590318</v>
      </c>
      <c r="E487">
        <v>214.70442922617801</v>
      </c>
      <c r="F487">
        <v>224.32528763646599</v>
      </c>
      <c r="G487">
        <v>223.888144189467</v>
      </c>
      <c r="H487">
        <v>219.30569244732101</v>
      </c>
      <c r="I487">
        <v>204.85008171995301</v>
      </c>
      <c r="J487">
        <v>219.37638736799599</v>
      </c>
      <c r="K487">
        <v>225.36955263578301</v>
      </c>
      <c r="L487">
        <v>233.37759236999901</v>
      </c>
      <c r="M487">
        <v>220.65679563240801</v>
      </c>
      <c r="N487">
        <v>199.18911378483099</v>
      </c>
      <c r="O487">
        <v>205.662226632856</v>
      </c>
      <c r="P487">
        <v>198.976144017742</v>
      </c>
      <c r="Q487">
        <v>215.104807192587</v>
      </c>
      <c r="R487">
        <v>189.01130289958101</v>
      </c>
      <c r="S487">
        <v>203.94489201827599</v>
      </c>
      <c r="T487">
        <v>212.85318132401201</v>
      </c>
      <c r="U487">
        <v>226.65487249445499</v>
      </c>
      <c r="V487">
        <v>219.87495516551999</v>
      </c>
      <c r="W487">
        <v>212.07420099949999</v>
      </c>
      <c r="X487">
        <v>204.25959090567</v>
      </c>
      <c r="Y487">
        <v>201.46776338274401</v>
      </c>
      <c r="Z487">
        <v>203.32096254664501</v>
      </c>
      <c r="AA487">
        <v>213.870146843322</v>
      </c>
      <c r="AB487">
        <v>253.758712659449</v>
      </c>
      <c r="AC487">
        <v>230.91321195991799</v>
      </c>
      <c r="AD487">
        <v>238.32571419081501</v>
      </c>
      <c r="AE487">
        <v>225.27052080590701</v>
      </c>
      <c r="AF487">
        <v>217.740288489481</v>
      </c>
      <c r="AG487">
        <v>219.79093403137199</v>
      </c>
      <c r="AH487">
        <v>227.970728798555</v>
      </c>
      <c r="AI487">
        <v>214.202192613992</v>
      </c>
      <c r="AJ487">
        <v>220.856296084072</v>
      </c>
      <c r="AK487">
        <v>229.476794771464</v>
      </c>
      <c r="AL487">
        <v>215.420081603966</v>
      </c>
      <c r="AM487">
        <f t="shared" si="35"/>
        <v>216.46735714378914</v>
      </c>
      <c r="AN487">
        <f t="shared" si="33"/>
        <v>126.44574836483298</v>
      </c>
      <c r="AO487">
        <f t="shared" si="34"/>
        <v>129.08992219652146</v>
      </c>
      <c r="AP487">
        <v>116.118135587731</v>
      </c>
    </row>
    <row r="488" spans="1:46" x14ac:dyDescent="0.35">
      <c r="A488">
        <v>486</v>
      </c>
      <c r="B488" s="1">
        <v>43442</v>
      </c>
      <c r="C488" t="s">
        <v>234</v>
      </c>
      <c r="D488">
        <v>176.99310896814799</v>
      </c>
      <c r="E488">
        <v>196.79567671906599</v>
      </c>
      <c r="F488">
        <v>204.43493124304399</v>
      </c>
      <c r="G488">
        <v>204.39302773628501</v>
      </c>
      <c r="H488">
        <v>199.72216263906299</v>
      </c>
      <c r="I488">
        <v>178.931424396881</v>
      </c>
      <c r="J488">
        <v>203.08398646820399</v>
      </c>
      <c r="K488">
        <v>204.81048946411201</v>
      </c>
      <c r="L488">
        <v>213.94708596317099</v>
      </c>
      <c r="M488">
        <v>201.43826822436699</v>
      </c>
      <c r="N488">
        <v>184.082685811765</v>
      </c>
      <c r="O488">
        <v>178.54548636203299</v>
      </c>
      <c r="P488">
        <v>183.54563407053001</v>
      </c>
      <c r="Q488">
        <v>194.882241453928</v>
      </c>
      <c r="R488">
        <v>173.52893955549101</v>
      </c>
      <c r="S488">
        <v>187.91111139027001</v>
      </c>
      <c r="T488">
        <v>191.619139797489</v>
      </c>
      <c r="U488">
        <v>209.215713191616</v>
      </c>
      <c r="V488">
        <v>188.27794840172299</v>
      </c>
      <c r="W488">
        <v>195.61854406641601</v>
      </c>
      <c r="X488">
        <v>186.057300627796</v>
      </c>
      <c r="Y488">
        <v>182.709245142448</v>
      </c>
      <c r="Z488">
        <v>178.90945816694699</v>
      </c>
      <c r="AA488">
        <v>198.32716144308301</v>
      </c>
      <c r="AB488">
        <v>225.95992904926399</v>
      </c>
      <c r="AC488">
        <v>206.850727611124</v>
      </c>
      <c r="AD488">
        <v>219.154858534547</v>
      </c>
      <c r="AE488">
        <v>196.88553944248099</v>
      </c>
      <c r="AF488">
        <v>199.040860734989</v>
      </c>
      <c r="AG488">
        <v>194.73146394878</v>
      </c>
      <c r="AH488">
        <v>200.84848288855599</v>
      </c>
      <c r="AI488">
        <v>187.69702753099</v>
      </c>
      <c r="AJ488">
        <v>194.788136486192</v>
      </c>
      <c r="AK488">
        <v>199.78704842383399</v>
      </c>
      <c r="AL488">
        <v>189.864192571014</v>
      </c>
      <c r="AM488">
        <f t="shared" si="35"/>
        <v>195.23968681501853</v>
      </c>
      <c r="AN488">
        <f t="shared" si="33"/>
        <v>105.21807803606237</v>
      </c>
      <c r="AO488">
        <f t="shared" si="34"/>
        <v>107.86225186775086</v>
      </c>
      <c r="AP488">
        <v>116.419831270364</v>
      </c>
    </row>
    <row r="489" spans="1:46" x14ac:dyDescent="0.35">
      <c r="A489">
        <v>487</v>
      </c>
      <c r="B489" s="1">
        <v>43446</v>
      </c>
      <c r="C489" t="s">
        <v>432</v>
      </c>
      <c r="D489">
        <v>180.76010596727801</v>
      </c>
      <c r="E489">
        <v>204.53394150496399</v>
      </c>
      <c r="F489">
        <v>198.62328242484901</v>
      </c>
      <c r="G489">
        <v>199.364715998517</v>
      </c>
      <c r="H489">
        <v>202.457251550834</v>
      </c>
      <c r="I489">
        <v>191.702672025813</v>
      </c>
      <c r="J489">
        <v>194.612331297319</v>
      </c>
      <c r="K489">
        <v>203.70625956557001</v>
      </c>
      <c r="L489">
        <v>220.024988462278</v>
      </c>
      <c r="M489">
        <v>210.75447961332901</v>
      </c>
      <c r="N489">
        <v>179.69724863548601</v>
      </c>
      <c r="O489">
        <v>185.17256715526301</v>
      </c>
      <c r="P489">
        <v>191.22342123995099</v>
      </c>
      <c r="Q489">
        <v>199.84782933576301</v>
      </c>
      <c r="R489">
        <v>180.259940084851</v>
      </c>
      <c r="S489">
        <v>191.69931948606501</v>
      </c>
      <c r="T489">
        <v>199.49899255596699</v>
      </c>
      <c r="U489">
        <v>213.291164169365</v>
      </c>
      <c r="V489">
        <v>203.59920223000401</v>
      </c>
      <c r="W489">
        <v>199.810838238245</v>
      </c>
      <c r="X489">
        <v>195.07076618603</v>
      </c>
      <c r="Y489">
        <v>192.28741400399301</v>
      </c>
      <c r="Z489">
        <v>191.194113722861</v>
      </c>
      <c r="AA489">
        <v>206.476700524065</v>
      </c>
      <c r="AB489">
        <v>237.42875981556099</v>
      </c>
      <c r="AC489">
        <v>213.06281258041</v>
      </c>
      <c r="AD489">
        <v>224.90914363245801</v>
      </c>
      <c r="AE489">
        <v>210.135067966402</v>
      </c>
      <c r="AF489">
        <v>204.23385406733999</v>
      </c>
      <c r="AG489">
        <v>203.03241068106001</v>
      </c>
      <c r="AH489">
        <v>208.22915487684901</v>
      </c>
      <c r="AI489">
        <v>205.77503320852</v>
      </c>
      <c r="AJ489">
        <v>205.94447815014101</v>
      </c>
      <c r="AK489">
        <v>217.789960053877</v>
      </c>
      <c r="AL489">
        <v>205.47471170903299</v>
      </c>
      <c r="AM489">
        <f t="shared" si="35"/>
        <v>202.04814093486601</v>
      </c>
      <c r="AN489">
        <f t="shared" si="33"/>
        <v>112.02653215590985</v>
      </c>
      <c r="AO489">
        <f t="shared" si="34"/>
        <v>114.67070598759834</v>
      </c>
      <c r="AP489">
        <v>116.235161067825</v>
      </c>
    </row>
    <row r="490" spans="1:46" x14ac:dyDescent="0.35">
      <c r="A490">
        <v>488</v>
      </c>
      <c r="B490" s="1">
        <v>43451</v>
      </c>
      <c r="C490" t="s">
        <v>189</v>
      </c>
      <c r="D490">
        <v>157.436223733958</v>
      </c>
      <c r="E490">
        <v>181.22144817291101</v>
      </c>
      <c r="F490">
        <v>190.162428018143</v>
      </c>
      <c r="G490">
        <v>191.71491014554601</v>
      </c>
      <c r="H490">
        <v>173.26445383682</v>
      </c>
      <c r="I490">
        <v>170.24054947857601</v>
      </c>
      <c r="J490">
        <v>183.83469948080801</v>
      </c>
      <c r="K490">
        <v>185.49275212785</v>
      </c>
      <c r="L490">
        <v>197.49761233881301</v>
      </c>
      <c r="M490">
        <v>187.006215580933</v>
      </c>
      <c r="N490">
        <v>160.56172123681301</v>
      </c>
      <c r="O490">
        <v>166.62081755759999</v>
      </c>
      <c r="P490">
        <v>157.71689894561999</v>
      </c>
      <c r="Q490">
        <v>177.451363048459</v>
      </c>
      <c r="R490">
        <v>148.92906140432001</v>
      </c>
      <c r="S490">
        <v>169.48174783145899</v>
      </c>
      <c r="T490">
        <v>177.569621910243</v>
      </c>
      <c r="U490">
        <v>191.68430087931</v>
      </c>
      <c r="V490">
        <v>186.63624218892201</v>
      </c>
      <c r="W490">
        <v>178.86081316871599</v>
      </c>
      <c r="X490">
        <v>175.38774814458199</v>
      </c>
      <c r="Y490">
        <v>170.91086396858</v>
      </c>
      <c r="Z490">
        <v>167.984672384118</v>
      </c>
      <c r="AA490">
        <v>196.65050835416901</v>
      </c>
      <c r="AB490">
        <v>209.32083433582801</v>
      </c>
      <c r="AC490">
        <v>188.13466940539999</v>
      </c>
      <c r="AD490">
        <v>196.98223294452501</v>
      </c>
      <c r="AE490">
        <v>190.373313962309</v>
      </c>
      <c r="AF490">
        <v>177.163618029383</v>
      </c>
      <c r="AG490">
        <v>188.364501177644</v>
      </c>
      <c r="AH490">
        <v>177.600075527809</v>
      </c>
      <c r="AI490">
        <v>171.064844067612</v>
      </c>
      <c r="AJ490">
        <v>182.59797443242701</v>
      </c>
      <c r="AK490">
        <v>185.269388651447</v>
      </c>
      <c r="AL490">
        <v>175.71089389844099</v>
      </c>
      <c r="AM490">
        <f t="shared" si="35"/>
        <v>179.62571486771699</v>
      </c>
      <c r="AN490">
        <f t="shared" si="33"/>
        <v>89.60410608876083</v>
      </c>
      <c r="AO490">
        <f t="shared" si="34"/>
        <v>92.24827992044932</v>
      </c>
      <c r="AP490">
        <v>116.21334947819101</v>
      </c>
    </row>
    <row r="491" spans="1:46" x14ac:dyDescent="0.35">
      <c r="A491">
        <v>489</v>
      </c>
      <c r="B491" s="1">
        <v>43451</v>
      </c>
      <c r="C491" t="s">
        <v>83</v>
      </c>
      <c r="D491">
        <v>156.53827852625901</v>
      </c>
      <c r="E491">
        <v>180.85166591334999</v>
      </c>
      <c r="F491">
        <v>195.42249670995901</v>
      </c>
      <c r="G491">
        <v>191.322134134945</v>
      </c>
      <c r="H491">
        <v>173.053932810367</v>
      </c>
      <c r="I491">
        <v>168.89072469726401</v>
      </c>
      <c r="J491">
        <v>185.44890788641499</v>
      </c>
      <c r="K491">
        <v>185.09899585399501</v>
      </c>
      <c r="L491">
        <v>196.817901777065</v>
      </c>
      <c r="M491">
        <v>186.111590225713</v>
      </c>
      <c r="P491">
        <v>157.34412942185801</v>
      </c>
      <c r="Q491">
        <v>176.58561638836201</v>
      </c>
      <c r="R491">
        <v>148.54203104906799</v>
      </c>
      <c r="S491">
        <v>168.673354925853</v>
      </c>
      <c r="T491">
        <v>177.082310052683</v>
      </c>
      <c r="U491">
        <v>191.443000184379</v>
      </c>
      <c r="V491">
        <v>186.267123617425</v>
      </c>
      <c r="W491">
        <v>178.43134910341499</v>
      </c>
      <c r="X491">
        <v>174.73747381283599</v>
      </c>
      <c r="Y491">
        <v>170.40064619510099</v>
      </c>
      <c r="Z491">
        <v>166.951140958293</v>
      </c>
      <c r="AA491">
        <v>196.02933381825699</v>
      </c>
      <c r="AB491">
        <v>208.66357106914401</v>
      </c>
      <c r="AC491">
        <v>187.89089664907101</v>
      </c>
      <c r="AD491">
        <v>196.35341246508699</v>
      </c>
      <c r="AE491">
        <v>189.861992167511</v>
      </c>
      <c r="AF491">
        <v>176.585642748156</v>
      </c>
      <c r="AI491">
        <v>170.03015110080901</v>
      </c>
      <c r="AJ491">
        <v>184.4643664683</v>
      </c>
      <c r="AK491">
        <v>184.94265759100699</v>
      </c>
      <c r="AL491">
        <v>174.56430605878799</v>
      </c>
      <c r="AM491">
        <f t="shared" si="35"/>
        <v>180.17423014131401</v>
      </c>
      <c r="AN491">
        <f t="shared" si="33"/>
        <v>90.152621362357849</v>
      </c>
      <c r="AO491">
        <f t="shared" si="34"/>
        <v>92.796795194046339</v>
      </c>
      <c r="AP491">
        <v>116.976846140284</v>
      </c>
    </row>
    <row r="492" spans="1:46" x14ac:dyDescent="0.35">
      <c r="A492">
        <v>490</v>
      </c>
      <c r="B492" s="1">
        <v>43459</v>
      </c>
      <c r="C492" t="s">
        <v>433</v>
      </c>
      <c r="E492">
        <v>191.672481172999</v>
      </c>
      <c r="F492">
        <v>207.40285489144</v>
      </c>
      <c r="G492">
        <v>195.01992064783599</v>
      </c>
      <c r="H492">
        <v>187.56987428687401</v>
      </c>
      <c r="I492">
        <v>165.92167076663401</v>
      </c>
      <c r="J492">
        <v>180.81101407492599</v>
      </c>
      <c r="K492">
        <v>187.91915968001601</v>
      </c>
      <c r="P492">
        <v>173.810441343842</v>
      </c>
      <c r="Q492">
        <v>175.52449526907299</v>
      </c>
      <c r="R492">
        <v>159.74486531389101</v>
      </c>
      <c r="S492">
        <v>172.872361840401</v>
      </c>
      <c r="T492">
        <v>184.90818495857499</v>
      </c>
      <c r="U492">
        <v>197.008100389985</v>
      </c>
      <c r="V492">
        <v>183.552300881002</v>
      </c>
      <c r="Z492">
        <v>179.84796731217099</v>
      </c>
      <c r="AA492">
        <v>202.486266499453</v>
      </c>
      <c r="AB492">
        <v>212.29791921700701</v>
      </c>
      <c r="AC492">
        <v>196.132132137024</v>
      </c>
      <c r="AD492">
        <v>199.089955726255</v>
      </c>
      <c r="AE492">
        <v>189.117902375656</v>
      </c>
      <c r="AF492">
        <v>177.21744704078</v>
      </c>
      <c r="AK492">
        <v>196.58823214097399</v>
      </c>
      <c r="AL492">
        <v>188.47642265701799</v>
      </c>
      <c r="AM492">
        <f t="shared" si="35"/>
        <v>187.17356394016659</v>
      </c>
      <c r="AN492">
        <f t="shared" si="33"/>
        <v>97.151955161210424</v>
      </c>
      <c r="AO492">
        <f t="shared" si="34"/>
        <v>99.796128992898915</v>
      </c>
      <c r="AP492">
        <v>116.319165978733</v>
      </c>
      <c r="AQ492">
        <f>1-(($AP$491-AP492)/11.52)</f>
        <v>0.94290970819869802</v>
      </c>
      <c r="AR492">
        <f>B492-$B$491</f>
        <v>8</v>
      </c>
      <c r="AS492">
        <f t="shared" ref="AS492:AS555" si="36">AR492/365</f>
        <v>2.1917808219178082E-2</v>
      </c>
      <c r="AT492">
        <f>LN(AQ492)/(AS492)</f>
        <v>-2.6820542396069276</v>
      </c>
    </row>
    <row r="493" spans="1:46" x14ac:dyDescent="0.35">
      <c r="A493">
        <v>491</v>
      </c>
      <c r="B493" s="1">
        <v>43459</v>
      </c>
      <c r="C493" t="s">
        <v>434</v>
      </c>
      <c r="E493">
        <v>184.66417450972099</v>
      </c>
      <c r="F493">
        <v>197.094486368427</v>
      </c>
      <c r="G493">
        <v>187.28882321211199</v>
      </c>
      <c r="H493">
        <v>175.295015148228</v>
      </c>
      <c r="I493">
        <v>160.26804121963099</v>
      </c>
      <c r="J493">
        <v>170.271304855425</v>
      </c>
      <c r="K493">
        <v>179.730828738203</v>
      </c>
      <c r="P493">
        <v>162.19113766011</v>
      </c>
      <c r="Q493">
        <v>167.64726629778201</v>
      </c>
      <c r="R493">
        <v>143.26592346089501</v>
      </c>
      <c r="S493">
        <v>162.07600987587</v>
      </c>
      <c r="T493">
        <v>173.58926276902901</v>
      </c>
      <c r="U493">
        <v>185.03980234311001</v>
      </c>
      <c r="V493">
        <v>179.975585174733</v>
      </c>
      <c r="Z493">
        <v>172.09254478013301</v>
      </c>
      <c r="AA493">
        <v>193.664838278834</v>
      </c>
      <c r="AB493">
        <v>207.77406452519801</v>
      </c>
      <c r="AC493">
        <v>186.567837704537</v>
      </c>
      <c r="AD493">
        <v>190.42071947316501</v>
      </c>
      <c r="AE493">
        <v>179.75016694199601</v>
      </c>
      <c r="AF493">
        <v>170.118375409131</v>
      </c>
      <c r="AG493">
        <v>176.67632513474501</v>
      </c>
      <c r="AK493">
        <v>188.075656258919</v>
      </c>
      <c r="AL493">
        <v>176.68086471599699</v>
      </c>
      <c r="AM493">
        <f t="shared" si="35"/>
        <v>177.92579395233045</v>
      </c>
      <c r="AN493">
        <f t="shared" si="33"/>
        <v>87.904185173374287</v>
      </c>
      <c r="AO493">
        <f t="shared" si="34"/>
        <v>90.548359005062778</v>
      </c>
      <c r="AP493">
        <v>115.909917984394</v>
      </c>
      <c r="AQ493">
        <f t="shared" ref="AQ493:AQ556" si="37">1-(($AP$491-AP493)/11.52)</f>
        <v>0.90738470869010446</v>
      </c>
      <c r="AR493">
        <f t="shared" ref="AR493:AR556" si="38">B493-$B$491</f>
        <v>8</v>
      </c>
      <c r="AS493">
        <f t="shared" si="36"/>
        <v>2.1917808219178082E-2</v>
      </c>
      <c r="AT493">
        <f t="shared" ref="AT493:AT556" si="39">LN(AQ493)/(AS493)</f>
        <v>-4.4342373428759112</v>
      </c>
    </row>
    <row r="494" spans="1:46" x14ac:dyDescent="0.35">
      <c r="A494">
        <v>492</v>
      </c>
      <c r="B494" s="1">
        <v>43461</v>
      </c>
      <c r="C494" t="s">
        <v>432</v>
      </c>
      <c r="D494">
        <v>186.13897372588499</v>
      </c>
      <c r="E494">
        <v>210.99600840346699</v>
      </c>
      <c r="F494">
        <v>222.356027137654</v>
      </c>
      <c r="G494">
        <v>213.82911529022701</v>
      </c>
      <c r="H494">
        <v>205.62109552761601</v>
      </c>
      <c r="I494">
        <v>194.04088708153799</v>
      </c>
      <c r="J494">
        <v>203.11461869741899</v>
      </c>
      <c r="K494">
        <v>212.422198146543</v>
      </c>
      <c r="L494">
        <v>218.93400949780099</v>
      </c>
      <c r="M494">
        <v>214.242082003121</v>
      </c>
      <c r="N494">
        <v>195.124302769026</v>
      </c>
      <c r="O494">
        <v>197.99813426878501</v>
      </c>
      <c r="P494">
        <v>191.385918926621</v>
      </c>
      <c r="Q494">
        <v>203.84998220373899</v>
      </c>
      <c r="R494">
        <v>186.18705070485501</v>
      </c>
      <c r="S494">
        <v>196.03058105149501</v>
      </c>
      <c r="T494">
        <v>214.25285413045401</v>
      </c>
      <c r="U494">
        <v>222.41014493971599</v>
      </c>
      <c r="V494">
        <v>214.162819263486</v>
      </c>
      <c r="W494">
        <v>210.70039459047399</v>
      </c>
      <c r="X494">
        <v>196.701480362675</v>
      </c>
      <c r="Y494">
        <v>203.66482836496101</v>
      </c>
      <c r="Z494">
        <v>199.916718100287</v>
      </c>
      <c r="AA494">
        <v>219.52111083540001</v>
      </c>
      <c r="AB494">
        <v>238.854053576312</v>
      </c>
      <c r="AC494">
        <v>220.18530918408501</v>
      </c>
      <c r="AD494">
        <v>229.82778839291299</v>
      </c>
      <c r="AE494">
        <v>220.10118965521599</v>
      </c>
      <c r="AF494">
        <v>214.310792854282</v>
      </c>
      <c r="AG494">
        <v>217.39351235995599</v>
      </c>
      <c r="AH494">
        <v>223.55001832048001</v>
      </c>
      <c r="AI494">
        <v>213.498981992756</v>
      </c>
      <c r="AJ494">
        <v>220.31171562886101</v>
      </c>
      <c r="AK494">
        <v>222.33390773858599</v>
      </c>
      <c r="AL494">
        <v>209.12714691186301</v>
      </c>
      <c r="AM494">
        <f t="shared" si="35"/>
        <v>210.37416436110161</v>
      </c>
      <c r="AN494">
        <f t="shared" si="33"/>
        <v>120.35255558214544</v>
      </c>
      <c r="AO494">
        <f t="shared" si="34"/>
        <v>122.99672941383393</v>
      </c>
      <c r="AP494">
        <v>115.78128899482201</v>
      </c>
      <c r="AQ494">
        <f t="shared" si="37"/>
        <v>0.89621899778975778</v>
      </c>
      <c r="AR494">
        <f t="shared" si="38"/>
        <v>10</v>
      </c>
      <c r="AS494">
        <f t="shared" si="36"/>
        <v>2.7397260273972601E-2</v>
      </c>
      <c r="AT494">
        <f t="shared" si="39"/>
        <v>-3.9993224724094518</v>
      </c>
    </row>
    <row r="495" spans="1:46" x14ac:dyDescent="0.35">
      <c r="A495">
        <v>493</v>
      </c>
      <c r="B495" s="1">
        <v>43463</v>
      </c>
      <c r="C495" t="s">
        <v>435</v>
      </c>
      <c r="D495">
        <v>166.41220170528101</v>
      </c>
      <c r="E495">
        <v>194.229385673217</v>
      </c>
      <c r="F495">
        <v>200.98416549696901</v>
      </c>
      <c r="G495">
        <v>199.68953830868401</v>
      </c>
      <c r="H495">
        <v>188.59184085121899</v>
      </c>
      <c r="I495">
        <v>177.14222537677799</v>
      </c>
      <c r="J495">
        <v>189.030026298086</v>
      </c>
      <c r="K495">
        <v>202.21826156576799</v>
      </c>
      <c r="L495">
        <v>204.34633913189199</v>
      </c>
      <c r="M495">
        <v>194.096212909271</v>
      </c>
      <c r="N495">
        <v>178.99855190139701</v>
      </c>
      <c r="O495">
        <v>179.017375162062</v>
      </c>
      <c r="P495">
        <v>176.76863223161601</v>
      </c>
      <c r="Q495">
        <v>187.988798922005</v>
      </c>
      <c r="R495">
        <v>170.31883140652801</v>
      </c>
      <c r="S495">
        <v>178.87946268691701</v>
      </c>
      <c r="T495">
        <v>197.30036423751699</v>
      </c>
      <c r="U495">
        <v>205.37188412726599</v>
      </c>
      <c r="V495">
        <v>194.540203435146</v>
      </c>
      <c r="W495">
        <v>192.98224573230499</v>
      </c>
      <c r="X495">
        <v>182.56332720477999</v>
      </c>
      <c r="Y495">
        <v>188.31157715583501</v>
      </c>
      <c r="Z495">
        <v>180.75878848862499</v>
      </c>
      <c r="AA495">
        <v>203.196140161496</v>
      </c>
      <c r="AB495">
        <v>232.606888272703</v>
      </c>
      <c r="AC495">
        <v>203.28635192811899</v>
      </c>
      <c r="AD495">
        <v>213.36499904383899</v>
      </c>
      <c r="AE495">
        <v>201.85878230948401</v>
      </c>
      <c r="AF495">
        <v>193.11133391411499</v>
      </c>
      <c r="AG495">
        <v>196.61103319957499</v>
      </c>
      <c r="AH495">
        <v>204.488056975283</v>
      </c>
      <c r="AI495">
        <v>195.68769953867599</v>
      </c>
      <c r="AJ495">
        <v>200.65943338437401</v>
      </c>
      <c r="AK495">
        <v>200.567104988094</v>
      </c>
      <c r="AL495">
        <v>192.69506991952099</v>
      </c>
      <c r="AM495">
        <f t="shared" si="35"/>
        <v>193.39066096126979</v>
      </c>
      <c r="AN495">
        <f t="shared" si="33"/>
        <v>103.36905218231362</v>
      </c>
      <c r="AO495">
        <f t="shared" si="34"/>
        <v>106.01322601400211</v>
      </c>
      <c r="AP495">
        <v>116.18390005995199</v>
      </c>
      <c r="AQ495">
        <f t="shared" si="37"/>
        <v>0.93116787497118048</v>
      </c>
      <c r="AR495">
        <f t="shared" si="38"/>
        <v>12</v>
      </c>
      <c r="AS495">
        <f t="shared" si="36"/>
        <v>3.287671232876712E-2</v>
      </c>
      <c r="AT495">
        <f t="shared" si="39"/>
        <v>-2.1691859092967367</v>
      </c>
    </row>
    <row r="496" spans="1:46" x14ac:dyDescent="0.35">
      <c r="A496">
        <v>494</v>
      </c>
      <c r="B496" s="1">
        <v>43475</v>
      </c>
      <c r="C496" t="s">
        <v>436</v>
      </c>
      <c r="D496">
        <v>224.231421798821</v>
      </c>
      <c r="E496">
        <v>252.40848589670199</v>
      </c>
      <c r="F496">
        <v>254.34991533099699</v>
      </c>
      <c r="G496">
        <v>251.45386060752699</v>
      </c>
      <c r="H496">
        <v>247.915191278923</v>
      </c>
      <c r="I496">
        <v>235.60670760797501</v>
      </c>
      <c r="J496">
        <v>252.30272858381699</v>
      </c>
      <c r="K496">
        <v>260.71714963826201</v>
      </c>
      <c r="L496">
        <v>266.54704149937902</v>
      </c>
      <c r="M496">
        <v>252.557729770717</v>
      </c>
      <c r="N496">
        <v>237.62775280216999</v>
      </c>
      <c r="O496">
        <v>226.67584340392301</v>
      </c>
      <c r="T496">
        <v>260.03525714016899</v>
      </c>
      <c r="U496">
        <v>261.725399331304</v>
      </c>
      <c r="V496">
        <v>254.71999730764099</v>
      </c>
      <c r="W496">
        <v>251.15932454409301</v>
      </c>
      <c r="X496">
        <v>234.65511680905601</v>
      </c>
      <c r="AA496">
        <v>249.395176865114</v>
      </c>
      <c r="AB496">
        <v>271.72938925310098</v>
      </c>
      <c r="AF496">
        <v>247.477209726897</v>
      </c>
      <c r="AG496">
        <v>252.680189754568</v>
      </c>
      <c r="AH496">
        <v>252.88922632827399</v>
      </c>
      <c r="AI496">
        <v>249.12120550507501</v>
      </c>
      <c r="AJ496">
        <v>242.73784892909401</v>
      </c>
      <c r="AK496">
        <v>249.83120183046199</v>
      </c>
      <c r="AL496">
        <v>224.66561109377599</v>
      </c>
      <c r="AM496">
        <f t="shared" si="35"/>
        <v>248.66215317837833</v>
      </c>
      <c r="AN496">
        <f t="shared" si="33"/>
        <v>158.64054439942217</v>
      </c>
      <c r="AO496">
        <f t="shared" si="34"/>
        <v>161.28471823111067</v>
      </c>
      <c r="AP496">
        <v>116.406357385736</v>
      </c>
      <c r="AQ496">
        <f t="shared" si="37"/>
        <v>0.95047840672326434</v>
      </c>
      <c r="AR496">
        <f t="shared" si="38"/>
        <v>24</v>
      </c>
      <c r="AS496">
        <f t="shared" si="36"/>
        <v>6.575342465753424E-2</v>
      </c>
      <c r="AT496">
        <f t="shared" si="39"/>
        <v>-0.77242874244924331</v>
      </c>
    </row>
    <row r="497" spans="1:46" x14ac:dyDescent="0.35">
      <c r="A497">
        <v>495</v>
      </c>
      <c r="B497" s="1">
        <v>43476</v>
      </c>
      <c r="C497" t="s">
        <v>437</v>
      </c>
      <c r="D497">
        <v>186.450949540664</v>
      </c>
      <c r="E497">
        <v>211.27701561805</v>
      </c>
      <c r="F497">
        <v>221.093304166819</v>
      </c>
      <c r="G497">
        <v>215.558571140986</v>
      </c>
      <c r="H497">
        <v>205.13850468494701</v>
      </c>
      <c r="I497">
        <v>198.06658578125499</v>
      </c>
      <c r="J497">
        <v>204.90042432888899</v>
      </c>
      <c r="K497">
        <v>214.18866388999399</v>
      </c>
      <c r="L497">
        <v>223.52114928326699</v>
      </c>
      <c r="M497">
        <v>211.72341654455099</v>
      </c>
      <c r="N497">
        <v>196.64487345373101</v>
      </c>
      <c r="O497">
        <v>195.40015326459601</v>
      </c>
      <c r="P497">
        <v>190.16646537614099</v>
      </c>
      <c r="Q497">
        <v>202.91669944768299</v>
      </c>
      <c r="R497">
        <v>189.188666469243</v>
      </c>
      <c r="S497">
        <v>197.568997259003</v>
      </c>
      <c r="T497">
        <v>212.129289434383</v>
      </c>
      <c r="U497">
        <v>225.363399305527</v>
      </c>
      <c r="V497">
        <v>210.88394163076899</v>
      </c>
      <c r="W497">
        <v>207.10523306667599</v>
      </c>
      <c r="X497">
        <v>198.335149500992</v>
      </c>
      <c r="Y497">
        <v>200.24111184759099</v>
      </c>
      <c r="Z497">
        <v>199.37369641501999</v>
      </c>
      <c r="AA497">
        <v>214.94806312736799</v>
      </c>
      <c r="AB497">
        <v>236.16314912447001</v>
      </c>
      <c r="AC497">
        <v>215.7408027724</v>
      </c>
      <c r="AD497">
        <v>225.27385607939499</v>
      </c>
      <c r="AE497">
        <v>213.39743933175799</v>
      </c>
      <c r="AF497">
        <v>202.29853981346699</v>
      </c>
      <c r="AG497">
        <v>210.36553788008899</v>
      </c>
      <c r="AH497">
        <v>216.448665814148</v>
      </c>
      <c r="AI497">
        <v>209.14802626000699</v>
      </c>
      <c r="AJ497">
        <v>211.19114817703499</v>
      </c>
      <c r="AK497">
        <v>215.58223497763501</v>
      </c>
      <c r="AL497">
        <v>209.12553382706801</v>
      </c>
      <c r="AM497">
        <f t="shared" si="35"/>
        <v>208.48340738958905</v>
      </c>
      <c r="AN497">
        <f t="shared" si="33"/>
        <v>118.46179861063288</v>
      </c>
      <c r="AO497">
        <f t="shared" si="34"/>
        <v>121.10597244232137</v>
      </c>
      <c r="AP497">
        <v>115.94692169462201</v>
      </c>
      <c r="AQ497">
        <f t="shared" si="37"/>
        <v>0.9105968363140633</v>
      </c>
      <c r="AR497">
        <f t="shared" si="38"/>
        <v>25</v>
      </c>
      <c r="AS497">
        <f t="shared" si="36"/>
        <v>6.8493150684931503E-2</v>
      </c>
      <c r="AT497">
        <f t="shared" si="39"/>
        <v>-1.3673634434706827</v>
      </c>
    </row>
    <row r="498" spans="1:46" x14ac:dyDescent="0.35">
      <c r="A498">
        <v>496</v>
      </c>
      <c r="B498" s="1">
        <v>43486</v>
      </c>
      <c r="C498" t="s">
        <v>438</v>
      </c>
      <c r="D498">
        <v>183.18448947578699</v>
      </c>
      <c r="E498">
        <v>203.942877440541</v>
      </c>
      <c r="F498">
        <v>208.92733270305899</v>
      </c>
      <c r="G498">
        <v>207.62960031389201</v>
      </c>
      <c r="H498">
        <v>208.497188289212</v>
      </c>
      <c r="I498">
        <v>193.23715267082599</v>
      </c>
      <c r="J498">
        <v>202.792054849088</v>
      </c>
      <c r="K498">
        <v>214.15870290994499</v>
      </c>
      <c r="L498">
        <v>223.84301457256501</v>
      </c>
      <c r="M498">
        <v>218.32278722414401</v>
      </c>
      <c r="N498">
        <v>195.24132358656399</v>
      </c>
      <c r="O498">
        <v>196.71068357674801</v>
      </c>
      <c r="P498">
        <v>192.64313597941401</v>
      </c>
      <c r="Q498">
        <v>209.499410100814</v>
      </c>
      <c r="R498">
        <v>185.576034406247</v>
      </c>
      <c r="S498">
        <v>203.179647112813</v>
      </c>
      <c r="T498">
        <v>217.66006864316199</v>
      </c>
      <c r="U498">
        <v>221.96719519039701</v>
      </c>
      <c r="V498">
        <v>211.012891453354</v>
      </c>
      <c r="W498">
        <v>222.712929765583</v>
      </c>
      <c r="X498">
        <v>195.45168892151599</v>
      </c>
      <c r="Y498">
        <v>188.5288906664</v>
      </c>
      <c r="Z498">
        <v>192.64340632923799</v>
      </c>
      <c r="AA498">
        <v>224.832743945722</v>
      </c>
      <c r="AB498">
        <v>248.625369571953</v>
      </c>
      <c r="AC498">
        <v>219.620708689906</v>
      </c>
      <c r="AD498">
        <v>221.51170511364001</v>
      </c>
      <c r="AE498">
        <v>207.86563481108701</v>
      </c>
      <c r="AF498">
        <v>205.638941648871</v>
      </c>
      <c r="AG498">
        <v>215.38710963114201</v>
      </c>
      <c r="AH498">
        <v>212.81450541759699</v>
      </c>
      <c r="AI498">
        <v>209.61041570869</v>
      </c>
      <c r="AJ498">
        <v>215.99487664694101</v>
      </c>
      <c r="AK498">
        <v>210.42017750825099</v>
      </c>
      <c r="AL498">
        <v>198.66301300427901</v>
      </c>
      <c r="AM498">
        <f t="shared" si="35"/>
        <v>208.23850593941108</v>
      </c>
      <c r="AN498">
        <f t="shared" si="33"/>
        <v>118.21689716045492</v>
      </c>
      <c r="AO498">
        <f t="shared" si="34"/>
        <v>120.86107099214341</v>
      </c>
      <c r="AP498">
        <v>114.663423669222</v>
      </c>
      <c r="AQ498">
        <f t="shared" si="37"/>
        <v>0.79918207716475709</v>
      </c>
      <c r="AR498">
        <f t="shared" si="38"/>
        <v>35</v>
      </c>
      <c r="AS498">
        <f t="shared" si="36"/>
        <v>9.5890410958904104E-2</v>
      </c>
      <c r="AT498">
        <f t="shared" si="39"/>
        <v>-2.3377361263510918</v>
      </c>
    </row>
    <row r="499" spans="1:46" x14ac:dyDescent="0.35">
      <c r="A499">
        <v>497</v>
      </c>
      <c r="B499" s="1">
        <v>43490</v>
      </c>
      <c r="C499" t="s">
        <v>204</v>
      </c>
      <c r="D499">
        <v>139.81266323565299</v>
      </c>
      <c r="E499">
        <v>165.02806011697299</v>
      </c>
      <c r="F499">
        <v>174.608407693609</v>
      </c>
      <c r="G499">
        <v>174.00963260695499</v>
      </c>
      <c r="H499">
        <v>171.095235145267</v>
      </c>
      <c r="I499">
        <v>154.482147766178</v>
      </c>
      <c r="J499">
        <v>162.325854093679</v>
      </c>
      <c r="K499">
        <v>177.47810432851301</v>
      </c>
      <c r="L499">
        <v>183.25353648892201</v>
      </c>
      <c r="M499">
        <v>169.24878758515899</v>
      </c>
      <c r="N499">
        <v>152.04996411135701</v>
      </c>
      <c r="O499">
        <v>156.69367260295701</v>
      </c>
      <c r="P499">
        <v>145.881403932269</v>
      </c>
      <c r="Q499">
        <v>167.985580540846</v>
      </c>
      <c r="R499">
        <v>146.044110382437</v>
      </c>
      <c r="S499">
        <v>154.716989087717</v>
      </c>
      <c r="T499">
        <v>170.793643570001</v>
      </c>
      <c r="U499">
        <v>177.75651851134899</v>
      </c>
      <c r="V499">
        <v>168.97036267849799</v>
      </c>
      <c r="W499">
        <v>167.878195623198</v>
      </c>
      <c r="X499">
        <v>162.84371434454101</v>
      </c>
      <c r="Y499">
        <v>156.336893447698</v>
      </c>
      <c r="Z499">
        <v>159.679243216651</v>
      </c>
      <c r="AA499">
        <v>187.148224306949</v>
      </c>
      <c r="AB499">
        <v>203.923144237419</v>
      </c>
      <c r="AC499">
        <v>183.668831774735</v>
      </c>
      <c r="AD499">
        <v>189.895159707115</v>
      </c>
      <c r="AE499">
        <v>168.29799769056299</v>
      </c>
      <c r="AF499">
        <v>161.73404020873801</v>
      </c>
      <c r="AG499">
        <v>171.468686733255</v>
      </c>
      <c r="AH499">
        <v>174.53699602522201</v>
      </c>
      <c r="AI499">
        <v>161.59632159615899</v>
      </c>
      <c r="AJ499">
        <v>174.06573897956699</v>
      </c>
      <c r="AK499">
        <v>178.654439416842</v>
      </c>
      <c r="AM499">
        <f t="shared" si="35"/>
        <v>168.05771475844091</v>
      </c>
      <c r="AN499">
        <f t="shared" si="33"/>
        <v>78.036105979484745</v>
      </c>
      <c r="AO499">
        <f t="shared" si="34"/>
        <v>80.680279811173236</v>
      </c>
      <c r="AP499">
        <v>113.073340794469</v>
      </c>
      <c r="AQ499">
        <f t="shared" si="37"/>
        <v>0.66115404984244863</v>
      </c>
      <c r="AR499">
        <f t="shared" si="38"/>
        <v>39</v>
      </c>
      <c r="AS499">
        <f t="shared" si="36"/>
        <v>0.10684931506849316</v>
      </c>
      <c r="AT499">
        <f t="shared" si="39"/>
        <v>-3.8724479448562028</v>
      </c>
    </row>
    <row r="500" spans="1:46" x14ac:dyDescent="0.35">
      <c r="A500">
        <v>498</v>
      </c>
      <c r="B500" s="1">
        <v>43491</v>
      </c>
      <c r="C500" t="s">
        <v>87</v>
      </c>
      <c r="G500">
        <v>177.692548578995</v>
      </c>
      <c r="H500">
        <v>175.76737924155</v>
      </c>
      <c r="I500">
        <v>160.88673510425701</v>
      </c>
      <c r="J500">
        <v>171.29152843176601</v>
      </c>
      <c r="K500">
        <v>175.45265005803901</v>
      </c>
      <c r="L500">
        <v>185.294309968682</v>
      </c>
      <c r="M500">
        <v>177.54640960277899</v>
      </c>
      <c r="P500">
        <v>158.989300585471</v>
      </c>
      <c r="Q500">
        <v>176.06622926803399</v>
      </c>
      <c r="R500">
        <v>164.10119477419701</v>
      </c>
      <c r="S500">
        <v>166.93017346187199</v>
      </c>
      <c r="T500">
        <v>167.64471080069501</v>
      </c>
      <c r="U500">
        <v>182.53427040713501</v>
      </c>
      <c r="V500">
        <v>166.28915504886299</v>
      </c>
      <c r="W500">
        <v>173.579635093924</v>
      </c>
      <c r="X500">
        <v>155.02215356431401</v>
      </c>
      <c r="AA500">
        <v>188.37750080891399</v>
      </c>
      <c r="AB500">
        <v>213.914950492023</v>
      </c>
      <c r="AC500">
        <v>191.98610491512801</v>
      </c>
      <c r="AD500">
        <v>187.39387535901199</v>
      </c>
      <c r="AE500">
        <v>168.62070214600499</v>
      </c>
      <c r="AF500">
        <v>154.277258164811</v>
      </c>
      <c r="AG500">
        <v>169.54838096663099</v>
      </c>
      <c r="AH500">
        <v>172.952940406397</v>
      </c>
      <c r="AM500">
        <f t="shared" si="35"/>
        <v>174.25667071872894</v>
      </c>
      <c r="AN500">
        <f t="shared" si="33"/>
        <v>84.235061939772777</v>
      </c>
      <c r="AO500">
        <f t="shared" si="34"/>
        <v>86.879235771461268</v>
      </c>
      <c r="AP500">
        <v>113.036109579033</v>
      </c>
      <c r="AQ500">
        <f t="shared" si="37"/>
        <v>0.65792217350251736</v>
      </c>
      <c r="AR500">
        <f t="shared" si="38"/>
        <v>40</v>
      </c>
      <c r="AS500">
        <f t="shared" si="36"/>
        <v>0.1095890410958904</v>
      </c>
      <c r="AT500">
        <f t="shared" si="39"/>
        <v>-3.8203512670359046</v>
      </c>
    </row>
    <row r="501" spans="1:46" x14ac:dyDescent="0.35">
      <c r="A501">
        <v>499</v>
      </c>
      <c r="B501" s="1">
        <v>43491</v>
      </c>
      <c r="C501" t="s">
        <v>88</v>
      </c>
      <c r="G501">
        <v>170.04672148669201</v>
      </c>
      <c r="H501">
        <v>165.477707662461</v>
      </c>
      <c r="I501">
        <v>154.21127603505201</v>
      </c>
      <c r="J501">
        <v>160.52859075430601</v>
      </c>
      <c r="K501">
        <v>170.439407242459</v>
      </c>
      <c r="L501">
        <v>176.20755970297</v>
      </c>
      <c r="M501">
        <v>167.893434884127</v>
      </c>
      <c r="P501">
        <v>149.05677553329701</v>
      </c>
      <c r="Q501">
        <v>162.99261989237101</v>
      </c>
      <c r="R501">
        <v>153.74900615298799</v>
      </c>
      <c r="S501">
        <v>148.87858437003101</v>
      </c>
      <c r="T501">
        <v>161.73444839920001</v>
      </c>
      <c r="U501">
        <v>173.851341050597</v>
      </c>
      <c r="V501">
        <v>158.57917450680301</v>
      </c>
      <c r="W501">
        <v>161.90577834651501</v>
      </c>
      <c r="X501">
        <v>144.558722393647</v>
      </c>
      <c r="AA501">
        <v>177.72267075890099</v>
      </c>
      <c r="AB501">
        <v>207.287250538991</v>
      </c>
      <c r="AC501">
        <v>183.336859987287</v>
      </c>
      <c r="AD501">
        <v>178.13639449938</v>
      </c>
      <c r="AE501">
        <v>156.297933823058</v>
      </c>
      <c r="AF501">
        <v>143.25322575458799</v>
      </c>
      <c r="AG501">
        <v>162.80502598728501</v>
      </c>
      <c r="AH501">
        <v>162.83946969712801</v>
      </c>
      <c r="AM501">
        <f t="shared" si="35"/>
        <v>164.65791581083892</v>
      </c>
      <c r="AN501">
        <f t="shared" si="33"/>
        <v>74.636307031882751</v>
      </c>
      <c r="AO501">
        <f t="shared" si="34"/>
        <v>77.280480863571242</v>
      </c>
      <c r="AP501">
        <v>113.602788054713</v>
      </c>
      <c r="AQ501">
        <f t="shared" si="37"/>
        <v>0.70711301340529564</v>
      </c>
      <c r="AR501">
        <f t="shared" si="38"/>
        <v>40</v>
      </c>
      <c r="AS501">
        <f t="shared" si="36"/>
        <v>0.1095890410958904</v>
      </c>
      <c r="AT501">
        <f t="shared" si="39"/>
        <v>-3.1624035867536384</v>
      </c>
    </row>
    <row r="502" spans="1:46" x14ac:dyDescent="0.35">
      <c r="A502">
        <v>500</v>
      </c>
      <c r="B502" s="1">
        <v>43491</v>
      </c>
      <c r="C502" t="s">
        <v>427</v>
      </c>
      <c r="D502">
        <v>153.264950780058</v>
      </c>
      <c r="E502">
        <v>183.59728580665001</v>
      </c>
      <c r="F502">
        <v>192.417391121489</v>
      </c>
      <c r="G502">
        <v>194.96867466316101</v>
      </c>
      <c r="H502">
        <v>190.63670929143001</v>
      </c>
      <c r="I502">
        <v>176.25425473436101</v>
      </c>
      <c r="J502">
        <v>177.446976980778</v>
      </c>
      <c r="K502">
        <v>195.50815248009999</v>
      </c>
      <c r="L502">
        <v>199.375830938528</v>
      </c>
      <c r="M502">
        <v>186.34863746638601</v>
      </c>
      <c r="N502">
        <v>172.188428526579</v>
      </c>
      <c r="O502">
        <v>171.72110070781301</v>
      </c>
      <c r="P502">
        <v>169.628305829807</v>
      </c>
      <c r="Q502">
        <v>180.52721209752701</v>
      </c>
      <c r="R502">
        <v>169.36419115581299</v>
      </c>
      <c r="S502">
        <v>177.33475380661</v>
      </c>
      <c r="T502">
        <v>187.96972325886401</v>
      </c>
      <c r="U502">
        <v>199.28370275691699</v>
      </c>
      <c r="V502">
        <v>191.35278772969201</v>
      </c>
      <c r="W502">
        <v>192.60942630732501</v>
      </c>
      <c r="X502">
        <v>180.17509670901799</v>
      </c>
      <c r="Y502">
        <v>175.92208042766299</v>
      </c>
      <c r="Z502">
        <v>174.43407563009399</v>
      </c>
      <c r="AA502">
        <v>200.87465515204701</v>
      </c>
      <c r="AB502">
        <v>236.026460797076</v>
      </c>
      <c r="AC502">
        <v>205.19841403745099</v>
      </c>
      <c r="AD502">
        <v>203.803671013741</v>
      </c>
      <c r="AE502">
        <v>189.24819369035501</v>
      </c>
      <c r="AF502">
        <v>186.042107361917</v>
      </c>
      <c r="AG502">
        <v>198.09959671009301</v>
      </c>
      <c r="AH502">
        <v>201.39946776745799</v>
      </c>
      <c r="AI502">
        <v>191.71008847313499</v>
      </c>
      <c r="AJ502">
        <v>199.143143039904</v>
      </c>
      <c r="AK502">
        <v>194.604422597217</v>
      </c>
      <c r="AL502">
        <v>183.64593690070001</v>
      </c>
      <c r="AM502">
        <f t="shared" si="35"/>
        <v>188.06074019279311</v>
      </c>
      <c r="AN502">
        <f t="shared" si="33"/>
        <v>98.039131413836941</v>
      </c>
      <c r="AO502">
        <f t="shared" si="34"/>
        <v>100.68330524552543</v>
      </c>
      <c r="AP502">
        <v>113.84976204736699</v>
      </c>
      <c r="AQ502">
        <f t="shared" si="37"/>
        <v>0.72855172804539914</v>
      </c>
      <c r="AR502">
        <f t="shared" si="38"/>
        <v>40</v>
      </c>
      <c r="AS502">
        <f t="shared" si="36"/>
        <v>0.1095890410958904</v>
      </c>
      <c r="AT502">
        <f t="shared" si="39"/>
        <v>-2.889856927858296</v>
      </c>
    </row>
    <row r="503" spans="1:46" x14ac:dyDescent="0.35">
      <c r="A503">
        <v>501</v>
      </c>
      <c r="B503" s="1">
        <v>43501</v>
      </c>
      <c r="C503" t="s">
        <v>427</v>
      </c>
      <c r="D503">
        <v>168.08126450880499</v>
      </c>
      <c r="E503">
        <v>197.52374678564499</v>
      </c>
      <c r="F503">
        <v>202.42364620068</v>
      </c>
      <c r="G503">
        <v>211.43681000810801</v>
      </c>
      <c r="H503">
        <v>203.992302095171</v>
      </c>
      <c r="I503">
        <v>186.22413485657199</v>
      </c>
      <c r="J503">
        <v>196.61907369242201</v>
      </c>
      <c r="K503">
        <v>210.364016778196</v>
      </c>
      <c r="L503">
        <v>220.34120922575201</v>
      </c>
      <c r="M503">
        <v>206.84003024850199</v>
      </c>
      <c r="N503">
        <v>187.18114748323401</v>
      </c>
      <c r="O503">
        <v>192.224725754763</v>
      </c>
      <c r="P503">
        <v>185.771829776023</v>
      </c>
      <c r="Q503">
        <v>201.588171919883</v>
      </c>
      <c r="R503">
        <v>189.20415254898299</v>
      </c>
      <c r="S503">
        <v>198.10825446817901</v>
      </c>
      <c r="T503">
        <v>210.98514223990901</v>
      </c>
      <c r="U503">
        <v>220.625414640261</v>
      </c>
      <c r="V503">
        <v>207.26641279610999</v>
      </c>
      <c r="W503">
        <v>202.75989701094699</v>
      </c>
      <c r="X503">
        <v>191.88777628540899</v>
      </c>
      <c r="Y503">
        <v>207.140073628083</v>
      </c>
      <c r="Z503">
        <v>199.75572174830501</v>
      </c>
      <c r="AA503">
        <v>213.17680007687301</v>
      </c>
      <c r="AB503">
        <v>242.67371213201599</v>
      </c>
      <c r="AC503">
        <v>227.55704575553401</v>
      </c>
      <c r="AD503">
        <v>229.281660700766</v>
      </c>
      <c r="AE503">
        <v>210.55875539371701</v>
      </c>
      <c r="AF503">
        <v>192.55302683507799</v>
      </c>
      <c r="AG503">
        <v>204.493911171403</v>
      </c>
      <c r="AH503">
        <v>218.39476301250701</v>
      </c>
      <c r="AI503">
        <v>222.24339483059401</v>
      </c>
      <c r="AJ503">
        <v>207.41518374831799</v>
      </c>
      <c r="AK503">
        <v>205.59334766050901</v>
      </c>
      <c r="AL503">
        <v>198.81968456090399</v>
      </c>
      <c r="AM503">
        <f t="shared" si="35"/>
        <v>204.88874973080456</v>
      </c>
      <c r="AN503">
        <f t="shared" si="33"/>
        <v>114.8671409518484</v>
      </c>
      <c r="AO503">
        <f t="shared" si="34"/>
        <v>117.51131478353689</v>
      </c>
      <c r="AP503">
        <v>112.477818730251</v>
      </c>
      <c r="AQ503">
        <f t="shared" si="37"/>
        <v>0.60945942621241367</v>
      </c>
      <c r="AR503">
        <f t="shared" si="38"/>
        <v>50</v>
      </c>
      <c r="AS503">
        <f t="shared" si="36"/>
        <v>0.13698630136986301</v>
      </c>
      <c r="AT503">
        <f t="shared" si="39"/>
        <v>-3.6148351791047966</v>
      </c>
    </row>
    <row r="504" spans="1:46" x14ac:dyDescent="0.35">
      <c r="A504">
        <v>502</v>
      </c>
      <c r="B504" s="1">
        <v>43506</v>
      </c>
      <c r="C504" t="s">
        <v>439</v>
      </c>
      <c r="D504">
        <v>175.98980753697899</v>
      </c>
      <c r="E504">
        <v>203.497148136493</v>
      </c>
      <c r="F504">
        <v>209.371302602871</v>
      </c>
      <c r="G504">
        <v>210.50350571008499</v>
      </c>
      <c r="H504">
        <v>189.03340727226299</v>
      </c>
      <c r="I504">
        <v>180.24757629132699</v>
      </c>
      <c r="J504">
        <v>197.91982393923101</v>
      </c>
      <c r="K504">
        <v>195.21414404935101</v>
      </c>
      <c r="L504">
        <v>217.16626633329599</v>
      </c>
      <c r="M504">
        <v>196.543604279753</v>
      </c>
      <c r="N504">
        <v>185.51447777598199</v>
      </c>
      <c r="O504">
        <v>182.59487622722801</v>
      </c>
      <c r="P504">
        <v>182.89471165200001</v>
      </c>
      <c r="Q504">
        <v>193.927300998329</v>
      </c>
      <c r="R504">
        <v>180.597521989255</v>
      </c>
      <c r="S504">
        <v>180.58035695363799</v>
      </c>
      <c r="T504">
        <v>201.14849563335099</v>
      </c>
      <c r="U504">
        <v>205.320099860928</v>
      </c>
      <c r="V504">
        <v>203.418290773526</v>
      </c>
      <c r="W504">
        <v>193.59214364995901</v>
      </c>
      <c r="X504">
        <v>180.626229460915</v>
      </c>
      <c r="Y504">
        <v>196.07791978058799</v>
      </c>
      <c r="Z504">
        <v>179.62924427441101</v>
      </c>
      <c r="AA504">
        <v>200.82903549106101</v>
      </c>
      <c r="AB504">
        <v>234.026100124321</v>
      </c>
      <c r="AC504">
        <v>210.469285046294</v>
      </c>
      <c r="AD504">
        <v>208.13509086137699</v>
      </c>
      <c r="AE504">
        <v>193.80604702055399</v>
      </c>
      <c r="AF504">
        <v>196.426045056215</v>
      </c>
      <c r="AG504">
        <v>187.35387171955</v>
      </c>
      <c r="AH504">
        <v>207.14800410677699</v>
      </c>
      <c r="AI504">
        <v>205.416338654546</v>
      </c>
      <c r="AJ504">
        <v>188.90304705276299</v>
      </c>
      <c r="AK504">
        <v>188.69498780381701</v>
      </c>
      <c r="AL504">
        <v>184.051019818649</v>
      </c>
      <c r="AM504">
        <f t="shared" si="35"/>
        <v>195.61906079821952</v>
      </c>
      <c r="AN504">
        <f t="shared" si="33"/>
        <v>105.59745201926336</v>
      </c>
      <c r="AO504">
        <f t="shared" si="34"/>
        <v>108.24162585095185</v>
      </c>
      <c r="AP504">
        <v>112.984050938278</v>
      </c>
      <c r="AQ504">
        <f t="shared" si="37"/>
        <v>0.65340319427031313</v>
      </c>
      <c r="AR504">
        <f t="shared" si="38"/>
        <v>55</v>
      </c>
      <c r="AS504">
        <f t="shared" si="36"/>
        <v>0.15068493150684931</v>
      </c>
      <c r="AT504">
        <f t="shared" si="39"/>
        <v>-2.8241768229981536</v>
      </c>
    </row>
    <row r="505" spans="1:46" x14ac:dyDescent="0.35">
      <c r="A505">
        <v>503</v>
      </c>
      <c r="B505" s="1">
        <v>43506</v>
      </c>
      <c r="C505" t="s">
        <v>438</v>
      </c>
      <c r="D505">
        <v>186.824098717005</v>
      </c>
      <c r="E505">
        <v>211.50363065931501</v>
      </c>
      <c r="F505">
        <v>222.64308835348001</v>
      </c>
      <c r="G505">
        <v>222.45497807738701</v>
      </c>
      <c r="H505">
        <v>217.160734401165</v>
      </c>
      <c r="I505">
        <v>200.87615571163499</v>
      </c>
      <c r="J505">
        <v>209.99636230923801</v>
      </c>
      <c r="K505">
        <v>217.013899430973</v>
      </c>
      <c r="L505">
        <v>227.64449980679299</v>
      </c>
      <c r="M505">
        <v>217.58551378862899</v>
      </c>
      <c r="N505">
        <v>190.31232084373801</v>
      </c>
      <c r="O505">
        <v>200.96079138173599</v>
      </c>
      <c r="P505">
        <v>197.38027146635801</v>
      </c>
      <c r="Q505">
        <v>215.617021986238</v>
      </c>
      <c r="R505">
        <v>195.54361828176701</v>
      </c>
      <c r="S505">
        <v>205.97154126800399</v>
      </c>
      <c r="T505">
        <v>218.94918423805299</v>
      </c>
      <c r="U505">
        <v>228.600884133525</v>
      </c>
      <c r="V505">
        <v>218.67240434776099</v>
      </c>
      <c r="W505">
        <v>210.57427241540501</v>
      </c>
      <c r="X505">
        <v>201.234985742589</v>
      </c>
      <c r="Y505">
        <v>215.93630176302901</v>
      </c>
      <c r="Z505">
        <v>207.70879933950101</v>
      </c>
      <c r="AA505">
        <v>222.657302873313</v>
      </c>
      <c r="AB505">
        <v>250.801937479429</v>
      </c>
      <c r="AC505">
        <v>231.64288201494901</v>
      </c>
      <c r="AD505">
        <v>236.92807303397501</v>
      </c>
      <c r="AE505">
        <v>220.804057964956</v>
      </c>
      <c r="AF505">
        <v>213.649409264865</v>
      </c>
      <c r="AG505">
        <v>212.029245505126</v>
      </c>
      <c r="AH505">
        <v>222.577402968337</v>
      </c>
      <c r="AI505">
        <v>225.06363888653601</v>
      </c>
      <c r="AJ505">
        <v>223.81764347866999</v>
      </c>
      <c r="AK505">
        <v>220.37163592689799</v>
      </c>
      <c r="AL505">
        <v>207.371546511834</v>
      </c>
      <c r="AM505">
        <f t="shared" si="35"/>
        <v>215.1108609820632</v>
      </c>
      <c r="AN505">
        <f t="shared" si="33"/>
        <v>125.08925220310704</v>
      </c>
      <c r="AO505">
        <f t="shared" si="34"/>
        <v>127.73342603479553</v>
      </c>
      <c r="AP505">
        <v>113.09287669138899</v>
      </c>
      <c r="AQ505">
        <f t="shared" si="37"/>
        <v>0.66284987422786446</v>
      </c>
      <c r="AR505">
        <f t="shared" si="38"/>
        <v>55</v>
      </c>
      <c r="AS505">
        <f t="shared" si="36"/>
        <v>0.15068493150684931</v>
      </c>
      <c r="AT505">
        <f t="shared" si="39"/>
        <v>-2.7289175126518588</v>
      </c>
    </row>
    <row r="506" spans="1:46" x14ac:dyDescent="0.35">
      <c r="A506">
        <v>504</v>
      </c>
      <c r="B506" s="1">
        <v>43515</v>
      </c>
      <c r="C506" t="s">
        <v>440</v>
      </c>
      <c r="D506">
        <v>169.877019840917</v>
      </c>
      <c r="E506">
        <v>198.257408227155</v>
      </c>
      <c r="F506">
        <v>208.469003780099</v>
      </c>
      <c r="G506">
        <v>202.21774228552701</v>
      </c>
      <c r="H506">
        <v>195.16560787564001</v>
      </c>
      <c r="I506">
        <v>178.19162973452501</v>
      </c>
      <c r="J506">
        <v>184.744399440329</v>
      </c>
      <c r="K506">
        <v>203.23072519839599</v>
      </c>
      <c r="L506">
        <v>201.069651701749</v>
      </c>
      <c r="M506">
        <v>193.585519690322</v>
      </c>
      <c r="N506">
        <v>177.71919375544201</v>
      </c>
      <c r="O506">
        <v>183.04314432151801</v>
      </c>
      <c r="P506">
        <v>182.40607326009601</v>
      </c>
      <c r="Q506">
        <v>193.46407091355999</v>
      </c>
      <c r="R506">
        <v>176.241173050914</v>
      </c>
      <c r="S506">
        <v>182.93750282484899</v>
      </c>
      <c r="T506">
        <v>196.53352518814501</v>
      </c>
      <c r="U506">
        <v>198.592624597368</v>
      </c>
      <c r="V506">
        <v>193.43842838445499</v>
      </c>
      <c r="W506">
        <v>180.57864181664101</v>
      </c>
      <c r="X506">
        <v>185.90189156235999</v>
      </c>
      <c r="Y506">
        <v>185.240969570088</v>
      </c>
      <c r="Z506">
        <v>172.34979968453101</v>
      </c>
      <c r="AA506">
        <v>203.11970456558601</v>
      </c>
      <c r="AB506">
        <v>219.89688724864101</v>
      </c>
      <c r="AC506">
        <v>199.379426222246</v>
      </c>
      <c r="AD506">
        <v>209.625430551042</v>
      </c>
      <c r="AE506">
        <v>188.310664441428</v>
      </c>
      <c r="AF506">
        <v>171.58399932170499</v>
      </c>
      <c r="AG506">
        <v>190.83154491710599</v>
      </c>
      <c r="AH506">
        <v>198.659804836879</v>
      </c>
      <c r="AI506">
        <v>194.99601726981899</v>
      </c>
      <c r="AJ506">
        <v>184.99815219792501</v>
      </c>
      <c r="AK506">
        <v>183.63460466675201</v>
      </c>
      <c r="AL506">
        <v>178.31139119046099</v>
      </c>
      <c r="AM506">
        <f t="shared" si="35"/>
        <v>190.4743821181205</v>
      </c>
      <c r="AN506">
        <f t="shared" si="33"/>
        <v>100.45277333916434</v>
      </c>
      <c r="AO506">
        <f t="shared" si="34"/>
        <v>103.09694717085283</v>
      </c>
      <c r="AP506">
        <v>111.936602004566</v>
      </c>
      <c r="AQ506">
        <f t="shared" si="37"/>
        <v>0.56247880766336822</v>
      </c>
      <c r="AR506">
        <f t="shared" si="38"/>
        <v>64</v>
      </c>
      <c r="AS506">
        <f t="shared" si="36"/>
        <v>0.17534246575342466</v>
      </c>
      <c r="AT506">
        <f t="shared" si="39"/>
        <v>-3.2815885096972139</v>
      </c>
    </row>
    <row r="507" spans="1:46" x14ac:dyDescent="0.35">
      <c r="A507">
        <v>505</v>
      </c>
      <c r="B507" s="1">
        <v>43515</v>
      </c>
      <c r="C507" t="s">
        <v>256</v>
      </c>
      <c r="D507">
        <v>166.56358211771999</v>
      </c>
      <c r="E507">
        <v>195.57675848329501</v>
      </c>
      <c r="F507">
        <v>206.24614670729801</v>
      </c>
      <c r="G507">
        <v>200.51637747799299</v>
      </c>
      <c r="H507">
        <v>193.91567602434799</v>
      </c>
      <c r="I507">
        <v>176.539514509496</v>
      </c>
      <c r="J507">
        <v>183.192501396681</v>
      </c>
      <c r="K507">
        <v>199.65389846610299</v>
      </c>
      <c r="L507">
        <v>198.370853246162</v>
      </c>
      <c r="M507">
        <v>191.05292029812301</v>
      </c>
      <c r="N507">
        <v>174.213940864433</v>
      </c>
      <c r="O507">
        <v>178.954909053492</v>
      </c>
      <c r="P507">
        <v>179.98806014503799</v>
      </c>
      <c r="Q507">
        <v>191.85647754822</v>
      </c>
      <c r="R507">
        <v>175.38135700319501</v>
      </c>
      <c r="S507">
        <v>177.76894060511299</v>
      </c>
      <c r="T507">
        <v>194.102284168235</v>
      </c>
      <c r="U507">
        <v>192.936787362346</v>
      </c>
      <c r="V507">
        <v>190.64095476060001</v>
      </c>
      <c r="W507">
        <v>177.23964511298999</v>
      </c>
      <c r="X507">
        <v>184.484795207258</v>
      </c>
      <c r="Y507">
        <v>181.053213581748</v>
      </c>
      <c r="Z507">
        <v>169.83931824084399</v>
      </c>
      <c r="AA507">
        <v>201.10130711361199</v>
      </c>
      <c r="AB507">
        <v>217.71184449545501</v>
      </c>
      <c r="AC507">
        <v>197.00810225329201</v>
      </c>
      <c r="AD507">
        <v>207.779537026198</v>
      </c>
      <c r="AE507">
        <v>185.58744011384201</v>
      </c>
      <c r="AF507">
        <v>170.956047461407</v>
      </c>
      <c r="AG507">
        <v>187.50067784421</v>
      </c>
      <c r="AH507">
        <v>196.516328115102</v>
      </c>
      <c r="AI507">
        <v>192.99661591932301</v>
      </c>
      <c r="AJ507">
        <v>181.637893033995</v>
      </c>
      <c r="AK507">
        <v>182.98737232074299</v>
      </c>
      <c r="AL507">
        <v>176.43573018948399</v>
      </c>
      <c r="AM507">
        <f t="shared" si="35"/>
        <v>187.9516516647827</v>
      </c>
      <c r="AN507">
        <f t="shared" si="33"/>
        <v>97.930042885826538</v>
      </c>
      <c r="AO507">
        <f t="shared" si="34"/>
        <v>100.57421671751503</v>
      </c>
      <c r="AP507">
        <v>111.45819520607201</v>
      </c>
      <c r="AQ507">
        <f t="shared" si="37"/>
        <v>0.52095043973854249</v>
      </c>
      <c r="AR507">
        <f t="shared" si="38"/>
        <v>64</v>
      </c>
      <c r="AS507">
        <f t="shared" si="36"/>
        <v>0.17534246575342466</v>
      </c>
      <c r="AT507">
        <f t="shared" si="39"/>
        <v>-3.7190099056345858</v>
      </c>
    </row>
    <row r="508" spans="1:46" x14ac:dyDescent="0.35">
      <c r="A508">
        <v>506</v>
      </c>
      <c r="B508" s="1">
        <v>43521</v>
      </c>
      <c r="C508" t="s">
        <v>441</v>
      </c>
      <c r="D508">
        <v>168.74385262711399</v>
      </c>
      <c r="E508">
        <v>205.236872480014</v>
      </c>
      <c r="F508">
        <v>221.34012974229699</v>
      </c>
      <c r="G508">
        <v>212.115744088133</v>
      </c>
      <c r="H508">
        <v>203.329999464921</v>
      </c>
      <c r="I508">
        <v>192.444295298913</v>
      </c>
      <c r="J508">
        <v>201.49510066962401</v>
      </c>
      <c r="K508">
        <v>210.459746024152</v>
      </c>
      <c r="L508">
        <v>221.39033998175699</v>
      </c>
      <c r="M508">
        <v>207.51428764059099</v>
      </c>
      <c r="N508">
        <v>185.60606417296</v>
      </c>
      <c r="O508">
        <v>187.457575878791</v>
      </c>
      <c r="P508">
        <v>190.08274863260499</v>
      </c>
      <c r="Q508">
        <v>207.35838497762899</v>
      </c>
      <c r="R508">
        <v>183.653226058602</v>
      </c>
      <c r="S508">
        <v>190.24080243108301</v>
      </c>
      <c r="T508">
        <v>212.94652882896199</v>
      </c>
      <c r="U508">
        <v>218.95088958775099</v>
      </c>
      <c r="V508">
        <v>206.612199644952</v>
      </c>
      <c r="W508">
        <v>195.18971544526099</v>
      </c>
      <c r="X508">
        <v>195.04994262233799</v>
      </c>
      <c r="Y508">
        <v>202.245772287476</v>
      </c>
      <c r="Z508">
        <v>193.691863375602</v>
      </c>
      <c r="AA508">
        <v>200.606397773471</v>
      </c>
      <c r="AB508">
        <v>249.02266086014399</v>
      </c>
      <c r="AC508">
        <v>230.97575850285</v>
      </c>
      <c r="AD508">
        <v>228.372797464489</v>
      </c>
      <c r="AE508">
        <v>213.61514205952099</v>
      </c>
      <c r="AF508">
        <v>196.438428448873</v>
      </c>
      <c r="AG508">
        <v>197.58184730846301</v>
      </c>
      <c r="AH508">
        <v>213.77188173401601</v>
      </c>
      <c r="AI508">
        <v>208.41885015180901</v>
      </c>
      <c r="AJ508">
        <v>203.76048435675901</v>
      </c>
      <c r="AK508">
        <v>203.044636134179</v>
      </c>
      <c r="AL508">
        <v>192.20338780315001</v>
      </c>
      <c r="AM508">
        <f t="shared" si="35"/>
        <v>204.31338155883577</v>
      </c>
      <c r="AN508">
        <f t="shared" si="33"/>
        <v>114.29177277987961</v>
      </c>
      <c r="AO508">
        <f t="shared" si="34"/>
        <v>116.9359466115681</v>
      </c>
      <c r="AP508">
        <v>110.804184881815</v>
      </c>
      <c r="AQ508">
        <f t="shared" si="37"/>
        <v>0.46417871020234447</v>
      </c>
      <c r="AR508">
        <f t="shared" si="38"/>
        <v>70</v>
      </c>
      <c r="AS508">
        <f t="shared" si="36"/>
        <v>0.19178082191780821</v>
      </c>
      <c r="AT508">
        <f t="shared" si="39"/>
        <v>-4.0018894586778346</v>
      </c>
    </row>
    <row r="509" spans="1:46" x14ac:dyDescent="0.35">
      <c r="A509">
        <v>507</v>
      </c>
      <c r="B509" s="1">
        <v>43522</v>
      </c>
      <c r="C509" t="s">
        <v>442</v>
      </c>
      <c r="D509">
        <v>182.04689454921399</v>
      </c>
      <c r="E509">
        <v>217.469206932014</v>
      </c>
      <c r="F509">
        <v>219.98397009417201</v>
      </c>
      <c r="G509">
        <v>213.61298297379</v>
      </c>
      <c r="H509">
        <v>209.53749411089299</v>
      </c>
      <c r="I509">
        <v>196.37143515111001</v>
      </c>
      <c r="J509">
        <v>210.25149559771799</v>
      </c>
      <c r="K509">
        <v>213.253533783178</v>
      </c>
      <c r="L509">
        <v>226.587678731854</v>
      </c>
      <c r="M509">
        <v>209.44928584703399</v>
      </c>
      <c r="N509">
        <v>197.697845784094</v>
      </c>
      <c r="O509">
        <v>195.586738921852</v>
      </c>
      <c r="P509">
        <v>193.91478812735599</v>
      </c>
      <c r="Q509">
        <v>206.813309970945</v>
      </c>
      <c r="R509">
        <v>182.89967566976301</v>
      </c>
      <c r="X509">
        <v>199.294259852431</v>
      </c>
      <c r="Y509">
        <v>207.33994473166899</v>
      </c>
      <c r="Z509">
        <v>199.04339823511299</v>
      </c>
      <c r="AA509">
        <v>212.20260055051099</v>
      </c>
      <c r="AB509">
        <v>242.38462009264501</v>
      </c>
      <c r="AC509">
        <v>220.794176765168</v>
      </c>
      <c r="AD509">
        <v>227.70093293719199</v>
      </c>
      <c r="AE509">
        <v>214.55975457121599</v>
      </c>
      <c r="AF509">
        <v>206.19494443903301</v>
      </c>
      <c r="AG509">
        <v>205.01623700829899</v>
      </c>
      <c r="AH509">
        <v>209.66166274336501</v>
      </c>
      <c r="AI509">
        <v>207.34955076448</v>
      </c>
      <c r="AJ509">
        <v>203.78683956620799</v>
      </c>
      <c r="AK509">
        <v>196.45862990589299</v>
      </c>
      <c r="AL509">
        <v>202.33363695862101</v>
      </c>
      <c r="AM509">
        <f t="shared" si="35"/>
        <v>207.65325084556105</v>
      </c>
      <c r="AN509">
        <f t="shared" si="33"/>
        <v>117.63164206660488</v>
      </c>
      <c r="AO509">
        <f t="shared" si="34"/>
        <v>120.27581589829337</v>
      </c>
      <c r="AP509">
        <v>109.660806462374</v>
      </c>
      <c r="AQ509">
        <f t="shared" si="37"/>
        <v>0.36492711129253486</v>
      </c>
      <c r="AR509">
        <f t="shared" si="38"/>
        <v>71</v>
      </c>
      <c r="AS509">
        <f t="shared" si="36"/>
        <v>0.19452054794520549</v>
      </c>
      <c r="AT509">
        <f t="shared" si="39"/>
        <v>-5.182268151507933</v>
      </c>
    </row>
    <row r="510" spans="1:46" x14ac:dyDescent="0.35">
      <c r="A510">
        <v>508</v>
      </c>
      <c r="B510" s="1">
        <v>43531</v>
      </c>
      <c r="C510" t="s">
        <v>195</v>
      </c>
      <c r="D510">
        <v>172.24562458394601</v>
      </c>
      <c r="E510">
        <v>194.75399717496401</v>
      </c>
      <c r="F510">
        <v>211.78169409738899</v>
      </c>
      <c r="G510">
        <v>204.34235529723699</v>
      </c>
      <c r="H510">
        <v>199.10577739307601</v>
      </c>
      <c r="I510">
        <v>177.62952236126401</v>
      </c>
      <c r="J510">
        <v>192.4588651949</v>
      </c>
      <c r="K510">
        <v>194.014080489809</v>
      </c>
      <c r="L510">
        <v>209.58018991197599</v>
      </c>
      <c r="M510">
        <v>195.10851814188899</v>
      </c>
      <c r="N510">
        <v>183.06736376836099</v>
      </c>
      <c r="O510">
        <v>185.95233746800801</v>
      </c>
      <c r="P510">
        <v>179.30149154280701</v>
      </c>
      <c r="Q510">
        <v>193.72473141643599</v>
      </c>
      <c r="R510">
        <v>166.44412582756701</v>
      </c>
      <c r="S510">
        <v>187.361213871622</v>
      </c>
      <c r="T510">
        <v>202.922357243303</v>
      </c>
      <c r="U510">
        <v>210.199646758733</v>
      </c>
      <c r="V510">
        <v>184.88623603922099</v>
      </c>
      <c r="W510">
        <v>188.41625608540801</v>
      </c>
      <c r="X510">
        <v>181.51129371513801</v>
      </c>
      <c r="Y510">
        <v>187.55698426170201</v>
      </c>
      <c r="Z510">
        <v>169.69012242848399</v>
      </c>
      <c r="AA510">
        <v>200.253566091978</v>
      </c>
      <c r="AB510">
        <v>224.589544523081</v>
      </c>
      <c r="AC510">
        <v>200.074720042015</v>
      </c>
      <c r="AD510">
        <v>213.28576559351799</v>
      </c>
      <c r="AE510">
        <v>195.1505119604</v>
      </c>
      <c r="AF510">
        <v>170.775838921483</v>
      </c>
      <c r="AG510">
        <v>181.685947023035</v>
      </c>
      <c r="AH510">
        <v>196.999627614205</v>
      </c>
      <c r="AI510">
        <v>187.96015638446499</v>
      </c>
      <c r="AJ510">
        <v>196.858981845166</v>
      </c>
      <c r="AK510">
        <v>196.473200634318</v>
      </c>
      <c r="AM510">
        <f t="shared" si="35"/>
        <v>192.24007781490891</v>
      </c>
      <c r="AN510">
        <f t="shared" si="33"/>
        <v>102.21846903595275</v>
      </c>
      <c r="AO510">
        <f t="shared" si="34"/>
        <v>104.86264286764124</v>
      </c>
      <c r="AP510">
        <v>109.576908196429</v>
      </c>
      <c r="AQ510">
        <f t="shared" si="37"/>
        <v>0.35764427570703172</v>
      </c>
      <c r="AR510">
        <f t="shared" si="38"/>
        <v>80</v>
      </c>
      <c r="AS510">
        <f t="shared" si="36"/>
        <v>0.21917808219178081</v>
      </c>
      <c r="AT510">
        <f t="shared" si="39"/>
        <v>-4.6912374611843548</v>
      </c>
    </row>
    <row r="511" spans="1:46" x14ac:dyDescent="0.35">
      <c r="A511">
        <v>509</v>
      </c>
      <c r="B511" s="1">
        <v>43533</v>
      </c>
      <c r="C511" t="s">
        <v>435</v>
      </c>
      <c r="D511">
        <v>179.98058035958499</v>
      </c>
      <c r="E511">
        <v>205.008929992704</v>
      </c>
      <c r="F511">
        <v>218.482323247289</v>
      </c>
      <c r="G511">
        <v>211.98538892458299</v>
      </c>
      <c r="H511">
        <v>210.23215467204099</v>
      </c>
      <c r="I511">
        <v>193.71821081297</v>
      </c>
      <c r="J511">
        <v>196.22836725111301</v>
      </c>
      <c r="K511">
        <v>209.380666469696</v>
      </c>
      <c r="L511">
        <v>218.7677495488</v>
      </c>
      <c r="M511">
        <v>210.028291853691</v>
      </c>
      <c r="N511">
        <v>195.57718724893601</v>
      </c>
      <c r="O511">
        <v>195.5170539211</v>
      </c>
      <c r="P511">
        <v>194.10498402628099</v>
      </c>
      <c r="Q511">
        <v>201.908631583062</v>
      </c>
      <c r="R511">
        <v>188.298855198647</v>
      </c>
      <c r="S511">
        <v>199.34620312404101</v>
      </c>
      <c r="T511">
        <v>218.738360597092</v>
      </c>
      <c r="U511">
        <v>221.04336040446</v>
      </c>
      <c r="V511">
        <v>205.86535990219099</v>
      </c>
      <c r="W511">
        <v>200.98670431896701</v>
      </c>
      <c r="X511">
        <v>205.45723736260899</v>
      </c>
      <c r="Y511">
        <v>201.171728184546</v>
      </c>
      <c r="Z511">
        <v>197.13731302022799</v>
      </c>
      <c r="AA511">
        <v>220.89313415553499</v>
      </c>
      <c r="AB511">
        <v>240.18187627656101</v>
      </c>
      <c r="AC511">
        <v>230.34649016666299</v>
      </c>
      <c r="AD511">
        <v>233.76041322047601</v>
      </c>
      <c r="AE511">
        <v>219.14437425302501</v>
      </c>
      <c r="AF511">
        <v>198.32396194684</v>
      </c>
      <c r="AG511">
        <v>205.59472192500101</v>
      </c>
      <c r="AH511">
        <v>220.84001786364999</v>
      </c>
      <c r="AI511">
        <v>211.84260419440801</v>
      </c>
      <c r="AJ511">
        <v>220.90285122420499</v>
      </c>
      <c r="AK511">
        <v>210.73089266175</v>
      </c>
      <c r="AL511">
        <v>199.71936780872699</v>
      </c>
      <c r="AM511">
        <f t="shared" si="35"/>
        <v>208.32132422061349</v>
      </c>
      <c r="AN511">
        <f t="shared" si="33"/>
        <v>118.29971544165733</v>
      </c>
      <c r="AO511">
        <f t="shared" si="34"/>
        <v>120.94388927334582</v>
      </c>
      <c r="AP511">
        <v>109.36145234212201</v>
      </c>
      <c r="AQ511">
        <f t="shared" si="37"/>
        <v>0.33894151057621624</v>
      </c>
      <c r="AR511">
        <f t="shared" si="38"/>
        <v>82</v>
      </c>
      <c r="AS511">
        <f t="shared" si="36"/>
        <v>0.22465753424657534</v>
      </c>
      <c r="AT511">
        <f t="shared" si="39"/>
        <v>-4.8158977854422362</v>
      </c>
    </row>
    <row r="512" spans="1:46" x14ac:dyDescent="0.35">
      <c r="A512">
        <v>510</v>
      </c>
      <c r="B512" s="1">
        <v>43536</v>
      </c>
      <c r="C512" t="s">
        <v>427</v>
      </c>
      <c r="D512">
        <v>187.25428111982001</v>
      </c>
      <c r="E512">
        <v>212.52478426606601</v>
      </c>
      <c r="F512">
        <v>223.51124155852301</v>
      </c>
      <c r="G512">
        <v>214.896834404788</v>
      </c>
      <c r="H512">
        <v>214.81573861364501</v>
      </c>
      <c r="I512">
        <v>198.06613996517501</v>
      </c>
      <c r="J512">
        <v>204.58612511354301</v>
      </c>
      <c r="K512">
        <v>217.74978625225799</v>
      </c>
      <c r="L512">
        <v>221.30141891226501</v>
      </c>
      <c r="M512">
        <v>216.35975049908299</v>
      </c>
      <c r="N512">
        <v>201.13918927767199</v>
      </c>
      <c r="O512">
        <v>198.91411009813601</v>
      </c>
      <c r="P512">
        <v>198.59577958643499</v>
      </c>
      <c r="Q512">
        <v>207.87969034915</v>
      </c>
      <c r="R512">
        <v>194.60329395643799</v>
      </c>
      <c r="S512">
        <v>198.17715978315999</v>
      </c>
      <c r="T512">
        <v>214.202112752994</v>
      </c>
      <c r="U512">
        <v>225.49021176482299</v>
      </c>
      <c r="V512">
        <v>205.573433028073</v>
      </c>
      <c r="W512">
        <v>207.523510920512</v>
      </c>
      <c r="X512">
        <v>211.94975538356601</v>
      </c>
      <c r="Y512">
        <v>207.28323806735</v>
      </c>
      <c r="Z512">
        <v>199.50319064300601</v>
      </c>
      <c r="AA512">
        <v>232.93044552542901</v>
      </c>
      <c r="AB512">
        <v>245.68165618539101</v>
      </c>
      <c r="AC512">
        <v>232.66792055176199</v>
      </c>
      <c r="AD512">
        <v>234.35286192421299</v>
      </c>
      <c r="AE512">
        <v>210.87110375761799</v>
      </c>
      <c r="AF512">
        <v>201.44883986537499</v>
      </c>
      <c r="AG512">
        <v>211.38354990808901</v>
      </c>
      <c r="AH512">
        <v>227.65956094380601</v>
      </c>
      <c r="AI512">
        <v>215.25007562807701</v>
      </c>
      <c r="AJ512">
        <v>216.70015396839</v>
      </c>
      <c r="AK512">
        <v>215.71538153601301</v>
      </c>
      <c r="AL512">
        <v>200.886627303637</v>
      </c>
      <c r="AM512">
        <f t="shared" si="35"/>
        <v>212.21282724040805</v>
      </c>
      <c r="AN512">
        <f t="shared" si="33"/>
        <v>122.19121846145188</v>
      </c>
      <c r="AO512">
        <f t="shared" si="34"/>
        <v>124.83539229314037</v>
      </c>
      <c r="AP512">
        <v>108.87904564714</v>
      </c>
      <c r="AQ512">
        <f t="shared" si="37"/>
        <v>0.29706592941458398</v>
      </c>
      <c r="AR512">
        <f t="shared" si="38"/>
        <v>85</v>
      </c>
      <c r="AS512">
        <f t="shared" si="36"/>
        <v>0.23287671232876711</v>
      </c>
      <c r="AT512">
        <f t="shared" si="39"/>
        <v>-5.212205068147278</v>
      </c>
    </row>
    <row r="513" spans="1:46" x14ac:dyDescent="0.35">
      <c r="A513">
        <v>511</v>
      </c>
      <c r="B513" s="1">
        <v>43538</v>
      </c>
      <c r="C513" t="s">
        <v>203</v>
      </c>
      <c r="R513">
        <v>161.70493265778299</v>
      </c>
      <c r="S513">
        <v>172.81670939790001</v>
      </c>
      <c r="T513">
        <v>186.952299486611</v>
      </c>
      <c r="U513">
        <v>194.01873689585099</v>
      </c>
      <c r="V513">
        <v>177.10523266613799</v>
      </c>
      <c r="W513">
        <v>179.92005812826699</v>
      </c>
      <c r="X513">
        <v>179.47346423480499</v>
      </c>
      <c r="Y513">
        <v>173.87507835553001</v>
      </c>
      <c r="Z513">
        <v>157.227116542077</v>
      </c>
      <c r="AM513">
        <f t="shared" si="35"/>
        <v>175.89929204055136</v>
      </c>
      <c r="AN513">
        <f t="shared" si="33"/>
        <v>85.877683261595195</v>
      </c>
      <c r="AO513">
        <f t="shared" si="34"/>
        <v>88.521857093283685</v>
      </c>
      <c r="AP513">
        <v>108.55843244640501</v>
      </c>
      <c r="AQ513">
        <f t="shared" si="37"/>
        <v>0.26923492240633773</v>
      </c>
      <c r="AR513">
        <f t="shared" si="38"/>
        <v>87</v>
      </c>
      <c r="AS513">
        <f t="shared" si="36"/>
        <v>0.23835616438356164</v>
      </c>
      <c r="AT513">
        <f t="shared" si="39"/>
        <v>-5.5050850746739108</v>
      </c>
    </row>
    <row r="514" spans="1:46" x14ac:dyDescent="0.35">
      <c r="A514">
        <v>512</v>
      </c>
      <c r="B514" s="1">
        <v>43541</v>
      </c>
      <c r="C514" t="s">
        <v>427</v>
      </c>
      <c r="D514">
        <v>191.297990961137</v>
      </c>
      <c r="E514">
        <v>216.865220229209</v>
      </c>
      <c r="F514">
        <v>223.709076504916</v>
      </c>
      <c r="G514">
        <v>220.20051707995799</v>
      </c>
      <c r="H514">
        <v>222.42490384312001</v>
      </c>
      <c r="I514">
        <v>203.24996556992701</v>
      </c>
      <c r="J514">
        <v>214.10394059043199</v>
      </c>
      <c r="K514">
        <v>224.42964031536599</v>
      </c>
      <c r="L514">
        <v>230.55288853682299</v>
      </c>
      <c r="M514">
        <v>215.59051077311</v>
      </c>
      <c r="N514">
        <v>201.208128019463</v>
      </c>
      <c r="O514">
        <v>204.22335392446999</v>
      </c>
      <c r="P514">
        <v>202.15744085831699</v>
      </c>
      <c r="Q514">
        <v>209.89073289990199</v>
      </c>
      <c r="R514">
        <v>197.14840559665399</v>
      </c>
      <c r="S514">
        <v>210.70806431424199</v>
      </c>
      <c r="T514">
        <v>221.52717379800399</v>
      </c>
      <c r="U514">
        <v>229.28269445800299</v>
      </c>
      <c r="V514">
        <v>215.483758269958</v>
      </c>
      <c r="W514">
        <v>214.11034169057501</v>
      </c>
      <c r="X514">
        <v>218.42119106233301</v>
      </c>
      <c r="Y514">
        <v>216.54756933990399</v>
      </c>
      <c r="Z514">
        <v>205.583800006632</v>
      </c>
      <c r="AA514">
        <v>239.15006570256699</v>
      </c>
      <c r="AB514">
        <v>253.62639226243999</v>
      </c>
      <c r="AC514">
        <v>236.49726445636</v>
      </c>
      <c r="AD514">
        <v>242.55452580201199</v>
      </c>
      <c r="AE514">
        <v>227.86474525016001</v>
      </c>
      <c r="AF514">
        <v>219.861641752661</v>
      </c>
      <c r="AG514">
        <v>219.86560185406299</v>
      </c>
      <c r="AH514">
        <v>231.878525611578</v>
      </c>
      <c r="AI514">
        <v>232.29843226653099</v>
      </c>
      <c r="AJ514">
        <v>234.71508297050599</v>
      </c>
      <c r="AK514">
        <v>230.47133043491601</v>
      </c>
      <c r="AL514">
        <v>209.40305637482101</v>
      </c>
      <c r="AM514">
        <f t="shared" si="35"/>
        <v>219.62582781088773</v>
      </c>
      <c r="AN514">
        <f t="shared" ref="AN514:AN577" si="40">AM514-($AM$537-$AW$537)</f>
        <v>129.60421903193156</v>
      </c>
      <c r="AO514">
        <f t="shared" ref="AO514:AO539" si="41">AN514-$AN$611</f>
        <v>132.24839286362004</v>
      </c>
      <c r="AP514">
        <v>108.420414442663</v>
      </c>
      <c r="AQ514">
        <f t="shared" si="37"/>
        <v>0.2572541929148443</v>
      </c>
      <c r="AR514">
        <f t="shared" si="38"/>
        <v>90</v>
      </c>
      <c r="AS514">
        <f t="shared" si="36"/>
        <v>0.24657534246575341</v>
      </c>
      <c r="AT514">
        <f t="shared" si="39"/>
        <v>-5.5061896775046293</v>
      </c>
    </row>
    <row r="515" spans="1:46" x14ac:dyDescent="0.35">
      <c r="A515">
        <v>513</v>
      </c>
      <c r="B515" s="1">
        <v>43543</v>
      </c>
      <c r="C515" t="s">
        <v>443</v>
      </c>
      <c r="D515">
        <v>203.01910898569099</v>
      </c>
      <c r="E515">
        <v>229.249199248975</v>
      </c>
      <c r="F515">
        <v>232.39376852411399</v>
      </c>
      <c r="G515">
        <v>225.17384812968399</v>
      </c>
      <c r="H515">
        <v>225.72961170793499</v>
      </c>
      <c r="I515">
        <v>205.884108403174</v>
      </c>
      <c r="J515">
        <v>217.21944878751199</v>
      </c>
      <c r="K515">
        <v>229.62619479130899</v>
      </c>
      <c r="L515">
        <v>236.10530707705499</v>
      </c>
      <c r="M515">
        <v>221.51397259610201</v>
      </c>
      <c r="N515">
        <v>207.36644673873201</v>
      </c>
      <c r="O515">
        <v>210.30880362929901</v>
      </c>
      <c r="P515">
        <v>211.872405869923</v>
      </c>
      <c r="Q515">
        <v>219.74509742702199</v>
      </c>
      <c r="R515">
        <v>200.91244837698301</v>
      </c>
      <c r="S515">
        <v>213.47626886026001</v>
      </c>
      <c r="T515">
        <v>226.887710244418</v>
      </c>
      <c r="U515">
        <v>235.02717712459199</v>
      </c>
      <c r="V515">
        <v>221.636498188399</v>
      </c>
      <c r="W515">
        <v>218.88264997202401</v>
      </c>
      <c r="X515">
        <v>222.18100927361499</v>
      </c>
      <c r="Y515">
        <v>222.70174905767999</v>
      </c>
      <c r="Z515">
        <v>206.786790418507</v>
      </c>
      <c r="AA515">
        <v>242.133083845177</v>
      </c>
      <c r="AB515">
        <v>261.26521942452098</v>
      </c>
      <c r="AC515">
        <v>235.92280966229899</v>
      </c>
      <c r="AD515">
        <v>245.758386412817</v>
      </c>
      <c r="AE515">
        <v>229.25024250867099</v>
      </c>
      <c r="AF515">
        <v>221.298596684557</v>
      </c>
      <c r="AG515">
        <v>223.10142797146099</v>
      </c>
      <c r="AH515">
        <v>237.35403334947401</v>
      </c>
      <c r="AI515">
        <v>235.008970908507</v>
      </c>
      <c r="AJ515">
        <v>230.365358327585</v>
      </c>
      <c r="AK515">
        <v>235.600899331357</v>
      </c>
      <c r="AL515">
        <v>209.75052397543101</v>
      </c>
      <c r="AM515">
        <f t="shared" ref="AM515:AM578" si="42">AVERAGE(D515:AL515)</f>
        <v>224.30026216671038</v>
      </c>
      <c r="AN515">
        <f t="shared" si="40"/>
        <v>134.27865338775422</v>
      </c>
      <c r="AO515">
        <f t="shared" si="41"/>
        <v>136.92282721944269</v>
      </c>
      <c r="AP515">
        <v>108.00591423673301</v>
      </c>
      <c r="AQ515">
        <f t="shared" si="37"/>
        <v>0.22127327226119875</v>
      </c>
      <c r="AR515">
        <f t="shared" si="38"/>
        <v>92</v>
      </c>
      <c r="AS515">
        <f t="shared" si="36"/>
        <v>0.25205479452054796</v>
      </c>
      <c r="AT515">
        <f t="shared" si="39"/>
        <v>-5.9842417127335228</v>
      </c>
    </row>
    <row r="516" spans="1:46" x14ac:dyDescent="0.35">
      <c r="A516">
        <v>514</v>
      </c>
      <c r="B516" s="1">
        <v>43547</v>
      </c>
      <c r="C516" t="s">
        <v>62</v>
      </c>
      <c r="D516">
        <v>163.41880444472699</v>
      </c>
      <c r="E516">
        <v>195.24343220353899</v>
      </c>
      <c r="F516">
        <v>196.31181977263401</v>
      </c>
      <c r="G516">
        <v>194.99701289312199</v>
      </c>
      <c r="H516">
        <v>189.38990747271501</v>
      </c>
      <c r="I516">
        <v>163.42733457444999</v>
      </c>
      <c r="J516">
        <v>181.25113046275101</v>
      </c>
      <c r="K516">
        <v>190.81926466866699</v>
      </c>
      <c r="L516">
        <v>201.87002177919999</v>
      </c>
      <c r="M516">
        <v>188.39065627577199</v>
      </c>
      <c r="N516">
        <v>164.84379540330099</v>
      </c>
      <c r="O516">
        <v>167.92759427648801</v>
      </c>
      <c r="P516">
        <v>166.44604086666499</v>
      </c>
      <c r="Q516">
        <v>192.55935392187499</v>
      </c>
      <c r="R516">
        <v>162.779752606865</v>
      </c>
      <c r="S516">
        <v>175.406540703932</v>
      </c>
      <c r="T516">
        <v>181.135401360869</v>
      </c>
      <c r="U516">
        <v>198.67060232526899</v>
      </c>
      <c r="V516">
        <v>184.52642424471799</v>
      </c>
      <c r="W516">
        <v>186.369505976293</v>
      </c>
      <c r="X516">
        <v>179.56590823005601</v>
      </c>
      <c r="Y516">
        <v>181.05431272280401</v>
      </c>
      <c r="Z516">
        <v>166.294849698024</v>
      </c>
      <c r="AA516">
        <v>200.16897302661701</v>
      </c>
      <c r="AB516">
        <v>214.50873443843801</v>
      </c>
      <c r="AC516">
        <v>189.23724574700501</v>
      </c>
      <c r="AD516">
        <v>201.110792551955</v>
      </c>
      <c r="AE516">
        <v>186.619019440367</v>
      </c>
      <c r="AF516">
        <v>169.682781595775</v>
      </c>
      <c r="AG516">
        <v>183.164856939792</v>
      </c>
      <c r="AH516">
        <v>183.21616377739099</v>
      </c>
      <c r="AI516">
        <v>191.21228703151999</v>
      </c>
      <c r="AJ516">
        <v>185.807987844271</v>
      </c>
      <c r="AK516">
        <v>182.87573390170601</v>
      </c>
      <c r="AL516">
        <v>174.52066399015001</v>
      </c>
      <c r="AM516">
        <f t="shared" si="42"/>
        <v>183.85213449056349</v>
      </c>
      <c r="AN516">
        <f t="shared" si="40"/>
        <v>93.830525711607322</v>
      </c>
      <c r="AO516">
        <f t="shared" si="41"/>
        <v>96.474699543295813</v>
      </c>
      <c r="AP516">
        <v>108.02681469129701</v>
      </c>
      <c r="AQ516">
        <f t="shared" si="37"/>
        <v>0.22308754783099038</v>
      </c>
      <c r="AR516">
        <f t="shared" si="38"/>
        <v>96</v>
      </c>
      <c r="AS516">
        <f t="shared" si="36"/>
        <v>0.26301369863013696</v>
      </c>
      <c r="AT516">
        <f t="shared" si="39"/>
        <v>-5.7038511728054564</v>
      </c>
    </row>
    <row r="517" spans="1:46" x14ac:dyDescent="0.35">
      <c r="A517">
        <v>515</v>
      </c>
      <c r="B517" s="1">
        <v>43547</v>
      </c>
      <c r="C517" t="s">
        <v>165</v>
      </c>
      <c r="D517">
        <v>166.133099940227</v>
      </c>
      <c r="E517">
        <v>196.097501267289</v>
      </c>
      <c r="F517">
        <v>199.03018255198199</v>
      </c>
      <c r="G517">
        <v>196.42335358477101</v>
      </c>
      <c r="H517">
        <v>191.32617944047499</v>
      </c>
      <c r="I517">
        <v>164.23708736022701</v>
      </c>
      <c r="J517">
        <v>182.920548009507</v>
      </c>
      <c r="K517">
        <v>191.36875572744199</v>
      </c>
      <c r="L517">
        <v>205.01703268457601</v>
      </c>
      <c r="M517">
        <v>189.46237106547801</v>
      </c>
      <c r="N517">
        <v>168.063291306124</v>
      </c>
      <c r="O517">
        <v>169.00277478080301</v>
      </c>
      <c r="P517">
        <v>168.54205381531099</v>
      </c>
      <c r="Q517">
        <v>191.642287054229</v>
      </c>
      <c r="R517">
        <v>162.05241524670399</v>
      </c>
      <c r="S517">
        <v>177.747275910996</v>
      </c>
      <c r="T517">
        <v>182.94506260537099</v>
      </c>
      <c r="U517">
        <v>201.23594191896899</v>
      </c>
      <c r="V517">
        <v>185.680987480732</v>
      </c>
      <c r="W517">
        <v>188.12626724169999</v>
      </c>
      <c r="X517">
        <v>179.85230600784001</v>
      </c>
      <c r="Y517">
        <v>183.20060416816801</v>
      </c>
      <c r="Z517">
        <v>167.39519202447701</v>
      </c>
      <c r="AA517">
        <v>200.835472236193</v>
      </c>
      <c r="AB517">
        <v>216.22058661356999</v>
      </c>
      <c r="AC517">
        <v>190.09184852932401</v>
      </c>
      <c r="AD517">
        <v>202.98462211382599</v>
      </c>
      <c r="AE517">
        <v>188.438620620862</v>
      </c>
      <c r="AF517">
        <v>170.71331535205201</v>
      </c>
      <c r="AG517">
        <v>185.152068770017</v>
      </c>
      <c r="AH517">
        <v>189.12643207372199</v>
      </c>
      <c r="AI517">
        <v>194.164919508634</v>
      </c>
      <c r="AJ517">
        <v>187.71248112895901</v>
      </c>
      <c r="AK517">
        <v>183.46679811222299</v>
      </c>
      <c r="AL517">
        <v>175.48347074264299</v>
      </c>
      <c r="AM517">
        <f t="shared" si="42"/>
        <v>185.48266305701202</v>
      </c>
      <c r="AN517">
        <f t="shared" si="40"/>
        <v>95.461054278055855</v>
      </c>
      <c r="AO517">
        <f t="shared" si="41"/>
        <v>98.105228109744345</v>
      </c>
      <c r="AP517">
        <v>108.271639753537</v>
      </c>
      <c r="AQ517">
        <f t="shared" si="37"/>
        <v>0.24433972337265675</v>
      </c>
      <c r="AR517">
        <f t="shared" si="38"/>
        <v>96</v>
      </c>
      <c r="AS517">
        <f t="shared" si="36"/>
        <v>0.26301369863013696</v>
      </c>
      <c r="AT517">
        <f t="shared" si="39"/>
        <v>-5.3578795343644519</v>
      </c>
    </row>
    <row r="518" spans="1:46" x14ac:dyDescent="0.35">
      <c r="A518">
        <v>516</v>
      </c>
      <c r="B518" s="1">
        <v>43551</v>
      </c>
      <c r="C518" t="s">
        <v>437</v>
      </c>
      <c r="D518">
        <v>166.99878842083001</v>
      </c>
      <c r="E518">
        <v>199.464531798037</v>
      </c>
      <c r="F518">
        <v>198.700903162526</v>
      </c>
      <c r="G518">
        <v>192.240751148296</v>
      </c>
      <c r="H518">
        <v>186.891598228628</v>
      </c>
      <c r="I518">
        <v>181.25604814021699</v>
      </c>
      <c r="J518">
        <v>184.29013382449199</v>
      </c>
      <c r="K518">
        <v>198.06900642704599</v>
      </c>
      <c r="L518">
        <v>211.23792394310999</v>
      </c>
      <c r="M518">
        <v>200.90853336939099</v>
      </c>
      <c r="N518">
        <v>170.90173028571499</v>
      </c>
      <c r="O518">
        <v>176.54636501010799</v>
      </c>
      <c r="P518">
        <v>179.58288368434</v>
      </c>
      <c r="Q518">
        <v>198.31461938248</v>
      </c>
      <c r="R518">
        <v>164.42343137572101</v>
      </c>
      <c r="S518">
        <v>175.44178617609199</v>
      </c>
      <c r="T518">
        <v>193.526144483922</v>
      </c>
      <c r="U518">
        <v>210.26437522294299</v>
      </c>
      <c r="V518">
        <v>204.72514941538901</v>
      </c>
      <c r="W518">
        <v>184.42910608362499</v>
      </c>
      <c r="X518">
        <v>183.58421339163201</v>
      </c>
      <c r="Y518">
        <v>193.86209756780599</v>
      </c>
      <c r="Z518">
        <v>189.06726966130699</v>
      </c>
      <c r="AA518">
        <v>209.632018335353</v>
      </c>
      <c r="AB518">
        <v>228.248282742778</v>
      </c>
      <c r="AC518">
        <v>209.345396501989</v>
      </c>
      <c r="AD518">
        <v>221.294447430595</v>
      </c>
      <c r="AE518">
        <v>205.47866073490599</v>
      </c>
      <c r="AF518">
        <v>197.70807826026501</v>
      </c>
      <c r="AG518">
        <v>209.706854533583</v>
      </c>
      <c r="AH518">
        <v>197.53854143372399</v>
      </c>
      <c r="AI518">
        <v>205.067993220277</v>
      </c>
      <c r="AJ518">
        <v>202.66274400503801</v>
      </c>
      <c r="AK518">
        <v>204.62068789118999</v>
      </c>
      <c r="AL518">
        <v>194.39028286262001</v>
      </c>
      <c r="AM518">
        <f t="shared" si="42"/>
        <v>195.15489651874202</v>
      </c>
      <c r="AN518">
        <f t="shared" si="40"/>
        <v>105.13328773978586</v>
      </c>
      <c r="AO518">
        <f t="shared" si="41"/>
        <v>107.77746157147435</v>
      </c>
      <c r="AP518">
        <v>108.045752214689</v>
      </c>
      <c r="AQ518">
        <f t="shared" si="37"/>
        <v>0.22473143006987906</v>
      </c>
      <c r="AR518">
        <f t="shared" si="38"/>
        <v>100</v>
      </c>
      <c r="AS518">
        <f t="shared" si="36"/>
        <v>0.27397260273972601</v>
      </c>
      <c r="AT518">
        <f t="shared" si="39"/>
        <v>-5.4488997036333506</v>
      </c>
    </row>
    <row r="519" spans="1:46" x14ac:dyDescent="0.35">
      <c r="A519">
        <v>517</v>
      </c>
      <c r="B519" s="1">
        <v>43556</v>
      </c>
      <c r="C519" t="s">
        <v>444</v>
      </c>
      <c r="D519">
        <v>213.79437502253401</v>
      </c>
      <c r="E519">
        <v>231.84053683801301</v>
      </c>
      <c r="F519">
        <v>239.21329185699599</v>
      </c>
      <c r="G519">
        <v>221.983324819578</v>
      </c>
      <c r="H519">
        <v>234.51457712382501</v>
      </c>
      <c r="I519">
        <v>206.77450675480401</v>
      </c>
      <c r="J519">
        <v>219.03808827645099</v>
      </c>
      <c r="K519">
        <v>232.03087786279701</v>
      </c>
      <c r="L519">
        <v>241.572242401034</v>
      </c>
      <c r="M519">
        <v>222.703834039833</v>
      </c>
      <c r="N519">
        <v>211.812767591804</v>
      </c>
      <c r="O519">
        <v>211.58201762786999</v>
      </c>
      <c r="P519">
        <v>215.79653793677599</v>
      </c>
      <c r="Q519">
        <v>228.00443300500399</v>
      </c>
      <c r="R519">
        <v>200.65500687871901</v>
      </c>
      <c r="S519">
        <v>215.50487233711601</v>
      </c>
      <c r="T519">
        <v>228.628047420927</v>
      </c>
      <c r="U519">
        <v>244.471210838888</v>
      </c>
      <c r="V519">
        <v>237.68534122561101</v>
      </c>
      <c r="W519">
        <v>220.81406546028799</v>
      </c>
      <c r="X519">
        <v>226.794090841192</v>
      </c>
      <c r="Y519">
        <v>227.75035937816901</v>
      </c>
      <c r="Z519">
        <v>219.49828893621299</v>
      </c>
      <c r="AA519">
        <v>238.94942830915201</v>
      </c>
      <c r="AB519">
        <v>261.91346881483099</v>
      </c>
      <c r="AC519">
        <v>244.37659726574901</v>
      </c>
      <c r="AD519">
        <v>246.00978934527299</v>
      </c>
      <c r="AE519">
        <v>242.98089533317301</v>
      </c>
      <c r="AF519">
        <v>226.60607319290801</v>
      </c>
      <c r="AG519">
        <v>237.769916862184</v>
      </c>
      <c r="AH519">
        <v>226.66943766212901</v>
      </c>
      <c r="AI519">
        <v>234.281903798538</v>
      </c>
      <c r="AJ519">
        <v>229.26440639111399</v>
      </c>
      <c r="AK519">
        <v>243.53878211923501</v>
      </c>
      <c r="AL519">
        <v>232.88282918446299</v>
      </c>
      <c r="AM519">
        <f t="shared" si="42"/>
        <v>229.0773206500912</v>
      </c>
      <c r="AN519">
        <f t="shared" si="40"/>
        <v>139.05571187113503</v>
      </c>
      <c r="AO519">
        <f t="shared" si="41"/>
        <v>141.69988570282351</v>
      </c>
      <c r="AP519">
        <v>107.957080871675</v>
      </c>
      <c r="AQ519">
        <f t="shared" si="37"/>
        <v>0.21703426487769162</v>
      </c>
      <c r="AR519">
        <f t="shared" si="38"/>
        <v>105</v>
      </c>
      <c r="AS519">
        <f t="shared" si="36"/>
        <v>0.28767123287671231</v>
      </c>
      <c r="AT519">
        <f t="shared" si="39"/>
        <v>-5.3105763129938888</v>
      </c>
    </row>
    <row r="520" spans="1:46" x14ac:dyDescent="0.35">
      <c r="A520">
        <v>518</v>
      </c>
      <c r="B520" s="1">
        <v>43558</v>
      </c>
      <c r="C520" t="s">
        <v>445</v>
      </c>
      <c r="D520">
        <v>188.41372129346999</v>
      </c>
      <c r="E520">
        <v>217.43590289045</v>
      </c>
      <c r="F520">
        <v>226.15945759725301</v>
      </c>
      <c r="G520">
        <v>208.46319881218099</v>
      </c>
      <c r="H520">
        <v>215.34674308943099</v>
      </c>
      <c r="I520">
        <v>198.87790684287199</v>
      </c>
      <c r="J520">
        <v>201.34198332995101</v>
      </c>
      <c r="K520">
        <v>219.76068994301599</v>
      </c>
      <c r="L520">
        <v>227.29167071668499</v>
      </c>
      <c r="M520">
        <v>212.24742407898299</v>
      </c>
      <c r="N520">
        <v>195.448198432737</v>
      </c>
      <c r="O520">
        <v>193.69460241149599</v>
      </c>
      <c r="P520">
        <v>203.89973991459399</v>
      </c>
      <c r="Q520">
        <v>218.486168700343</v>
      </c>
      <c r="R520">
        <v>183.499750979227</v>
      </c>
      <c r="S520">
        <v>201.764874503085</v>
      </c>
      <c r="T520">
        <v>218.64703594513901</v>
      </c>
      <c r="U520">
        <v>226.161139188845</v>
      </c>
      <c r="V520">
        <v>221.28164490350599</v>
      </c>
      <c r="W520">
        <v>205.46991327641001</v>
      </c>
      <c r="X520">
        <v>211.754464887523</v>
      </c>
      <c r="Y520">
        <v>210.87209705771701</v>
      </c>
      <c r="Z520">
        <v>207.042514647941</v>
      </c>
      <c r="AA520">
        <v>219.55051391733801</v>
      </c>
      <c r="AB520">
        <v>246.548441350156</v>
      </c>
      <c r="AC520">
        <v>231.89496697907001</v>
      </c>
      <c r="AD520">
        <v>239.43866701772001</v>
      </c>
      <c r="AE520">
        <v>225.48833696019301</v>
      </c>
      <c r="AF520">
        <v>211.78155767306899</v>
      </c>
      <c r="AG520">
        <v>222.99619215635499</v>
      </c>
      <c r="AH520">
        <v>211.62179559909299</v>
      </c>
      <c r="AI520">
        <v>223.09294648567999</v>
      </c>
      <c r="AJ520">
        <v>221.78195930912301</v>
      </c>
      <c r="AK520">
        <v>227.96089495491501</v>
      </c>
      <c r="AL520">
        <v>214.328668876526</v>
      </c>
      <c r="AM520">
        <f t="shared" si="42"/>
        <v>214.56702242063125</v>
      </c>
      <c r="AN520">
        <f t="shared" si="40"/>
        <v>124.54541364167508</v>
      </c>
      <c r="AO520">
        <f t="shared" si="41"/>
        <v>127.18958747336357</v>
      </c>
      <c r="AP520">
        <v>107.791005859112</v>
      </c>
      <c r="AQ520">
        <f t="shared" si="37"/>
        <v>0.2026180311482646</v>
      </c>
      <c r="AR520">
        <f t="shared" si="38"/>
        <v>107</v>
      </c>
      <c r="AS520">
        <f t="shared" si="36"/>
        <v>0.29315068493150687</v>
      </c>
      <c r="AT520">
        <f t="shared" si="39"/>
        <v>-5.4457750721040652</v>
      </c>
    </row>
    <row r="521" spans="1:46" x14ac:dyDescent="0.35">
      <c r="A521">
        <v>519</v>
      </c>
      <c r="B521" s="1">
        <v>43561</v>
      </c>
      <c r="C521" t="s">
        <v>446</v>
      </c>
      <c r="D521">
        <v>177.25622389478599</v>
      </c>
      <c r="E521">
        <v>206.89016318936899</v>
      </c>
      <c r="F521">
        <v>217.660731470256</v>
      </c>
      <c r="G521">
        <v>204.221512945467</v>
      </c>
      <c r="H521">
        <v>208.53640465043699</v>
      </c>
      <c r="I521">
        <v>193.801681884625</v>
      </c>
      <c r="J521">
        <v>200.72608844872599</v>
      </c>
      <c r="K521">
        <v>212.63292814385099</v>
      </c>
      <c r="L521">
        <v>213.42318280277399</v>
      </c>
      <c r="M521">
        <v>204.373607376835</v>
      </c>
      <c r="N521">
        <v>191.41278131300399</v>
      </c>
      <c r="O521">
        <v>190.07330615589899</v>
      </c>
      <c r="P521">
        <v>196.23630163714401</v>
      </c>
      <c r="Q521">
        <v>207.39577150511499</v>
      </c>
      <c r="R521">
        <v>178.71678026567901</v>
      </c>
      <c r="S521">
        <v>197.211507299109</v>
      </c>
      <c r="T521">
        <v>208.652059290897</v>
      </c>
      <c r="U521">
        <v>221.325112872132</v>
      </c>
      <c r="V521">
        <v>209.71650036757299</v>
      </c>
      <c r="W521">
        <v>198.25626484600701</v>
      </c>
      <c r="X521">
        <v>205.31377939383501</v>
      </c>
      <c r="Y521">
        <v>204.91140203436399</v>
      </c>
      <c r="Z521">
        <v>197.788991320337</v>
      </c>
      <c r="AA521">
        <v>218.55976706862401</v>
      </c>
      <c r="AB521">
        <v>237.797089899377</v>
      </c>
      <c r="AC521">
        <v>228.567670725189</v>
      </c>
      <c r="AD521">
        <v>231.38857574353099</v>
      </c>
      <c r="AE521">
        <v>222.294851057785</v>
      </c>
      <c r="AF521">
        <v>202.91709136906101</v>
      </c>
      <c r="AG521">
        <v>213.38860188330699</v>
      </c>
      <c r="AH521">
        <v>206.46517751367401</v>
      </c>
      <c r="AI521">
        <v>219.569952619139</v>
      </c>
      <c r="AJ521">
        <v>206.85129821896899</v>
      </c>
      <c r="AK521">
        <v>218.36585153242601</v>
      </c>
      <c r="AL521">
        <v>209.91991108399199</v>
      </c>
      <c r="AM521">
        <f t="shared" si="42"/>
        <v>207.50339776637989</v>
      </c>
      <c r="AN521">
        <f t="shared" si="40"/>
        <v>117.48178898742373</v>
      </c>
      <c r="AO521">
        <f t="shared" si="41"/>
        <v>120.12596281911222</v>
      </c>
      <c r="AP521">
        <v>107.76095505443099</v>
      </c>
      <c r="AQ521">
        <f t="shared" si="37"/>
        <v>0.20000945435303796</v>
      </c>
      <c r="AR521">
        <f t="shared" si="38"/>
        <v>110</v>
      </c>
      <c r="AS521">
        <f t="shared" si="36"/>
        <v>0.30136986301369861</v>
      </c>
      <c r="AT521">
        <f t="shared" si="39"/>
        <v>-5.3402507659268874</v>
      </c>
    </row>
    <row r="522" spans="1:46" x14ac:dyDescent="0.35">
      <c r="A522">
        <v>520</v>
      </c>
      <c r="B522" s="1">
        <v>43562</v>
      </c>
      <c r="C522" t="s">
        <v>179</v>
      </c>
      <c r="G522">
        <v>183.48021375313999</v>
      </c>
      <c r="H522">
        <v>180.71113593148601</v>
      </c>
      <c r="I522">
        <v>170.76786754008</v>
      </c>
      <c r="J522">
        <v>174.27487286521799</v>
      </c>
      <c r="K522">
        <v>186.758009084496</v>
      </c>
      <c r="P522">
        <v>165.42168705068701</v>
      </c>
      <c r="Q522">
        <v>174.18923618706901</v>
      </c>
      <c r="R522">
        <v>158.90196437432201</v>
      </c>
      <c r="S522">
        <v>167.83225161710399</v>
      </c>
      <c r="T522">
        <v>175.80841964159299</v>
      </c>
      <c r="U522">
        <v>192.05167853256501</v>
      </c>
      <c r="V522">
        <v>184.20992003415199</v>
      </c>
      <c r="AB522">
        <v>209.49744261598099</v>
      </c>
      <c r="AC522">
        <v>194.89113712650399</v>
      </c>
      <c r="AD522">
        <v>200.77206549588001</v>
      </c>
      <c r="AE522">
        <v>194.87329383593001</v>
      </c>
      <c r="AF522">
        <v>181.24411683678201</v>
      </c>
      <c r="AG522">
        <v>189.84656326544899</v>
      </c>
      <c r="AM522">
        <f t="shared" si="42"/>
        <v>182.52954865491319</v>
      </c>
      <c r="AN522">
        <f t="shared" si="40"/>
        <v>92.507939875957021</v>
      </c>
      <c r="AO522">
        <f t="shared" si="41"/>
        <v>95.152113707645512</v>
      </c>
      <c r="AP522">
        <v>106.59612431753899</v>
      </c>
      <c r="AQ522">
        <f t="shared" si="37"/>
        <v>9.8895675108940706E-2</v>
      </c>
      <c r="AR522">
        <f t="shared" si="38"/>
        <v>111</v>
      </c>
      <c r="AS522">
        <f t="shared" si="36"/>
        <v>0.30410958904109592</v>
      </c>
      <c r="AT522">
        <f t="shared" si="39"/>
        <v>-7.6080789775324158</v>
      </c>
    </row>
    <row r="523" spans="1:46" x14ac:dyDescent="0.35">
      <c r="A523">
        <v>521</v>
      </c>
      <c r="B523" s="1">
        <v>43563</v>
      </c>
      <c r="C523" t="s">
        <v>447</v>
      </c>
      <c r="J523">
        <v>169.64908304160201</v>
      </c>
      <c r="K523">
        <v>178.43950051379801</v>
      </c>
      <c r="L523">
        <v>190.89025216544999</v>
      </c>
      <c r="M523">
        <v>174.75076758417401</v>
      </c>
      <c r="P523">
        <v>162.15107923164899</v>
      </c>
      <c r="Q523">
        <v>179.659570942123</v>
      </c>
      <c r="AB523">
        <v>204.979259936874</v>
      </c>
      <c r="AC523">
        <v>184.658760643802</v>
      </c>
      <c r="AD523">
        <v>186.767796662525</v>
      </c>
      <c r="AM523">
        <f t="shared" si="42"/>
        <v>181.32734119133301</v>
      </c>
      <c r="AN523">
        <f t="shared" si="40"/>
        <v>91.305732412376841</v>
      </c>
      <c r="AO523">
        <f t="shared" si="41"/>
        <v>93.949906244065332</v>
      </c>
      <c r="AP523">
        <v>106.170640936845</v>
      </c>
      <c r="AQ523">
        <f t="shared" si="37"/>
        <v>6.1961353868143054E-2</v>
      </c>
      <c r="AR523">
        <f t="shared" si="38"/>
        <v>112</v>
      </c>
      <c r="AS523">
        <f t="shared" si="36"/>
        <v>0.30684931506849317</v>
      </c>
      <c r="AT523">
        <f t="shared" si="39"/>
        <v>-9.0638768816258004</v>
      </c>
    </row>
    <row r="524" spans="1:46" x14ac:dyDescent="0.35">
      <c r="A524">
        <v>522</v>
      </c>
      <c r="B524" s="1">
        <v>43563</v>
      </c>
      <c r="C524" t="s">
        <v>236</v>
      </c>
      <c r="J524">
        <v>171.71904122240201</v>
      </c>
      <c r="K524">
        <v>179.64166489334599</v>
      </c>
      <c r="L524">
        <v>191.93545374118901</v>
      </c>
      <c r="M524">
        <v>178.881255506082</v>
      </c>
      <c r="P524">
        <v>164.24712690957301</v>
      </c>
      <c r="Q524">
        <v>180.44527128863101</v>
      </c>
      <c r="W524">
        <v>166.38837070606201</v>
      </c>
      <c r="X524">
        <v>171.094643298607</v>
      </c>
      <c r="Y524">
        <v>168.83469626693099</v>
      </c>
      <c r="Z524">
        <v>159.53257899548399</v>
      </c>
      <c r="AA524">
        <v>181.68727595230499</v>
      </c>
      <c r="AB524">
        <v>206.51756566031099</v>
      </c>
      <c r="AC524">
        <v>187.34673121414701</v>
      </c>
      <c r="AD524">
        <v>187.74914435918501</v>
      </c>
      <c r="AG524">
        <v>173.23306180964499</v>
      </c>
      <c r="AH524">
        <v>163.80387144954199</v>
      </c>
      <c r="AM524">
        <f t="shared" si="42"/>
        <v>177.06610957959012</v>
      </c>
      <c r="AN524">
        <f t="shared" si="40"/>
        <v>87.044500800633955</v>
      </c>
      <c r="AO524">
        <f t="shared" si="41"/>
        <v>89.688674632322446</v>
      </c>
      <c r="AP524">
        <v>106.246136166114</v>
      </c>
      <c r="AQ524">
        <f t="shared" si="37"/>
        <v>6.851475918663219E-2</v>
      </c>
      <c r="AR524">
        <f t="shared" si="38"/>
        <v>112</v>
      </c>
      <c r="AS524">
        <f t="shared" si="36"/>
        <v>0.30684931506849317</v>
      </c>
      <c r="AT524">
        <f t="shared" si="39"/>
        <v>-8.736229682460726</v>
      </c>
    </row>
    <row r="525" spans="1:46" x14ac:dyDescent="0.35">
      <c r="A525">
        <v>523</v>
      </c>
      <c r="B525" s="1">
        <v>43563</v>
      </c>
      <c r="C525" t="s">
        <v>448</v>
      </c>
      <c r="D525">
        <v>182.151581259057</v>
      </c>
      <c r="E525">
        <v>209.68174286481499</v>
      </c>
      <c r="F525">
        <v>212.288549093559</v>
      </c>
      <c r="G525">
        <v>201.852872667155</v>
      </c>
      <c r="H525">
        <v>208.07582713636799</v>
      </c>
      <c r="I525">
        <v>191.38307702189499</v>
      </c>
      <c r="J525">
        <v>195.448227348546</v>
      </c>
      <c r="K525">
        <v>203.47891387209901</v>
      </c>
      <c r="L525">
        <v>214.41467877355501</v>
      </c>
      <c r="M525">
        <v>207.59943209141801</v>
      </c>
      <c r="N525">
        <v>189.24264167511899</v>
      </c>
      <c r="O525">
        <v>188.947774097435</v>
      </c>
      <c r="P525">
        <v>194.10208857858899</v>
      </c>
      <c r="Q525">
        <v>205.62440568066799</v>
      </c>
      <c r="R525">
        <v>180.68023539474299</v>
      </c>
      <c r="S525">
        <v>194.794363664321</v>
      </c>
      <c r="T525">
        <v>207.56061653469499</v>
      </c>
      <c r="U525">
        <v>216.41103095910799</v>
      </c>
      <c r="V525">
        <v>211.15219872575099</v>
      </c>
      <c r="W525">
        <v>198.503811371967</v>
      </c>
      <c r="X525">
        <v>204.661111299825</v>
      </c>
      <c r="Y525">
        <v>206.2223412326</v>
      </c>
      <c r="Z525">
        <v>198.23488668643</v>
      </c>
      <c r="AA525">
        <v>214.99549397771699</v>
      </c>
      <c r="AB525">
        <v>236.21136240661099</v>
      </c>
      <c r="AC525">
        <v>227.457844210605</v>
      </c>
      <c r="AD525">
        <v>228.82691673785499</v>
      </c>
      <c r="AE525">
        <v>222.14415356925099</v>
      </c>
      <c r="AF525">
        <v>201.64862533700099</v>
      </c>
      <c r="AG525">
        <v>212.28397983586299</v>
      </c>
      <c r="AH525">
        <v>201.67214197344401</v>
      </c>
      <c r="AI525">
        <v>217.05557747353899</v>
      </c>
      <c r="AJ525">
        <v>207.44425009485701</v>
      </c>
      <c r="AK525">
        <v>215.710313454188</v>
      </c>
      <c r="AL525">
        <v>206.099858874489</v>
      </c>
      <c r="AM525">
        <f t="shared" si="42"/>
        <v>206.11608359928962</v>
      </c>
      <c r="AN525">
        <f t="shared" si="40"/>
        <v>116.09447482033346</v>
      </c>
      <c r="AO525">
        <f t="shared" si="41"/>
        <v>118.73864865202195</v>
      </c>
      <c r="AP525">
        <v>107.15549485810899</v>
      </c>
      <c r="AQ525">
        <f t="shared" si="37"/>
        <v>0.14745214564453113</v>
      </c>
      <c r="AR525">
        <f t="shared" si="38"/>
        <v>112</v>
      </c>
      <c r="AS525">
        <f t="shared" si="36"/>
        <v>0.30684931506849317</v>
      </c>
      <c r="AT525">
        <f t="shared" si="39"/>
        <v>-6.2384092065647359</v>
      </c>
    </row>
    <row r="526" spans="1:46" x14ac:dyDescent="0.35">
      <c r="A526">
        <v>524</v>
      </c>
      <c r="B526" s="1">
        <v>43571</v>
      </c>
      <c r="C526" t="s">
        <v>449</v>
      </c>
      <c r="F526">
        <v>221.64504581487299</v>
      </c>
      <c r="G526">
        <v>213.82984510390699</v>
      </c>
      <c r="H526">
        <v>214.78477457751299</v>
      </c>
      <c r="I526">
        <v>190.193270410727</v>
      </c>
      <c r="J526">
        <v>201.152126899134</v>
      </c>
      <c r="K526">
        <v>214.70027102811301</v>
      </c>
      <c r="L526">
        <v>221.93900026813199</v>
      </c>
      <c r="M526">
        <v>209.21789855997099</v>
      </c>
      <c r="P526">
        <v>192.593511939699</v>
      </c>
      <c r="Q526">
        <v>209.94701933962401</v>
      </c>
      <c r="R526">
        <v>186.65209283278301</v>
      </c>
      <c r="S526">
        <v>191.53018744049101</v>
      </c>
      <c r="T526">
        <v>206.82707263012099</v>
      </c>
      <c r="U526">
        <v>220.773780341367</v>
      </c>
      <c r="V526">
        <v>214.65810366545699</v>
      </c>
      <c r="W526">
        <v>204.778975122107</v>
      </c>
      <c r="X526">
        <v>193.25818777515201</v>
      </c>
      <c r="AA526">
        <v>224.174298548736</v>
      </c>
      <c r="AB526">
        <v>243.915230111554</v>
      </c>
      <c r="AC526">
        <v>228.37231856976601</v>
      </c>
      <c r="AD526">
        <v>238.22478049315799</v>
      </c>
      <c r="AE526">
        <v>215.18196717471901</v>
      </c>
      <c r="AF526">
        <v>207.896504382703</v>
      </c>
      <c r="AG526">
        <v>204.35586440757601</v>
      </c>
      <c r="AH526">
        <v>206.49427518152399</v>
      </c>
      <c r="AM526">
        <f t="shared" si="42"/>
        <v>211.08385610475628</v>
      </c>
      <c r="AN526">
        <f t="shared" si="40"/>
        <v>121.06224732580012</v>
      </c>
      <c r="AO526">
        <f t="shared" si="41"/>
        <v>123.70642115748861</v>
      </c>
      <c r="AP526">
        <v>107.187690332885</v>
      </c>
      <c r="AQ526">
        <f t="shared" si="37"/>
        <v>0.15024689171883687</v>
      </c>
      <c r="AR526">
        <f t="shared" si="38"/>
        <v>120</v>
      </c>
      <c r="AS526">
        <f t="shared" si="36"/>
        <v>0.32876712328767121</v>
      </c>
      <c r="AT526">
        <f t="shared" si="39"/>
        <v>-5.7654043209110499</v>
      </c>
    </row>
    <row r="527" spans="1:46" x14ac:dyDescent="0.35">
      <c r="A527">
        <v>525</v>
      </c>
      <c r="B527" s="1">
        <v>43571</v>
      </c>
      <c r="C527" t="s">
        <v>450</v>
      </c>
      <c r="F527">
        <v>207.812761664551</v>
      </c>
      <c r="G527">
        <v>201.663660064998</v>
      </c>
      <c r="H527">
        <v>198.01872496934499</v>
      </c>
      <c r="I527">
        <v>175.07519761385001</v>
      </c>
      <c r="J527">
        <v>181.46572179511099</v>
      </c>
      <c r="K527">
        <v>197.59259466822701</v>
      </c>
      <c r="L527">
        <v>206.24035479763299</v>
      </c>
      <c r="M527">
        <v>188.15682406168199</v>
      </c>
      <c r="P527">
        <v>181.290559364346</v>
      </c>
      <c r="Q527">
        <v>195.813605069977</v>
      </c>
      <c r="R527">
        <v>179.249397620217</v>
      </c>
      <c r="S527">
        <v>179.36352153104099</v>
      </c>
      <c r="T527">
        <v>196.17253865109501</v>
      </c>
      <c r="U527">
        <v>199.195909848262</v>
      </c>
      <c r="V527">
        <v>193.58571557386099</v>
      </c>
      <c r="W527">
        <v>183.50986849765599</v>
      </c>
      <c r="X527">
        <v>184.11207975546401</v>
      </c>
      <c r="AA527">
        <v>204.151358334093</v>
      </c>
      <c r="AB527">
        <v>226.06046539382001</v>
      </c>
      <c r="AC527">
        <v>204.43825295976899</v>
      </c>
      <c r="AD527">
        <v>222.104421018002</v>
      </c>
      <c r="AE527">
        <v>198.97433219830199</v>
      </c>
      <c r="AF527">
        <v>183.682275516619</v>
      </c>
      <c r="AG527">
        <v>192.829935428064</v>
      </c>
      <c r="AH527">
        <v>188.53769189156299</v>
      </c>
      <c r="AM527">
        <f t="shared" si="42"/>
        <v>194.76391073150188</v>
      </c>
      <c r="AN527">
        <f t="shared" si="40"/>
        <v>104.74230195254572</v>
      </c>
      <c r="AO527">
        <f t="shared" si="41"/>
        <v>107.38647578423421</v>
      </c>
      <c r="AP527">
        <v>107.637612906378</v>
      </c>
      <c r="AQ527">
        <f t="shared" si="37"/>
        <v>0.18930267066788187</v>
      </c>
      <c r="AR527">
        <f t="shared" si="38"/>
        <v>120</v>
      </c>
      <c r="AS527">
        <f t="shared" si="36"/>
        <v>0.32876712328767121</v>
      </c>
      <c r="AT527">
        <f t="shared" si="39"/>
        <v>-5.0625746762579285</v>
      </c>
    </row>
    <row r="528" spans="1:46" x14ac:dyDescent="0.35">
      <c r="A528">
        <v>526</v>
      </c>
      <c r="B528" s="1">
        <v>43571</v>
      </c>
      <c r="C528" t="s">
        <v>444</v>
      </c>
      <c r="D528">
        <v>194.220137744911</v>
      </c>
      <c r="E528">
        <v>214.83685344889099</v>
      </c>
      <c r="F528">
        <v>225.18262152666</v>
      </c>
      <c r="G528">
        <v>219.14999387571601</v>
      </c>
      <c r="H528">
        <v>219.94564481808001</v>
      </c>
      <c r="I528">
        <v>204.208654741494</v>
      </c>
      <c r="J528">
        <v>212.57854345078701</v>
      </c>
      <c r="K528">
        <v>231.01232716130301</v>
      </c>
      <c r="L528">
        <v>235.63250521804599</v>
      </c>
      <c r="M528">
        <v>219.575744937715</v>
      </c>
      <c r="N528">
        <v>207.03553358056499</v>
      </c>
      <c r="O528">
        <v>204.10202855176701</v>
      </c>
      <c r="P528">
        <v>208.23010112676499</v>
      </c>
      <c r="Q528">
        <v>222.70373472972801</v>
      </c>
      <c r="R528">
        <v>200.44026957856701</v>
      </c>
      <c r="S528">
        <v>208.42556362171399</v>
      </c>
      <c r="T528">
        <v>221.68067740683901</v>
      </c>
      <c r="U528">
        <v>229.90628181601801</v>
      </c>
      <c r="V528">
        <v>222.96125792797</v>
      </c>
      <c r="W528">
        <v>219.460441585539</v>
      </c>
      <c r="X528">
        <v>211.47557280819601</v>
      </c>
      <c r="Y528">
        <v>220.27863535544901</v>
      </c>
      <c r="Z528">
        <v>214.457962017753</v>
      </c>
      <c r="AA528">
        <v>229.13553291547501</v>
      </c>
      <c r="AB528">
        <v>249.102520768989</v>
      </c>
      <c r="AC528">
        <v>235.75070930249299</v>
      </c>
      <c r="AD528">
        <v>244.38555568235699</v>
      </c>
      <c r="AE528">
        <v>232.297497106343</v>
      </c>
      <c r="AF528">
        <v>227.504713608542</v>
      </c>
      <c r="AG528">
        <v>218.601954585919</v>
      </c>
      <c r="AH528">
        <v>229.96977908062601</v>
      </c>
      <c r="AI528">
        <v>220.69331269710699</v>
      </c>
      <c r="AJ528">
        <v>231.36774603923899</v>
      </c>
      <c r="AK528">
        <v>227.82802406872199</v>
      </c>
      <c r="AL528">
        <v>224.70221629318601</v>
      </c>
      <c r="AM528">
        <f t="shared" si="42"/>
        <v>221.10973283369924</v>
      </c>
      <c r="AN528">
        <f t="shared" si="40"/>
        <v>131.08812405474308</v>
      </c>
      <c r="AO528">
        <f t="shared" si="41"/>
        <v>133.73229788643158</v>
      </c>
      <c r="AP528">
        <v>107.70492480083</v>
      </c>
      <c r="AQ528">
        <f t="shared" si="37"/>
        <v>0.19514571706128503</v>
      </c>
      <c r="AR528">
        <f t="shared" si="38"/>
        <v>120</v>
      </c>
      <c r="AS528">
        <f t="shared" si="36"/>
        <v>0.32876712328767121</v>
      </c>
      <c r="AT528">
        <f t="shared" si="39"/>
        <v>-4.9701098946947893</v>
      </c>
    </row>
    <row r="529" spans="1:49" x14ac:dyDescent="0.35">
      <c r="A529">
        <v>527</v>
      </c>
      <c r="B529" s="1">
        <v>43576</v>
      </c>
      <c r="C529" t="s">
        <v>451</v>
      </c>
      <c r="D529">
        <v>171.86385024024599</v>
      </c>
      <c r="E529">
        <v>193.69962678278</v>
      </c>
      <c r="F529">
        <v>204.32321352953201</v>
      </c>
      <c r="G529">
        <v>194.200710256479</v>
      </c>
      <c r="H529">
        <v>189.90305882862</v>
      </c>
      <c r="I529">
        <v>180.93743786134399</v>
      </c>
      <c r="J529">
        <v>189.73427339658599</v>
      </c>
      <c r="K529">
        <v>195.799445075183</v>
      </c>
      <c r="L529">
        <v>213.69584585333001</v>
      </c>
      <c r="M529">
        <v>199.62591406035099</v>
      </c>
      <c r="N529">
        <v>178.50012386033799</v>
      </c>
      <c r="O529">
        <v>181.135276236642</v>
      </c>
      <c r="P529">
        <v>181.980906600726</v>
      </c>
      <c r="Q529">
        <v>198.566023312798</v>
      </c>
      <c r="R529">
        <v>180.06624554475999</v>
      </c>
      <c r="S529">
        <v>187.62352791591201</v>
      </c>
      <c r="T529">
        <v>196.87046976565901</v>
      </c>
      <c r="U529">
        <v>206.61718013261699</v>
      </c>
      <c r="V529">
        <v>202.87747188940099</v>
      </c>
      <c r="W529">
        <v>206.06379797508299</v>
      </c>
      <c r="X529">
        <v>188.58225217842201</v>
      </c>
      <c r="Y529">
        <v>194.39224880660601</v>
      </c>
      <c r="Z529">
        <v>195.43198116136799</v>
      </c>
      <c r="AA529">
        <v>203.776710389714</v>
      </c>
      <c r="AB529">
        <v>225.724244789647</v>
      </c>
      <c r="AC529">
        <v>210.371810982808</v>
      </c>
      <c r="AD529">
        <v>224.404233361894</v>
      </c>
      <c r="AE529">
        <v>216.85691645612201</v>
      </c>
      <c r="AF529">
        <v>201.56472854509499</v>
      </c>
      <c r="AG529">
        <v>200.61082212569099</v>
      </c>
      <c r="AH529">
        <v>204.911093439008</v>
      </c>
      <c r="AI529">
        <v>206.320487767787</v>
      </c>
      <c r="AJ529">
        <v>206.70022689839499</v>
      </c>
      <c r="AK529">
        <v>211.99897829874399</v>
      </c>
      <c r="AL529">
        <v>201.59479816500101</v>
      </c>
      <c r="AM529">
        <f t="shared" si="42"/>
        <v>198.49502664241967</v>
      </c>
      <c r="AN529">
        <f t="shared" si="40"/>
        <v>108.47341786346351</v>
      </c>
      <c r="AO529">
        <f t="shared" si="41"/>
        <v>111.117591695152</v>
      </c>
      <c r="AP529">
        <v>107.884163118608</v>
      </c>
      <c r="AQ529">
        <f t="shared" si="37"/>
        <v>0.21070459881284764</v>
      </c>
      <c r="AR529">
        <f t="shared" si="38"/>
        <v>125</v>
      </c>
      <c r="AS529">
        <f t="shared" si="36"/>
        <v>0.34246575342465752</v>
      </c>
      <c r="AT529">
        <f t="shared" si="39"/>
        <v>-4.5473105456032314</v>
      </c>
    </row>
    <row r="530" spans="1:49" x14ac:dyDescent="0.35">
      <c r="A530">
        <v>528</v>
      </c>
      <c r="B530" s="1">
        <v>43578</v>
      </c>
      <c r="C530" t="s">
        <v>154</v>
      </c>
      <c r="G530">
        <v>180.749926191165</v>
      </c>
      <c r="H530">
        <v>184.57455255987799</v>
      </c>
      <c r="I530">
        <v>163.111212503497</v>
      </c>
      <c r="J530">
        <v>172.53535679952799</v>
      </c>
      <c r="K530">
        <v>185.39703958918801</v>
      </c>
      <c r="P530">
        <v>162.52277039533701</v>
      </c>
      <c r="Q530">
        <v>171.292756594867</v>
      </c>
      <c r="R530">
        <v>162.73198643068901</v>
      </c>
      <c r="S530">
        <v>173.693323277465</v>
      </c>
      <c r="T530">
        <v>179.50889686508</v>
      </c>
      <c r="U530">
        <v>194.903135317085</v>
      </c>
      <c r="V530">
        <v>189.62308828355901</v>
      </c>
      <c r="AB530">
        <v>204.83546281438601</v>
      </c>
      <c r="AC530">
        <v>191.776613221567</v>
      </c>
      <c r="AD530">
        <v>201.14886933074899</v>
      </c>
      <c r="AE530">
        <v>185.621829944654</v>
      </c>
      <c r="AF530">
        <v>171.43271828330899</v>
      </c>
      <c r="AM530">
        <f t="shared" si="42"/>
        <v>180.90938461188253</v>
      </c>
      <c r="AN530">
        <f t="shared" si="40"/>
        <v>90.887775832926366</v>
      </c>
      <c r="AO530">
        <f t="shared" si="41"/>
        <v>93.531949664614856</v>
      </c>
      <c r="AP530">
        <v>108.114397205126</v>
      </c>
      <c r="AQ530">
        <f t="shared" si="37"/>
        <v>0.23069019660086809</v>
      </c>
      <c r="AR530">
        <f t="shared" si="38"/>
        <v>127</v>
      </c>
      <c r="AS530">
        <f t="shared" si="36"/>
        <v>0.34794520547945207</v>
      </c>
      <c r="AT530">
        <f t="shared" si="39"/>
        <v>-4.2152602931510357</v>
      </c>
    </row>
    <row r="531" spans="1:49" x14ac:dyDescent="0.35">
      <c r="A531">
        <v>529</v>
      </c>
      <c r="B531" s="1">
        <v>43578</v>
      </c>
      <c r="C531" t="s">
        <v>452</v>
      </c>
      <c r="D531">
        <v>157.228406478468</v>
      </c>
      <c r="E531">
        <v>180.85943985955501</v>
      </c>
      <c r="F531">
        <v>195.32723329117201</v>
      </c>
      <c r="G531">
        <v>187.37492405209099</v>
      </c>
      <c r="H531">
        <v>182.96274621279301</v>
      </c>
      <c r="I531">
        <v>175.97122449181299</v>
      </c>
      <c r="J531">
        <v>189.57433623802399</v>
      </c>
      <c r="K531">
        <v>198.385726694326</v>
      </c>
      <c r="L531">
        <v>206.84475436382399</v>
      </c>
      <c r="M531">
        <v>193.57839186564601</v>
      </c>
      <c r="N531">
        <v>176.049534742096</v>
      </c>
      <c r="O531">
        <v>180.30575578862999</v>
      </c>
      <c r="P531">
        <v>167.87665511325699</v>
      </c>
      <c r="Q531">
        <v>185.60856857615801</v>
      </c>
      <c r="R531">
        <v>174.43868127933601</v>
      </c>
      <c r="S531">
        <v>187.270033982082</v>
      </c>
      <c r="T531">
        <v>197.30276028914099</v>
      </c>
      <c r="U531">
        <v>202.99382107245501</v>
      </c>
      <c r="V531">
        <v>194.853500101983</v>
      </c>
      <c r="W531">
        <v>195.33920598252601</v>
      </c>
      <c r="X531">
        <v>182.54437601702799</v>
      </c>
      <c r="Y531">
        <v>194.149973084989</v>
      </c>
      <c r="Z531">
        <v>183.661420138626</v>
      </c>
      <c r="AA531">
        <v>203.22677854596799</v>
      </c>
      <c r="AB531">
        <v>219.13506208871601</v>
      </c>
      <c r="AC531">
        <v>203.74425325671899</v>
      </c>
      <c r="AD531">
        <v>219.32536291010999</v>
      </c>
      <c r="AE531">
        <v>205.630327742357</v>
      </c>
      <c r="AF531">
        <v>197.08768439480201</v>
      </c>
      <c r="AG531">
        <v>200.67909259702699</v>
      </c>
      <c r="AH531">
        <v>200.90695933572701</v>
      </c>
      <c r="AI531">
        <v>197.73512615425199</v>
      </c>
      <c r="AJ531">
        <v>198.395310472321</v>
      </c>
      <c r="AK531">
        <v>203.41515547144701</v>
      </c>
      <c r="AL531">
        <v>195.480198176089</v>
      </c>
      <c r="AM531">
        <f t="shared" si="42"/>
        <v>192.43607945318726</v>
      </c>
      <c r="AN531">
        <f t="shared" si="40"/>
        <v>102.4144706742311</v>
      </c>
      <c r="AO531">
        <f t="shared" si="41"/>
        <v>105.05864450591959</v>
      </c>
      <c r="AP531">
        <v>107.391868075536</v>
      </c>
      <c r="AQ531">
        <f t="shared" si="37"/>
        <v>0.16797065410173606</v>
      </c>
      <c r="AR531">
        <f t="shared" si="38"/>
        <v>127</v>
      </c>
      <c r="AS531">
        <f t="shared" si="36"/>
        <v>0.34794520547945207</v>
      </c>
      <c r="AT531">
        <f t="shared" si="39"/>
        <v>-5.1271463572676241</v>
      </c>
    </row>
    <row r="532" spans="1:49" x14ac:dyDescent="0.35">
      <c r="A532">
        <v>530</v>
      </c>
      <c r="B532" s="1">
        <v>43579</v>
      </c>
      <c r="C532" t="s">
        <v>453</v>
      </c>
      <c r="D532">
        <v>163.930727792331</v>
      </c>
      <c r="E532">
        <v>181.66374165459499</v>
      </c>
      <c r="F532">
        <v>185.95637704603001</v>
      </c>
      <c r="G532">
        <v>177.497816541861</v>
      </c>
      <c r="H532">
        <v>183.87950026626399</v>
      </c>
      <c r="I532">
        <v>157.77548301273899</v>
      </c>
      <c r="J532">
        <v>174.92184384916499</v>
      </c>
      <c r="K532">
        <v>183.10046784256301</v>
      </c>
      <c r="L532">
        <v>197.12864411269601</v>
      </c>
      <c r="M532">
        <v>180.328246944402</v>
      </c>
      <c r="N532">
        <v>161.05654805204099</v>
      </c>
      <c r="O532">
        <v>164.46361278697</v>
      </c>
      <c r="P532">
        <v>156.67700326706401</v>
      </c>
      <c r="Q532">
        <v>179.218915678798</v>
      </c>
      <c r="R532">
        <v>160.47241007783299</v>
      </c>
      <c r="S532">
        <v>175.266428631949</v>
      </c>
      <c r="T532">
        <v>173.29136361722399</v>
      </c>
      <c r="U532">
        <v>198.909006837595</v>
      </c>
      <c r="V532">
        <v>180.196375663558</v>
      </c>
      <c r="W532">
        <v>173.76844285044501</v>
      </c>
      <c r="X532">
        <v>169.73008831426401</v>
      </c>
      <c r="Y532">
        <v>174.360767630167</v>
      </c>
      <c r="Z532">
        <v>165.209746937912</v>
      </c>
      <c r="AA532">
        <v>189.60671170782101</v>
      </c>
      <c r="AB532">
        <v>204.81693581971999</v>
      </c>
      <c r="AC532">
        <v>189.69691505390799</v>
      </c>
      <c r="AD532">
        <v>194.998666280289</v>
      </c>
      <c r="AE532">
        <v>190.46697970282901</v>
      </c>
      <c r="AF532">
        <v>171.46305416071101</v>
      </c>
      <c r="AG532">
        <v>173.52016180953501</v>
      </c>
      <c r="AH532">
        <v>183.40056840800801</v>
      </c>
      <c r="AI532">
        <v>168.22806290155</v>
      </c>
      <c r="AJ532">
        <v>177.480797294025</v>
      </c>
      <c r="AK532">
        <v>176.24849706428901</v>
      </c>
      <c r="AL532">
        <v>175.642732465824</v>
      </c>
      <c r="AM532">
        <f t="shared" si="42"/>
        <v>177.55353263077077</v>
      </c>
      <c r="AN532">
        <f t="shared" si="40"/>
        <v>87.531923851814611</v>
      </c>
      <c r="AO532">
        <f t="shared" si="41"/>
        <v>90.176097683503102</v>
      </c>
      <c r="AP532">
        <v>107.635405165864</v>
      </c>
      <c r="AQ532">
        <f t="shared" si="37"/>
        <v>0.18911102652604206</v>
      </c>
      <c r="AR532">
        <f t="shared" si="38"/>
        <v>128</v>
      </c>
      <c r="AS532">
        <f t="shared" si="36"/>
        <v>0.35068493150684932</v>
      </c>
      <c r="AT532">
        <f t="shared" si="39"/>
        <v>-4.7490520545212176</v>
      </c>
    </row>
    <row r="533" spans="1:49" x14ac:dyDescent="0.35">
      <c r="A533">
        <v>531</v>
      </c>
      <c r="B533" s="1">
        <v>43579</v>
      </c>
      <c r="C533" t="s">
        <v>48</v>
      </c>
      <c r="D533">
        <v>161.241942501983</v>
      </c>
      <c r="E533">
        <v>181.01175514416701</v>
      </c>
      <c r="F533">
        <v>184.91493866906899</v>
      </c>
      <c r="G533">
        <v>176.24685224784099</v>
      </c>
      <c r="H533">
        <v>182.28863597379799</v>
      </c>
      <c r="I533">
        <v>157.75124335836099</v>
      </c>
      <c r="J533">
        <v>172.824850337161</v>
      </c>
      <c r="K533">
        <v>180.972832146077</v>
      </c>
      <c r="L533">
        <v>194.86165264141701</v>
      </c>
      <c r="M533">
        <v>179.45049960847899</v>
      </c>
      <c r="N533">
        <v>159.73792372578501</v>
      </c>
      <c r="O533">
        <v>165.920771937441</v>
      </c>
      <c r="P533">
        <v>154.66032345108101</v>
      </c>
      <c r="Q533">
        <v>177.078071306162</v>
      </c>
      <c r="R533">
        <v>161.03310460887701</v>
      </c>
      <c r="S533">
        <v>172.563856707219</v>
      </c>
      <c r="T533">
        <v>170.48299121353</v>
      </c>
      <c r="U533">
        <v>192.875534847929</v>
      </c>
      <c r="V533">
        <v>180.304568683241</v>
      </c>
      <c r="W533">
        <v>172.57985434339099</v>
      </c>
      <c r="X533">
        <v>168.459144951414</v>
      </c>
      <c r="Y533">
        <v>173.491351303747</v>
      </c>
      <c r="Z533">
        <v>164.17873966697999</v>
      </c>
      <c r="AA533">
        <v>183.09665900759001</v>
      </c>
      <c r="AB533">
        <v>202.71539636090299</v>
      </c>
      <c r="AC533">
        <v>189.13245276344099</v>
      </c>
      <c r="AD533">
        <v>194.01347726537199</v>
      </c>
      <c r="AE533">
        <v>189.757347210034</v>
      </c>
      <c r="AF533">
        <v>170.551804511082</v>
      </c>
      <c r="AG533">
        <v>172.170434995856</v>
      </c>
      <c r="AH533">
        <v>180.844487862541</v>
      </c>
      <c r="AI533">
        <v>166.042167257991</v>
      </c>
      <c r="AJ533">
        <v>176.540868139802</v>
      </c>
      <c r="AK533">
        <v>173.60329320766701</v>
      </c>
      <c r="AL533">
        <v>174.40207037991101</v>
      </c>
      <c r="AM533">
        <f t="shared" si="42"/>
        <v>175.93719709535259</v>
      </c>
      <c r="AN533">
        <f t="shared" si="40"/>
        <v>85.915588316396423</v>
      </c>
      <c r="AO533">
        <f t="shared" si="41"/>
        <v>88.559762148084914</v>
      </c>
      <c r="AP533">
        <v>107.642331488287</v>
      </c>
      <c r="AQ533">
        <f t="shared" si="37"/>
        <v>0.18971226979192735</v>
      </c>
      <c r="AR533">
        <f t="shared" si="38"/>
        <v>128</v>
      </c>
      <c r="AS533">
        <f t="shared" si="36"/>
        <v>0.35068493150684932</v>
      </c>
      <c r="AT533">
        <f t="shared" si="39"/>
        <v>-4.7400004243462375</v>
      </c>
    </row>
    <row r="534" spans="1:49" x14ac:dyDescent="0.35">
      <c r="A534">
        <v>532</v>
      </c>
      <c r="B534" s="1">
        <v>43591</v>
      </c>
      <c r="C534" t="s">
        <v>454</v>
      </c>
      <c r="D534">
        <v>160.28887076147899</v>
      </c>
      <c r="E534">
        <v>184.72379539645499</v>
      </c>
      <c r="F534">
        <v>197.43441562915501</v>
      </c>
      <c r="G534">
        <v>185.28730740516801</v>
      </c>
      <c r="H534">
        <v>189.72148210304599</v>
      </c>
      <c r="I534">
        <v>176.81128556937301</v>
      </c>
      <c r="J534">
        <v>183.16978323657801</v>
      </c>
      <c r="K534">
        <v>193.11720019410399</v>
      </c>
      <c r="L534">
        <v>203.79111908052599</v>
      </c>
      <c r="M534">
        <v>191.902688329125</v>
      </c>
      <c r="N534">
        <v>170.01702890668801</v>
      </c>
      <c r="O534">
        <v>173.91765033153601</v>
      </c>
      <c r="P534">
        <v>172.97096079244201</v>
      </c>
      <c r="Q534">
        <v>186.819521937356</v>
      </c>
      <c r="R534">
        <v>175.86552989653799</v>
      </c>
      <c r="S534">
        <v>187.42771408234</v>
      </c>
      <c r="T534">
        <v>200.41965301721501</v>
      </c>
      <c r="U534">
        <v>207.62822361820099</v>
      </c>
      <c r="V534">
        <v>202.546957828226</v>
      </c>
      <c r="W534">
        <v>195.935891596933</v>
      </c>
      <c r="X534">
        <v>186.63813207099199</v>
      </c>
      <c r="Y534">
        <v>199.26043323296801</v>
      </c>
      <c r="Z534">
        <v>184.470186578544</v>
      </c>
      <c r="AA534">
        <v>210.47674544967501</v>
      </c>
      <c r="AB534">
        <v>219.43234977091299</v>
      </c>
      <c r="AC534">
        <v>203.935502173678</v>
      </c>
      <c r="AD534">
        <v>222.94225092630001</v>
      </c>
      <c r="AE534">
        <v>209.46802084908899</v>
      </c>
      <c r="AF534">
        <v>199.388311581848</v>
      </c>
      <c r="AG534">
        <v>205.76058479569301</v>
      </c>
      <c r="AH534">
        <v>205.96015114532801</v>
      </c>
      <c r="AI534">
        <v>204.15264928370601</v>
      </c>
      <c r="AJ534">
        <v>199.850450353452</v>
      </c>
      <c r="AK534">
        <v>199.278727672478</v>
      </c>
      <c r="AL534">
        <v>198.664805529993</v>
      </c>
      <c r="AM534">
        <f t="shared" si="42"/>
        <v>193.98503946077548</v>
      </c>
      <c r="AN534">
        <f t="shared" si="40"/>
        <v>103.96343068181932</v>
      </c>
      <c r="AO534">
        <f t="shared" si="41"/>
        <v>106.60760451350781</v>
      </c>
      <c r="AP534">
        <v>107.16530927640601</v>
      </c>
      <c r="AQ534">
        <f t="shared" si="37"/>
        <v>0.14830409167725778</v>
      </c>
      <c r="AR534">
        <f t="shared" si="38"/>
        <v>140</v>
      </c>
      <c r="AS534">
        <f t="shared" si="36"/>
        <v>0.38356164383561642</v>
      </c>
      <c r="AT534">
        <f t="shared" si="39"/>
        <v>-4.9757072177310882</v>
      </c>
    </row>
    <row r="535" spans="1:49" x14ac:dyDescent="0.35">
      <c r="A535">
        <v>533</v>
      </c>
      <c r="B535" s="1">
        <v>43603</v>
      </c>
      <c r="C535" t="s">
        <v>455</v>
      </c>
      <c r="D535">
        <v>163.62479457722699</v>
      </c>
      <c r="E535">
        <v>188.26017868171999</v>
      </c>
      <c r="F535">
        <v>193.91574645432499</v>
      </c>
      <c r="G535">
        <v>186.97392351500801</v>
      </c>
      <c r="M535">
        <v>193.774727320766</v>
      </c>
      <c r="N535">
        <v>169.74598124004899</v>
      </c>
      <c r="O535">
        <v>169.117344528281</v>
      </c>
      <c r="P535">
        <v>162.88827840085401</v>
      </c>
      <c r="Q535">
        <v>183.70284074045</v>
      </c>
      <c r="R535">
        <v>161.91372404904001</v>
      </c>
      <c r="S535">
        <v>167.24893601874501</v>
      </c>
      <c r="X535">
        <v>178.56236798505299</v>
      </c>
      <c r="Y535">
        <v>170.99966329416799</v>
      </c>
      <c r="Z535">
        <v>175.38124673534301</v>
      </c>
      <c r="AA535">
        <v>198.37771671504601</v>
      </c>
      <c r="AB535">
        <v>208.35238109587999</v>
      </c>
      <c r="AC535">
        <v>188.06824280428401</v>
      </c>
      <c r="AD535">
        <v>195.68613358235899</v>
      </c>
      <c r="AE535">
        <v>183.81238798198601</v>
      </c>
      <c r="AH535">
        <v>197.52713788203599</v>
      </c>
      <c r="AI535">
        <v>190.405151103392</v>
      </c>
      <c r="AJ535">
        <v>182.249615181986</v>
      </c>
      <c r="AK535">
        <v>181.28891342636999</v>
      </c>
      <c r="AL535">
        <v>176.70169977948299</v>
      </c>
      <c r="AM535">
        <f t="shared" si="42"/>
        <v>182.02413054557712</v>
      </c>
      <c r="AN535">
        <f t="shared" si="40"/>
        <v>92.002521766620958</v>
      </c>
      <c r="AO535">
        <f t="shared" si="41"/>
        <v>94.646695598309449</v>
      </c>
      <c r="AP535">
        <v>107.103874925303</v>
      </c>
      <c r="AQ535">
        <f t="shared" si="37"/>
        <v>0.14297124869956657</v>
      </c>
      <c r="AR535">
        <f t="shared" si="38"/>
        <v>152</v>
      </c>
      <c r="AS535">
        <f t="shared" si="36"/>
        <v>0.41643835616438357</v>
      </c>
      <c r="AT535">
        <f t="shared" si="39"/>
        <v>-4.6708275022925356</v>
      </c>
    </row>
    <row r="536" spans="1:49" x14ac:dyDescent="0.35">
      <c r="A536">
        <v>534</v>
      </c>
      <c r="B536" s="1">
        <v>43603</v>
      </c>
      <c r="C536" t="s">
        <v>456</v>
      </c>
      <c r="E536">
        <v>189.541423847121</v>
      </c>
      <c r="F536">
        <v>189.28723413639599</v>
      </c>
      <c r="G536">
        <v>184.97575309677299</v>
      </c>
      <c r="H536">
        <v>176.105366726417</v>
      </c>
      <c r="M536">
        <v>190.561813673893</v>
      </c>
      <c r="N536">
        <v>168.00262302953499</v>
      </c>
      <c r="O536">
        <v>166.327763082741</v>
      </c>
      <c r="P536">
        <v>159.397957942711</v>
      </c>
      <c r="Q536">
        <v>181.42935295243399</v>
      </c>
      <c r="R536">
        <v>160.75185001502999</v>
      </c>
      <c r="S536">
        <v>164.31142172146099</v>
      </c>
      <c r="X536">
        <v>175.27086198495499</v>
      </c>
      <c r="Y536">
        <v>169.21084641599299</v>
      </c>
      <c r="Z536">
        <v>171.76662003576001</v>
      </c>
      <c r="AA536">
        <v>199.824259503262</v>
      </c>
      <c r="AB536">
        <v>207.676191353939</v>
      </c>
      <c r="AC536">
        <v>186.29767395586401</v>
      </c>
      <c r="AD536">
        <v>192.911030063684</v>
      </c>
      <c r="AE536">
        <v>178.81039093247301</v>
      </c>
      <c r="AH536">
        <v>195.26208547981801</v>
      </c>
      <c r="AI536">
        <v>187.898121637554</v>
      </c>
      <c r="AJ536">
        <v>181.36913665426701</v>
      </c>
      <c r="AK536">
        <v>179.07450376380299</v>
      </c>
      <c r="AL536">
        <v>173.58975600297799</v>
      </c>
      <c r="AM536">
        <f t="shared" si="42"/>
        <v>180.40225158370257</v>
      </c>
      <c r="AN536">
        <f t="shared" si="40"/>
        <v>90.380642804746401</v>
      </c>
      <c r="AO536">
        <f t="shared" si="41"/>
        <v>93.024816636434892</v>
      </c>
      <c r="AP536">
        <v>107.156861361756</v>
      </c>
      <c r="AQ536">
        <f t="shared" si="37"/>
        <v>0.14757076575277817</v>
      </c>
      <c r="AR536">
        <f t="shared" si="38"/>
        <v>152</v>
      </c>
      <c r="AS536">
        <f t="shared" si="36"/>
        <v>0.41643835616438357</v>
      </c>
      <c r="AT536">
        <f t="shared" si="39"/>
        <v>-4.5947915750663713</v>
      </c>
      <c r="AU536" t="s">
        <v>497</v>
      </c>
      <c r="AV536" t="s">
        <v>498</v>
      </c>
      <c r="AW536" t="s">
        <v>499</v>
      </c>
    </row>
    <row r="537" spans="1:49" x14ac:dyDescent="0.35">
      <c r="A537">
        <v>535</v>
      </c>
      <c r="B537" s="1">
        <v>43603</v>
      </c>
      <c r="C537" t="s">
        <v>457</v>
      </c>
      <c r="D537">
        <v>179.063915216937</v>
      </c>
      <c r="E537">
        <v>202.01398637035899</v>
      </c>
      <c r="F537">
        <v>211.574672520794</v>
      </c>
      <c r="G537">
        <v>206.72960210231</v>
      </c>
      <c r="H537">
        <v>204.19544840190801</v>
      </c>
      <c r="I537">
        <v>188.84816971650801</v>
      </c>
      <c r="J537">
        <v>199.55004716267399</v>
      </c>
      <c r="K537">
        <v>205.474677863869</v>
      </c>
      <c r="L537">
        <v>211.14225740823801</v>
      </c>
      <c r="M537">
        <v>203.217249891146</v>
      </c>
      <c r="N537">
        <v>185.157569071794</v>
      </c>
      <c r="O537">
        <v>188.833676118726</v>
      </c>
      <c r="P537">
        <v>184.649210740379</v>
      </c>
      <c r="Q537">
        <v>203.55663446919101</v>
      </c>
      <c r="R537">
        <v>188.989361383664</v>
      </c>
      <c r="S537">
        <v>190.96011296779301</v>
      </c>
      <c r="T537">
        <v>200.37439850984799</v>
      </c>
      <c r="U537">
        <v>208.686188345293</v>
      </c>
      <c r="V537">
        <v>207.42018678776299</v>
      </c>
      <c r="W537">
        <v>213.83327862587001</v>
      </c>
      <c r="X537">
        <v>193.43803136786099</v>
      </c>
      <c r="Y537">
        <v>194.79422752057499</v>
      </c>
      <c r="AG537">
        <v>209.579086099911</v>
      </c>
      <c r="AH537">
        <v>212.77848918136101</v>
      </c>
      <c r="AI537">
        <v>208.29485297375101</v>
      </c>
      <c r="AJ537">
        <v>204.999936343342</v>
      </c>
      <c r="AK537">
        <v>203.72004891690801</v>
      </c>
      <c r="AL537">
        <v>200.35220291811899</v>
      </c>
      <c r="AM537">
        <f t="shared" si="42"/>
        <v>200.43669710703188</v>
      </c>
      <c r="AN537">
        <f t="shared" si="40"/>
        <v>110.41508832807571</v>
      </c>
      <c r="AO537">
        <f t="shared" si="41"/>
        <v>113.0592621597642</v>
      </c>
      <c r="AP537">
        <v>107.17556225194799</v>
      </c>
      <c r="AQ537">
        <f t="shared" si="37"/>
        <v>0.14919410691527757</v>
      </c>
      <c r="AR537">
        <f t="shared" si="38"/>
        <v>152</v>
      </c>
      <c r="AS537">
        <f t="shared" si="36"/>
        <v>0.41643835616438357</v>
      </c>
      <c r="AT537">
        <f t="shared" si="39"/>
        <v>-4.5685203145130764</v>
      </c>
      <c r="AU537">
        <v>350015.83</v>
      </c>
      <c r="AV537">
        <v>3170</v>
      </c>
      <c r="AW537">
        <f>AU537/AV537</f>
        <v>110.41508832807571</v>
      </c>
    </row>
    <row r="538" spans="1:49" x14ac:dyDescent="0.35">
      <c r="A538">
        <v>536</v>
      </c>
      <c r="B538" s="1">
        <v>43610</v>
      </c>
      <c r="C538" t="s">
        <v>458</v>
      </c>
      <c r="I538">
        <v>172.033206311979</v>
      </c>
      <c r="J538">
        <v>179.84983359556199</v>
      </c>
      <c r="K538">
        <v>194.538442569587</v>
      </c>
      <c r="L538">
        <v>204.88024546643999</v>
      </c>
      <c r="M538">
        <v>186.97031029061199</v>
      </c>
      <c r="N538">
        <v>170.429197591199</v>
      </c>
      <c r="Q538">
        <v>191.685639138737</v>
      </c>
      <c r="R538">
        <v>176.38956742794699</v>
      </c>
      <c r="S538">
        <v>177.721007273982</v>
      </c>
      <c r="T538">
        <v>183.49459263992901</v>
      </c>
      <c r="AC538">
        <v>193.20179059920699</v>
      </c>
      <c r="AD538">
        <v>199.46929560679101</v>
      </c>
      <c r="AE538">
        <v>189.64395077042499</v>
      </c>
      <c r="AF538">
        <v>193.23590728783901</v>
      </c>
      <c r="AG538">
        <v>191.93345037792599</v>
      </c>
      <c r="AH538">
        <v>201.23075885786901</v>
      </c>
      <c r="AI538">
        <v>195.052176868309</v>
      </c>
      <c r="AM538">
        <f t="shared" si="42"/>
        <v>188.33878662790235</v>
      </c>
      <c r="AN538">
        <f t="shared" si="40"/>
        <v>98.317177848946187</v>
      </c>
      <c r="AO538">
        <f t="shared" si="41"/>
        <v>100.96135168063468</v>
      </c>
      <c r="AP538">
        <v>106.702404730159</v>
      </c>
      <c r="AQ538">
        <f t="shared" si="37"/>
        <v>0.10812140537109427</v>
      </c>
      <c r="AR538">
        <f t="shared" si="38"/>
        <v>159</v>
      </c>
      <c r="AS538">
        <f t="shared" si="36"/>
        <v>0.43561643835616437</v>
      </c>
      <c r="AT538">
        <f t="shared" si="39"/>
        <v>-5.1065578879435636</v>
      </c>
    </row>
    <row r="539" spans="1:49" x14ac:dyDescent="0.35">
      <c r="A539">
        <v>537</v>
      </c>
      <c r="B539" s="1">
        <v>43611</v>
      </c>
      <c r="C539" t="s">
        <v>55</v>
      </c>
      <c r="D539">
        <v>165.73800696681499</v>
      </c>
      <c r="E539">
        <v>190.31897239016999</v>
      </c>
      <c r="F539">
        <v>193.91620405020899</v>
      </c>
      <c r="G539">
        <v>192.61325377406499</v>
      </c>
      <c r="H539">
        <v>183.783005546422</v>
      </c>
      <c r="I539">
        <v>165.294492867222</v>
      </c>
      <c r="J539">
        <v>176.20442693554199</v>
      </c>
      <c r="K539">
        <v>183.55408601834799</v>
      </c>
      <c r="L539">
        <v>194.73966683088</v>
      </c>
      <c r="M539">
        <v>187.77859114192501</v>
      </c>
      <c r="N539">
        <v>160.99314141583599</v>
      </c>
      <c r="O539">
        <v>165.42730167046099</v>
      </c>
      <c r="P539">
        <v>163.796604227367</v>
      </c>
      <c r="Q539">
        <v>186.177148099568</v>
      </c>
      <c r="R539">
        <v>168.30685642072399</v>
      </c>
      <c r="S539">
        <v>167.36466333709501</v>
      </c>
      <c r="T539">
        <v>170.73018259518801</v>
      </c>
      <c r="U539">
        <v>183.01705385567399</v>
      </c>
      <c r="V539">
        <v>189.96911947984299</v>
      </c>
      <c r="W539">
        <v>189.844404348556</v>
      </c>
      <c r="X539">
        <v>178.59287153711401</v>
      </c>
      <c r="Y539">
        <v>172.06566622423099</v>
      </c>
      <c r="Z539">
        <v>175.13661537252699</v>
      </c>
      <c r="AA539">
        <v>200.70363746451201</v>
      </c>
      <c r="AB539">
        <v>205.80951376980499</v>
      </c>
      <c r="AC539">
        <v>189.011484563024</v>
      </c>
      <c r="AD539">
        <v>194.19274545304799</v>
      </c>
      <c r="AE539">
        <v>183.89767532682899</v>
      </c>
      <c r="AF539">
        <v>173.16209687116401</v>
      </c>
      <c r="AG539">
        <v>188.11317060338899</v>
      </c>
      <c r="AH539">
        <v>191.12376673579399</v>
      </c>
      <c r="AI539">
        <v>184.81021327851801</v>
      </c>
      <c r="AJ539">
        <v>175.13673016854801</v>
      </c>
      <c r="AK539">
        <v>183.016341701904</v>
      </c>
      <c r="AL539">
        <v>171.96986130049899</v>
      </c>
      <c r="AM539">
        <f t="shared" si="42"/>
        <v>181.32313063836617</v>
      </c>
      <c r="AN539">
        <f t="shared" si="40"/>
        <v>91.301521859410002</v>
      </c>
      <c r="AO539">
        <f t="shared" si="41"/>
        <v>93.945695691098493</v>
      </c>
      <c r="AP539">
        <v>107.15268235672301</v>
      </c>
      <c r="AQ539">
        <f t="shared" si="37"/>
        <v>0.14720800489921948</v>
      </c>
      <c r="AR539">
        <f t="shared" si="38"/>
        <v>160</v>
      </c>
      <c r="AS539">
        <f t="shared" si="36"/>
        <v>0.43835616438356162</v>
      </c>
      <c r="AT539">
        <f t="shared" si="39"/>
        <v>-4.3706667060365829</v>
      </c>
    </row>
    <row r="540" spans="1:49" x14ac:dyDescent="0.35">
      <c r="A540">
        <v>538</v>
      </c>
      <c r="B540" s="1">
        <v>43611</v>
      </c>
      <c r="C540" t="s">
        <v>329</v>
      </c>
      <c r="D540">
        <v>164.73392939568899</v>
      </c>
      <c r="E540">
        <v>189.60449103792499</v>
      </c>
      <c r="F540">
        <v>193.131032304</v>
      </c>
      <c r="G540">
        <v>191.516596101088</v>
      </c>
      <c r="H540">
        <v>183.256265220709</v>
      </c>
      <c r="I540">
        <v>164.689695022922</v>
      </c>
      <c r="J540">
        <v>175.83703277769899</v>
      </c>
      <c r="K540">
        <v>182.92784790940399</v>
      </c>
      <c r="L540">
        <v>192.05485487207699</v>
      </c>
      <c r="M540">
        <v>186.85933218737401</v>
      </c>
      <c r="N540">
        <v>160.740950981477</v>
      </c>
      <c r="O540">
        <v>166.508558564731</v>
      </c>
      <c r="P540">
        <v>163.64708183425799</v>
      </c>
      <c r="Q540">
        <v>184.47733974598401</v>
      </c>
      <c r="R540">
        <v>164.38298412611701</v>
      </c>
      <c r="S540">
        <v>166.042231229067</v>
      </c>
      <c r="T540">
        <v>170.376435791181</v>
      </c>
      <c r="U540">
        <v>182.61636829904199</v>
      </c>
      <c r="V540">
        <v>189.00056403323899</v>
      </c>
      <c r="W540">
        <v>188.45417358042201</v>
      </c>
      <c r="X540">
        <v>178.704711163735</v>
      </c>
      <c r="Y540">
        <v>171.270647001154</v>
      </c>
      <c r="Z540">
        <v>174.44606835748399</v>
      </c>
      <c r="AA540">
        <v>200.729907324077</v>
      </c>
      <c r="AB540">
        <v>205.53554783784401</v>
      </c>
      <c r="AC540">
        <v>188.91069450541099</v>
      </c>
      <c r="AD540">
        <v>193.808158462736</v>
      </c>
      <c r="AE540">
        <v>183.087662358572</v>
      </c>
      <c r="AF540">
        <v>172.751063277529</v>
      </c>
      <c r="AG540">
        <v>188.00161322742699</v>
      </c>
      <c r="AH540">
        <v>189.87332075715699</v>
      </c>
      <c r="AI540">
        <v>184.88360261090199</v>
      </c>
      <c r="AJ540">
        <v>176.05996203556299</v>
      </c>
      <c r="AK540">
        <v>183.01384768082599</v>
      </c>
      <c r="AL540">
        <v>171.541244242619</v>
      </c>
      <c r="AM540">
        <f t="shared" si="42"/>
        <v>180.67073759592688</v>
      </c>
      <c r="AN540">
        <f t="shared" si="40"/>
        <v>90.649128816970716</v>
      </c>
      <c r="AO540">
        <f t="shared" ref="AO540:AO603" si="43">AN540-$AN$611</f>
        <v>93.293302648659207</v>
      </c>
      <c r="AP540">
        <v>106.628299771743</v>
      </c>
      <c r="AQ540">
        <f t="shared" si="37"/>
        <v>0.10168868328637204</v>
      </c>
      <c r="AR540">
        <f t="shared" si="38"/>
        <v>160</v>
      </c>
      <c r="AS540">
        <f t="shared" si="36"/>
        <v>0.43835616438356162</v>
      </c>
      <c r="AT540">
        <f t="shared" si="39"/>
        <v>-5.2145708063378686</v>
      </c>
    </row>
    <row r="541" spans="1:49" x14ac:dyDescent="0.35">
      <c r="A541">
        <v>539</v>
      </c>
      <c r="B541" s="1">
        <v>43611</v>
      </c>
      <c r="C541" t="s">
        <v>444</v>
      </c>
      <c r="D541">
        <v>163.83371508876999</v>
      </c>
      <c r="E541">
        <v>190.90495115500701</v>
      </c>
      <c r="F541">
        <v>199.77873861298099</v>
      </c>
      <c r="G541">
        <v>197.33147166883199</v>
      </c>
      <c r="H541">
        <v>188.86871995132799</v>
      </c>
      <c r="I541">
        <v>167.85017354360701</v>
      </c>
      <c r="J541">
        <v>189.545219792209</v>
      </c>
      <c r="K541">
        <v>194.672384297581</v>
      </c>
      <c r="L541">
        <v>201.82580614631499</v>
      </c>
      <c r="M541">
        <v>191.435499725147</v>
      </c>
      <c r="N541">
        <v>176.16995159363799</v>
      </c>
      <c r="O541">
        <v>178.941930554094</v>
      </c>
      <c r="P541">
        <v>175.69837076661801</v>
      </c>
      <c r="Q541">
        <v>194.65002917597701</v>
      </c>
      <c r="R541">
        <v>176.77195056498499</v>
      </c>
      <c r="S541">
        <v>188.071433998391</v>
      </c>
      <c r="T541">
        <v>184.639902802715</v>
      </c>
      <c r="U541">
        <v>189.54668365719601</v>
      </c>
      <c r="V541">
        <v>195.41370917754</v>
      </c>
      <c r="W541">
        <v>197.68918931653599</v>
      </c>
      <c r="X541">
        <v>186.57622437901199</v>
      </c>
      <c r="Y541">
        <v>184.20581587572701</v>
      </c>
      <c r="Z541">
        <v>185.282534741294</v>
      </c>
      <c r="AA541">
        <v>213.138048396914</v>
      </c>
      <c r="AB541">
        <v>219.94905321138199</v>
      </c>
      <c r="AC541">
        <v>205.32457616032301</v>
      </c>
      <c r="AD541">
        <v>210.740721116777</v>
      </c>
      <c r="AE541">
        <v>203.421808754853</v>
      </c>
      <c r="AF541">
        <v>190.67845376472999</v>
      </c>
      <c r="AG541">
        <v>203.00784398720199</v>
      </c>
      <c r="AH541">
        <v>208.486734754048</v>
      </c>
      <c r="AI541">
        <v>198.11426716683201</v>
      </c>
      <c r="AJ541">
        <v>200.08545661452899</v>
      </c>
      <c r="AK541">
        <v>198.03995796110499</v>
      </c>
      <c r="AL541">
        <v>183.85058539280899</v>
      </c>
      <c r="AM541">
        <f t="shared" si="42"/>
        <v>192.41548325334301</v>
      </c>
      <c r="AN541">
        <f t="shared" si="40"/>
        <v>102.39387447438685</v>
      </c>
      <c r="AO541">
        <f t="shared" si="43"/>
        <v>105.03804830607534</v>
      </c>
      <c r="AP541">
        <v>106.496843804441</v>
      </c>
      <c r="AQ541">
        <f t="shared" si="37"/>
        <v>9.0277575013628764E-2</v>
      </c>
      <c r="AR541">
        <f t="shared" si="38"/>
        <v>160</v>
      </c>
      <c r="AS541">
        <f t="shared" si="36"/>
        <v>0.43835616438356162</v>
      </c>
      <c r="AT541">
        <f t="shared" si="39"/>
        <v>-5.4861009916484482</v>
      </c>
    </row>
    <row r="542" spans="1:49" x14ac:dyDescent="0.35">
      <c r="A542">
        <v>540</v>
      </c>
      <c r="B542" s="1">
        <v>43619</v>
      </c>
      <c r="C542" t="s">
        <v>459</v>
      </c>
      <c r="H542">
        <v>183.29442557997001</v>
      </c>
      <c r="I542">
        <v>165.44010496855299</v>
      </c>
      <c r="J542">
        <v>170.18189072825299</v>
      </c>
      <c r="K542">
        <v>177.620261596277</v>
      </c>
      <c r="L542">
        <v>183.31479954190701</v>
      </c>
      <c r="M542">
        <v>179.192304990395</v>
      </c>
      <c r="N542">
        <v>156.93920101924499</v>
      </c>
      <c r="O542">
        <v>158.53957767941299</v>
      </c>
      <c r="P542">
        <v>167.92844229887999</v>
      </c>
      <c r="Q542">
        <v>187.67209876712701</v>
      </c>
      <c r="R542">
        <v>164.53274007170299</v>
      </c>
      <c r="S542">
        <v>171.095402887104</v>
      </c>
      <c r="T542">
        <v>173.16872146331201</v>
      </c>
      <c r="U542">
        <v>179.424919397721</v>
      </c>
      <c r="V542">
        <v>179.22331899174301</v>
      </c>
      <c r="W542">
        <v>182.63650686406501</v>
      </c>
      <c r="X542">
        <v>170.68803314150099</v>
      </c>
      <c r="Y542">
        <v>165.329834843718</v>
      </c>
      <c r="AB542">
        <v>199.78035642333001</v>
      </c>
      <c r="AC542">
        <v>189.98777387833499</v>
      </c>
      <c r="AD542">
        <v>192.85459540814301</v>
      </c>
      <c r="AE542">
        <v>183.200422771451</v>
      </c>
      <c r="AF542">
        <v>165.21681788677</v>
      </c>
      <c r="AG542">
        <v>171.18447066397701</v>
      </c>
      <c r="AH542">
        <v>181.90266084981499</v>
      </c>
      <c r="AI542">
        <v>172.50917922836001</v>
      </c>
      <c r="AM542">
        <f t="shared" si="42"/>
        <v>175.87918699773337</v>
      </c>
      <c r="AN542">
        <f t="shared" si="40"/>
        <v>85.857578218777206</v>
      </c>
      <c r="AO542">
        <f t="shared" si="43"/>
        <v>88.501752050465697</v>
      </c>
      <c r="AP542">
        <v>107.23473648319801</v>
      </c>
      <c r="AQ542">
        <f t="shared" si="37"/>
        <v>0.15433075893350778</v>
      </c>
      <c r="AR542">
        <f t="shared" si="38"/>
        <v>168</v>
      </c>
      <c r="AS542">
        <f t="shared" si="36"/>
        <v>0.46027397260273972</v>
      </c>
      <c r="AT542">
        <f t="shared" si="39"/>
        <v>-4.0598802141966326</v>
      </c>
    </row>
    <row r="543" spans="1:49" x14ac:dyDescent="0.35">
      <c r="A543">
        <v>541</v>
      </c>
      <c r="B543" s="1">
        <v>43619</v>
      </c>
      <c r="C543" t="s">
        <v>460</v>
      </c>
      <c r="H543">
        <v>180.28030444312401</v>
      </c>
      <c r="I543">
        <v>162.72365638193099</v>
      </c>
      <c r="J543">
        <v>168.840594267412</v>
      </c>
      <c r="K543">
        <v>175.588992618107</v>
      </c>
      <c r="L543">
        <v>180.54376069053501</v>
      </c>
      <c r="M543">
        <v>176.05083636718601</v>
      </c>
      <c r="N543">
        <v>155.51213407911101</v>
      </c>
      <c r="O543">
        <v>154.79329899517899</v>
      </c>
      <c r="P543">
        <v>165.50212202970999</v>
      </c>
      <c r="Q543">
        <v>181.855557181644</v>
      </c>
      <c r="R543">
        <v>162.23382421640599</v>
      </c>
      <c r="S543">
        <v>167.768297365021</v>
      </c>
      <c r="T543">
        <v>179.38726501432399</v>
      </c>
      <c r="U543">
        <v>177.72425775207299</v>
      </c>
      <c r="V543">
        <v>176.111952985355</v>
      </c>
      <c r="W543">
        <v>178.57907289885</v>
      </c>
      <c r="X543">
        <v>168.61442487218699</v>
      </c>
      <c r="Y543">
        <v>162.58880113855801</v>
      </c>
      <c r="AB543">
        <v>198.55815594501601</v>
      </c>
      <c r="AC543">
        <v>186.66528731582699</v>
      </c>
      <c r="AD543">
        <v>188.16821802349099</v>
      </c>
      <c r="AE543">
        <v>180.40120635489299</v>
      </c>
      <c r="AF543">
        <v>163.874359085733</v>
      </c>
      <c r="AG543">
        <v>170.053606978614</v>
      </c>
      <c r="AH543">
        <v>179.40979400827601</v>
      </c>
      <c r="AI543">
        <v>168.96811583391101</v>
      </c>
      <c r="AM543">
        <f t="shared" si="42"/>
        <v>173.49222680163362</v>
      </c>
      <c r="AN543">
        <f t="shared" si="40"/>
        <v>83.470618022677456</v>
      </c>
      <c r="AO543">
        <f t="shared" si="43"/>
        <v>86.114791854365947</v>
      </c>
      <c r="AP543">
        <v>106.833609540222</v>
      </c>
      <c r="AQ543">
        <f t="shared" si="37"/>
        <v>0.11951071180017392</v>
      </c>
      <c r="AR543">
        <f t="shared" si="38"/>
        <v>168</v>
      </c>
      <c r="AS543">
        <f t="shared" si="36"/>
        <v>0.46027397260273972</v>
      </c>
      <c r="AT543">
        <f t="shared" si="39"/>
        <v>-4.6154016946037446</v>
      </c>
    </row>
    <row r="544" spans="1:49" x14ac:dyDescent="0.35">
      <c r="A544">
        <v>542</v>
      </c>
      <c r="B544" s="1">
        <v>43638</v>
      </c>
      <c r="C544" t="s">
        <v>448</v>
      </c>
      <c r="D544">
        <v>173.18897678917301</v>
      </c>
      <c r="E544">
        <v>200.401155321674</v>
      </c>
      <c r="F544">
        <v>209.81130732802001</v>
      </c>
      <c r="G544">
        <v>203.61510408885999</v>
      </c>
      <c r="H544">
        <v>203.76511057255499</v>
      </c>
      <c r="I544">
        <v>188.177505254511</v>
      </c>
      <c r="J544">
        <v>191.03294532395401</v>
      </c>
      <c r="W544">
        <v>208.90313903390199</v>
      </c>
      <c r="X544">
        <v>192.58288683302499</v>
      </c>
      <c r="Y544">
        <v>195.06410747981201</v>
      </c>
      <c r="Z544">
        <v>197.12692165685201</v>
      </c>
      <c r="AA544">
        <v>220.35684179968999</v>
      </c>
      <c r="AB544">
        <v>220.53287829265</v>
      </c>
      <c r="AC544">
        <v>205.52173812115001</v>
      </c>
      <c r="AD544">
        <v>213.51592542000199</v>
      </c>
      <c r="AE544">
        <v>205.795274260181</v>
      </c>
      <c r="AF544">
        <v>204.048319343</v>
      </c>
      <c r="AG544">
        <v>210.62459218784801</v>
      </c>
      <c r="AH544">
        <v>213.82872715833801</v>
      </c>
      <c r="AI544">
        <v>201.134110339503</v>
      </c>
      <c r="AJ544">
        <v>202.86626262055501</v>
      </c>
      <c r="AK544">
        <v>189.42900758443301</v>
      </c>
      <c r="AL544">
        <v>196.296679048432</v>
      </c>
      <c r="AM544">
        <f t="shared" si="42"/>
        <v>202.07041373296173</v>
      </c>
      <c r="AN544">
        <f t="shared" si="40"/>
        <v>112.04880495400556</v>
      </c>
      <c r="AO544">
        <f t="shared" si="43"/>
        <v>114.69297878569405</v>
      </c>
      <c r="AP544">
        <v>106.998027958549</v>
      </c>
      <c r="AQ544">
        <f t="shared" si="37"/>
        <v>0.13378314394661506</v>
      </c>
      <c r="AR544">
        <f t="shared" si="38"/>
        <v>187</v>
      </c>
      <c r="AS544">
        <f t="shared" si="36"/>
        <v>0.51232876712328768</v>
      </c>
      <c r="AT544">
        <f t="shared" si="39"/>
        <v>-3.9262583867602032</v>
      </c>
    </row>
    <row r="545" spans="1:46" x14ac:dyDescent="0.35">
      <c r="A545">
        <v>543</v>
      </c>
      <c r="B545" s="1">
        <v>43642</v>
      </c>
      <c r="C545" t="s">
        <v>95</v>
      </c>
      <c r="D545">
        <v>180.60983583995801</v>
      </c>
      <c r="E545">
        <v>205.89154301591</v>
      </c>
      <c r="F545">
        <v>216.747587577275</v>
      </c>
      <c r="G545">
        <v>203.922952531699</v>
      </c>
      <c r="K545">
        <v>179.585106006231</v>
      </c>
      <c r="L545">
        <v>192.59778969691001</v>
      </c>
      <c r="M545">
        <v>176.88384769195099</v>
      </c>
      <c r="N545">
        <v>165.247497144622</v>
      </c>
      <c r="O545">
        <v>188.46448275200299</v>
      </c>
      <c r="V545">
        <v>185.895546467119</v>
      </c>
      <c r="W545">
        <v>187.33454473216599</v>
      </c>
      <c r="X545">
        <v>178.88460748809899</v>
      </c>
      <c r="Y545">
        <v>195.57016336802999</v>
      </c>
      <c r="Z545">
        <v>201.40790273835299</v>
      </c>
      <c r="AA545">
        <v>219.616817062173</v>
      </c>
      <c r="AF545">
        <v>183.111570857684</v>
      </c>
      <c r="AG545">
        <v>181.952943641811</v>
      </c>
      <c r="AH545">
        <v>191.787928625212</v>
      </c>
      <c r="AI545">
        <v>193.50702544792401</v>
      </c>
      <c r="AJ545">
        <v>199.215444314677</v>
      </c>
      <c r="AK545">
        <v>200.83393351581901</v>
      </c>
      <c r="AL545">
        <v>192.46958548307001</v>
      </c>
      <c r="AM545">
        <f t="shared" si="42"/>
        <v>191.88812072721348</v>
      </c>
      <c r="AN545">
        <f t="shared" si="40"/>
        <v>101.86651194825731</v>
      </c>
      <c r="AO545">
        <f t="shared" si="43"/>
        <v>104.5106857799458</v>
      </c>
      <c r="AP545">
        <v>106.888320111274</v>
      </c>
      <c r="AQ545">
        <f t="shared" si="37"/>
        <v>0.12425989331510434</v>
      </c>
      <c r="AR545">
        <f t="shared" si="38"/>
        <v>191</v>
      </c>
      <c r="AS545">
        <f t="shared" si="36"/>
        <v>0.52328767123287667</v>
      </c>
      <c r="AT545">
        <f t="shared" si="39"/>
        <v>-3.9851502482288761</v>
      </c>
    </row>
    <row r="546" spans="1:46" x14ac:dyDescent="0.35">
      <c r="A546">
        <v>544</v>
      </c>
      <c r="B546" s="1">
        <v>43643</v>
      </c>
      <c r="C546" t="s">
        <v>371</v>
      </c>
      <c r="D546">
        <v>170.74463218925999</v>
      </c>
      <c r="E546">
        <v>194.14735927950801</v>
      </c>
      <c r="F546">
        <v>210.03101909459801</v>
      </c>
      <c r="G546">
        <v>203.54867126095499</v>
      </c>
      <c r="H546">
        <v>194.758339444201</v>
      </c>
      <c r="I546">
        <v>177.857408249282</v>
      </c>
      <c r="J546">
        <v>194.251085314916</v>
      </c>
      <c r="K546">
        <v>190.24413315070601</v>
      </c>
      <c r="L546">
        <v>202.10677926757199</v>
      </c>
      <c r="M546">
        <v>186.63447158444799</v>
      </c>
      <c r="N546">
        <v>174.56079285801499</v>
      </c>
      <c r="O546">
        <v>171.03222103634801</v>
      </c>
      <c r="P546">
        <v>182.12915595366999</v>
      </c>
      <c r="Q546">
        <v>188.207257960248</v>
      </c>
      <c r="R546">
        <v>171.089201830901</v>
      </c>
      <c r="S546">
        <v>179.27045841455001</v>
      </c>
      <c r="T546">
        <v>189.87886811473001</v>
      </c>
      <c r="U546">
        <v>208.89158840717499</v>
      </c>
      <c r="V546">
        <v>194.377362961053</v>
      </c>
      <c r="W546">
        <v>201.698966389628</v>
      </c>
      <c r="X546">
        <v>181.35965327100701</v>
      </c>
      <c r="Y546">
        <v>175.99347855198499</v>
      </c>
      <c r="Z546">
        <v>187.282069064707</v>
      </c>
      <c r="AA546">
        <v>202.54775894369899</v>
      </c>
      <c r="AB546">
        <v>209.84102227057801</v>
      </c>
      <c r="AC546">
        <v>194.763051858257</v>
      </c>
      <c r="AD546">
        <v>198.97991377930299</v>
      </c>
      <c r="AE546">
        <v>192.81937346066999</v>
      </c>
      <c r="AF546">
        <v>192.352493745</v>
      </c>
      <c r="AG546">
        <v>194.20835959161801</v>
      </c>
      <c r="AH546">
        <v>206.25213707998901</v>
      </c>
      <c r="AI546">
        <v>190.99448003885701</v>
      </c>
      <c r="AJ546">
        <v>190.03598584226799</v>
      </c>
      <c r="AK546">
        <v>182.51391879263301</v>
      </c>
      <c r="AL546">
        <v>179.318102629951</v>
      </c>
      <c r="AM546">
        <f t="shared" si="42"/>
        <v>190.42061633377958</v>
      </c>
      <c r="AN546">
        <f t="shared" si="40"/>
        <v>100.39900755482341</v>
      </c>
      <c r="AO546">
        <f t="shared" si="43"/>
        <v>103.0431813865119</v>
      </c>
      <c r="AP546">
        <v>106.76981485801799</v>
      </c>
      <c r="AQ546">
        <f t="shared" si="37"/>
        <v>0.11397297896996517</v>
      </c>
      <c r="AR546">
        <f t="shared" si="38"/>
        <v>192</v>
      </c>
      <c r="AS546">
        <f t="shared" si="36"/>
        <v>0.52602739726027392</v>
      </c>
      <c r="AT546">
        <f t="shared" si="39"/>
        <v>-4.1286706672952027</v>
      </c>
    </row>
    <row r="547" spans="1:46" x14ac:dyDescent="0.35">
      <c r="A547">
        <v>545</v>
      </c>
      <c r="B547" s="1">
        <v>43643</v>
      </c>
      <c r="C547" t="s">
        <v>372</v>
      </c>
      <c r="D547">
        <v>168.99575047890301</v>
      </c>
      <c r="E547">
        <v>192.250434279779</v>
      </c>
      <c r="F547">
        <v>205.91302956612699</v>
      </c>
      <c r="G547">
        <v>200.98525154121501</v>
      </c>
      <c r="H547">
        <v>190.81011783273999</v>
      </c>
      <c r="I547">
        <v>173.28942053904399</v>
      </c>
      <c r="J547">
        <v>190.088956024423</v>
      </c>
      <c r="K547">
        <v>186.53413160694299</v>
      </c>
      <c r="L547">
        <v>198.877649730613</v>
      </c>
      <c r="M547">
        <v>183.395273153576</v>
      </c>
      <c r="N547">
        <v>170.759489976937</v>
      </c>
      <c r="O547">
        <v>168.395921373227</v>
      </c>
      <c r="P547">
        <v>179.67048423629799</v>
      </c>
      <c r="Q547">
        <v>185.314920026534</v>
      </c>
      <c r="R547">
        <v>163.885699670317</v>
      </c>
      <c r="S547">
        <v>175.84130298889801</v>
      </c>
      <c r="T547">
        <v>186.47182135329501</v>
      </c>
      <c r="U547">
        <v>205.36504740606</v>
      </c>
      <c r="V547">
        <v>190.04787930796701</v>
      </c>
      <c r="W547">
        <v>197.583558298355</v>
      </c>
      <c r="X547">
        <v>180.59103001204701</v>
      </c>
      <c r="Y547">
        <v>173.70588679263599</v>
      </c>
      <c r="Z547">
        <v>184.48319357688999</v>
      </c>
      <c r="AA547">
        <v>201.38244859190399</v>
      </c>
      <c r="AB547">
        <v>209.30466275727201</v>
      </c>
      <c r="AC547">
        <v>191.942447827178</v>
      </c>
      <c r="AD547">
        <v>195.04951424834499</v>
      </c>
      <c r="AE547">
        <v>190.46965684462501</v>
      </c>
      <c r="AF547">
        <v>185.19881247739701</v>
      </c>
      <c r="AG547">
        <v>191.333368445129</v>
      </c>
      <c r="AH547">
        <v>203.59996541671899</v>
      </c>
      <c r="AI547">
        <v>185.80188327682501</v>
      </c>
      <c r="AJ547">
        <v>186.46950583812099</v>
      </c>
      <c r="AK547">
        <v>179.64985640600901</v>
      </c>
      <c r="AL547">
        <v>178.86497051894801</v>
      </c>
      <c r="AM547">
        <f t="shared" si="42"/>
        <v>187.20923835489418</v>
      </c>
      <c r="AN547">
        <f t="shared" si="40"/>
        <v>97.187629575938018</v>
      </c>
      <c r="AO547">
        <f t="shared" si="43"/>
        <v>99.831803407626509</v>
      </c>
      <c r="AP547">
        <v>106.754797169559</v>
      </c>
      <c r="AQ547">
        <f t="shared" si="37"/>
        <v>0.11266936018012164</v>
      </c>
      <c r="AR547">
        <f t="shared" si="38"/>
        <v>192</v>
      </c>
      <c r="AS547">
        <f t="shared" si="36"/>
        <v>0.52602739726027392</v>
      </c>
      <c r="AT547">
        <f t="shared" si="39"/>
        <v>-4.1505400230105503</v>
      </c>
    </row>
    <row r="548" spans="1:46" x14ac:dyDescent="0.35">
      <c r="A548">
        <v>546</v>
      </c>
      <c r="B548" s="1">
        <v>43643</v>
      </c>
      <c r="C548" t="s">
        <v>461</v>
      </c>
      <c r="D548">
        <v>181.443062244792</v>
      </c>
      <c r="E548">
        <v>211.54545710285399</v>
      </c>
      <c r="F548">
        <v>223.749997600494</v>
      </c>
      <c r="G548">
        <v>215.766962617975</v>
      </c>
      <c r="H548">
        <v>211.20217619357501</v>
      </c>
      <c r="I548">
        <v>197.32412439191199</v>
      </c>
      <c r="J548">
        <v>208.01665686232701</v>
      </c>
      <c r="K548">
        <v>216.44867396036901</v>
      </c>
      <c r="L548">
        <v>220.65679132116401</v>
      </c>
      <c r="M548">
        <v>212.174540342912</v>
      </c>
      <c r="N548">
        <v>192.33741487577501</v>
      </c>
      <c r="O548">
        <v>191.96025984838201</v>
      </c>
      <c r="P548">
        <v>201.80476916741401</v>
      </c>
      <c r="Q548">
        <v>205.26981423891999</v>
      </c>
      <c r="R548">
        <v>191.658051197085</v>
      </c>
      <c r="S548">
        <v>197.60330388506199</v>
      </c>
      <c r="T548">
        <v>216.18869656753299</v>
      </c>
      <c r="U548">
        <v>222.65690994954599</v>
      </c>
      <c r="V548">
        <v>218.41801944146101</v>
      </c>
      <c r="W548">
        <v>218.462105580154</v>
      </c>
      <c r="X548">
        <v>205.23728801093199</v>
      </c>
      <c r="Y548">
        <v>203.401116423752</v>
      </c>
      <c r="Z548">
        <v>209.99804423068599</v>
      </c>
      <c r="AA548">
        <v>233.071378126094</v>
      </c>
      <c r="AB548">
        <v>237.12437123142399</v>
      </c>
      <c r="AC548">
        <v>211.63614958440201</v>
      </c>
      <c r="AD548">
        <v>231.325840170975</v>
      </c>
      <c r="AE548">
        <v>216.10052041635001</v>
      </c>
      <c r="AF548">
        <v>217.34877093301901</v>
      </c>
      <c r="AG548">
        <v>219.72312528701499</v>
      </c>
      <c r="AH548">
        <v>227.560218322162</v>
      </c>
      <c r="AI548">
        <v>217.49016034259</v>
      </c>
      <c r="AJ548">
        <v>216.31480990432701</v>
      </c>
      <c r="AK548">
        <v>208.92439112647301</v>
      </c>
      <c r="AL548">
        <v>210.52038759925199</v>
      </c>
      <c r="AM548">
        <f t="shared" si="42"/>
        <v>212.01326740283318</v>
      </c>
      <c r="AN548">
        <f t="shared" si="40"/>
        <v>121.99165862387702</v>
      </c>
      <c r="AO548">
        <f t="shared" si="43"/>
        <v>124.63583245556551</v>
      </c>
      <c r="AP548">
        <v>106.89944274721201</v>
      </c>
      <c r="AQ548">
        <f t="shared" si="37"/>
        <v>0.12522539990694537</v>
      </c>
      <c r="AR548">
        <f t="shared" si="38"/>
        <v>192</v>
      </c>
      <c r="AS548">
        <f t="shared" si="36"/>
        <v>0.52602739726027392</v>
      </c>
      <c r="AT548">
        <f t="shared" si="39"/>
        <v>-3.9496801441471447</v>
      </c>
    </row>
    <row r="549" spans="1:46" x14ac:dyDescent="0.35">
      <c r="A549">
        <v>547</v>
      </c>
      <c r="B549" s="1">
        <v>43648</v>
      </c>
      <c r="C549" t="s">
        <v>462</v>
      </c>
      <c r="D549">
        <v>181.562029950105</v>
      </c>
      <c r="E549">
        <v>210.75420095595899</v>
      </c>
      <c r="F549">
        <v>223.76674085904801</v>
      </c>
      <c r="G549">
        <v>218.25425657028299</v>
      </c>
      <c r="H549">
        <v>216.932632099176</v>
      </c>
      <c r="I549">
        <v>198.149865580594</v>
      </c>
      <c r="J549">
        <v>208.06922087735401</v>
      </c>
      <c r="K549">
        <v>216.63060618768199</v>
      </c>
      <c r="L549">
        <v>222.09667638877801</v>
      </c>
      <c r="M549">
        <v>211.59815467704601</v>
      </c>
      <c r="N549">
        <v>192.52294135764501</v>
      </c>
      <c r="O549">
        <v>193.866069873898</v>
      </c>
      <c r="P549">
        <v>200.489535256176</v>
      </c>
      <c r="Q549">
        <v>213.21362180097</v>
      </c>
      <c r="R549">
        <v>191.55526170585699</v>
      </c>
      <c r="S549">
        <v>199.222432842166</v>
      </c>
      <c r="T549">
        <v>216.68588598130199</v>
      </c>
      <c r="U549">
        <v>227.30043212279699</v>
      </c>
      <c r="V549">
        <v>218.17663996825399</v>
      </c>
      <c r="W549">
        <v>219.37934689770901</v>
      </c>
      <c r="X549">
        <v>202.88991205803899</v>
      </c>
      <c r="Y549">
        <v>205.46346203652899</v>
      </c>
      <c r="Z549">
        <v>208.33251614451399</v>
      </c>
      <c r="AA549">
        <v>232.61487518140001</v>
      </c>
      <c r="AB549">
        <v>236.27384175482001</v>
      </c>
      <c r="AC549">
        <v>213.267109495406</v>
      </c>
      <c r="AD549">
        <v>234.57839627034599</v>
      </c>
      <c r="AE549">
        <v>222.16971981263299</v>
      </c>
      <c r="AF549">
        <v>219.10239892107799</v>
      </c>
      <c r="AG549">
        <v>224.12890137978201</v>
      </c>
      <c r="AH549">
        <v>229.68715114496899</v>
      </c>
      <c r="AI549">
        <v>218.62572663588199</v>
      </c>
      <c r="AJ549">
        <v>221.83202051505401</v>
      </c>
      <c r="AK549">
        <v>213.36404099582299</v>
      </c>
      <c r="AL549">
        <v>210.841103238556</v>
      </c>
      <c r="AM549">
        <f t="shared" si="42"/>
        <v>213.52564935821798</v>
      </c>
      <c r="AN549">
        <f t="shared" si="40"/>
        <v>123.50404057926181</v>
      </c>
      <c r="AO549">
        <f t="shared" si="43"/>
        <v>126.1482144109503</v>
      </c>
      <c r="AP549">
        <v>107.645514938145</v>
      </c>
      <c r="AQ549">
        <f t="shared" si="37"/>
        <v>0.18998861092543418</v>
      </c>
      <c r="AR549">
        <f t="shared" si="38"/>
        <v>197</v>
      </c>
      <c r="AS549">
        <f t="shared" si="36"/>
        <v>0.53972602739726028</v>
      </c>
      <c r="AT549">
        <f t="shared" si="39"/>
        <v>-3.0771003561286094</v>
      </c>
    </row>
    <row r="550" spans="1:46" x14ac:dyDescent="0.35">
      <c r="A550">
        <v>548</v>
      </c>
      <c r="B550" s="1">
        <v>43650</v>
      </c>
      <c r="C550" t="s">
        <v>302</v>
      </c>
      <c r="D550">
        <v>164.96618066939499</v>
      </c>
      <c r="E550">
        <v>191.027691705194</v>
      </c>
      <c r="F550">
        <v>189.46096012010599</v>
      </c>
      <c r="G550">
        <v>184.92814108623901</v>
      </c>
      <c r="H550">
        <v>177.68798589443</v>
      </c>
      <c r="I550">
        <v>162.56883257339601</v>
      </c>
      <c r="J550">
        <v>184.83883774044699</v>
      </c>
      <c r="K550">
        <v>179.83269665115901</v>
      </c>
      <c r="L550">
        <v>190.001268393017</v>
      </c>
      <c r="M550">
        <v>176.43453736016701</v>
      </c>
      <c r="N550">
        <v>156.87497709168599</v>
      </c>
      <c r="O550">
        <v>163.91383034454199</v>
      </c>
      <c r="P550">
        <v>169.491586094723</v>
      </c>
      <c r="Q550">
        <v>166.31878090332</v>
      </c>
      <c r="R550">
        <v>159.24245843386501</v>
      </c>
      <c r="W550">
        <v>175.78201060228099</v>
      </c>
      <c r="X550">
        <v>172.152401133963</v>
      </c>
      <c r="Y550">
        <v>172.71499566921099</v>
      </c>
      <c r="Z550">
        <v>166.719839899373</v>
      </c>
      <c r="AA550">
        <v>188.52518886559699</v>
      </c>
      <c r="AB550">
        <v>200.741398984374</v>
      </c>
      <c r="AC550">
        <v>172.46753673614299</v>
      </c>
      <c r="AD550">
        <v>188.122069543278</v>
      </c>
      <c r="AE550">
        <v>177.67325032390801</v>
      </c>
      <c r="AF550">
        <v>175.971830930518</v>
      </c>
      <c r="AG550">
        <v>171.60792408603999</v>
      </c>
      <c r="AH550">
        <v>181.45265090122101</v>
      </c>
      <c r="AI550">
        <v>174.70335513035201</v>
      </c>
      <c r="AJ550">
        <v>172.898034056433</v>
      </c>
      <c r="AK550">
        <v>172.96624364900501</v>
      </c>
      <c r="AL550">
        <v>169.77228260969301</v>
      </c>
      <c r="AM550">
        <f t="shared" si="42"/>
        <v>175.86644445751861</v>
      </c>
      <c r="AN550">
        <f t="shared" si="40"/>
        <v>85.844835678562447</v>
      </c>
      <c r="AO550">
        <f t="shared" si="43"/>
        <v>88.489009510250938</v>
      </c>
      <c r="AP550">
        <v>108.105327963264</v>
      </c>
      <c r="AQ550">
        <f t="shared" si="37"/>
        <v>0.22990293602256995</v>
      </c>
      <c r="AR550">
        <f t="shared" si="38"/>
        <v>199</v>
      </c>
      <c r="AS550">
        <f t="shared" si="36"/>
        <v>0.54520547945205478</v>
      </c>
      <c r="AT550">
        <f t="shared" si="39"/>
        <v>-2.6964110447018266</v>
      </c>
    </row>
    <row r="551" spans="1:46" x14ac:dyDescent="0.35">
      <c r="A551">
        <v>549</v>
      </c>
      <c r="B551" s="1">
        <v>43659</v>
      </c>
      <c r="C551" t="s">
        <v>463</v>
      </c>
      <c r="D551">
        <v>165.004028273844</v>
      </c>
      <c r="E551">
        <v>191.541671068857</v>
      </c>
      <c r="F551">
        <v>195.81386913059399</v>
      </c>
      <c r="G551">
        <v>199.99224439799599</v>
      </c>
      <c r="H551">
        <v>190.57117247521299</v>
      </c>
      <c r="I551">
        <v>174.94637914040399</v>
      </c>
      <c r="J551">
        <v>181.73504326919101</v>
      </c>
      <c r="K551">
        <v>191.89266288710201</v>
      </c>
      <c r="L551">
        <v>196.03333833900399</v>
      </c>
      <c r="M551">
        <v>191.47256064136101</v>
      </c>
      <c r="N551">
        <v>165.045163957836</v>
      </c>
      <c r="O551">
        <v>173.23924058639</v>
      </c>
      <c r="P551">
        <v>178.48986582114699</v>
      </c>
      <c r="Q551">
        <v>190.24621280783799</v>
      </c>
      <c r="R551">
        <v>169.76685743465899</v>
      </c>
      <c r="S551">
        <v>176.882927489488</v>
      </c>
      <c r="T551">
        <v>192.53908458585099</v>
      </c>
      <c r="U551">
        <v>197.59361567996299</v>
      </c>
      <c r="V551">
        <v>196.478221615254</v>
      </c>
      <c r="W551">
        <v>191.70604450409999</v>
      </c>
      <c r="X551">
        <v>181.25570260520499</v>
      </c>
      <c r="Y551">
        <v>178.60545988351799</v>
      </c>
      <c r="Z551">
        <v>180.68759885774099</v>
      </c>
      <c r="AA551">
        <v>202.03069091978401</v>
      </c>
      <c r="AB551">
        <v>209.18177947503199</v>
      </c>
      <c r="AC551">
        <v>189.594469108185</v>
      </c>
      <c r="AD551">
        <v>198.04206382359499</v>
      </c>
      <c r="AE551">
        <v>189.27415363472201</v>
      </c>
      <c r="AF551">
        <v>182.34651362678301</v>
      </c>
      <c r="AG551">
        <v>194.78156620922499</v>
      </c>
      <c r="AH551">
        <v>194.08395241521799</v>
      </c>
      <c r="AI551">
        <v>193.72188266782399</v>
      </c>
      <c r="AJ551">
        <v>183.51140445378601</v>
      </c>
      <c r="AK551">
        <v>184.05539202069701</v>
      </c>
      <c r="AL551">
        <v>178.228723184541</v>
      </c>
      <c r="AM551">
        <f t="shared" si="42"/>
        <v>187.15404448548423</v>
      </c>
      <c r="AN551">
        <f t="shared" si="40"/>
        <v>97.132435706528071</v>
      </c>
      <c r="AO551">
        <f t="shared" si="43"/>
        <v>99.776609538216562</v>
      </c>
      <c r="AP551">
        <v>107.70480511489301</v>
      </c>
      <c r="AQ551">
        <f t="shared" si="37"/>
        <v>0.19513532765703201</v>
      </c>
      <c r="AR551">
        <f t="shared" si="38"/>
        <v>208</v>
      </c>
      <c r="AS551">
        <f t="shared" si="36"/>
        <v>0.56986301369863013</v>
      </c>
      <c r="AT551">
        <f t="shared" si="39"/>
        <v>-2.8674645201593743</v>
      </c>
    </row>
    <row r="552" spans="1:46" x14ac:dyDescent="0.35">
      <c r="A552">
        <v>550</v>
      </c>
      <c r="B552" s="1">
        <v>43659</v>
      </c>
      <c r="C552" t="s">
        <v>464</v>
      </c>
      <c r="D552">
        <v>169.82500825966099</v>
      </c>
      <c r="E552">
        <v>194.92246823084901</v>
      </c>
      <c r="F552">
        <v>200.31207502751101</v>
      </c>
      <c r="G552">
        <v>203.245531890015</v>
      </c>
      <c r="H552">
        <v>195.24024437697901</v>
      </c>
      <c r="I552">
        <v>178.14641660293199</v>
      </c>
      <c r="J552">
        <v>186.63408970059601</v>
      </c>
      <c r="K552">
        <v>195.831731934885</v>
      </c>
      <c r="L552">
        <v>201.69753270939799</v>
      </c>
      <c r="M552">
        <v>194.71355450780499</v>
      </c>
      <c r="N552">
        <v>171.111808797951</v>
      </c>
      <c r="O552">
        <v>178.5109582003</v>
      </c>
      <c r="P552">
        <v>180.60029402324301</v>
      </c>
      <c r="Q552">
        <v>193.51486092312999</v>
      </c>
      <c r="R552">
        <v>175.188029225028</v>
      </c>
      <c r="S552">
        <v>183.27411459624301</v>
      </c>
      <c r="T552">
        <v>197.32501571539601</v>
      </c>
      <c r="U552">
        <v>203.40346935891199</v>
      </c>
      <c r="V552">
        <v>201.365541922624</v>
      </c>
      <c r="W552">
        <v>198.256825997889</v>
      </c>
      <c r="X552">
        <v>182.28393529043601</v>
      </c>
      <c r="Y552">
        <v>182.850964679279</v>
      </c>
      <c r="Z552">
        <v>184.82687925813701</v>
      </c>
      <c r="AA552">
        <v>204.05168752343999</v>
      </c>
      <c r="AB552">
        <v>213.94878563520501</v>
      </c>
      <c r="AC552">
        <v>192.354443368495</v>
      </c>
      <c r="AD552">
        <v>202.14959577887501</v>
      </c>
      <c r="AE552">
        <v>195.88500419109701</v>
      </c>
      <c r="AF552">
        <v>184.43328373379001</v>
      </c>
      <c r="AG552">
        <v>199.106705160921</v>
      </c>
      <c r="AH552">
        <v>200.36469458989299</v>
      </c>
      <c r="AI552">
        <v>197.48265155416601</v>
      </c>
      <c r="AJ552">
        <v>189.77895628720501</v>
      </c>
      <c r="AK552">
        <v>185.26428302196501</v>
      </c>
      <c r="AL552">
        <v>182.02027996458801</v>
      </c>
      <c r="AM552">
        <f t="shared" si="42"/>
        <v>191.42633491539536</v>
      </c>
      <c r="AN552">
        <f t="shared" si="40"/>
        <v>101.40472613643919</v>
      </c>
      <c r="AO552">
        <f t="shared" si="43"/>
        <v>104.04889996812769</v>
      </c>
      <c r="AP552">
        <v>107.82432955994</v>
      </c>
      <c r="AQ552">
        <f t="shared" si="37"/>
        <v>0.20551071351180561</v>
      </c>
      <c r="AR552">
        <f t="shared" si="38"/>
        <v>208</v>
      </c>
      <c r="AS552">
        <f t="shared" si="36"/>
        <v>0.56986301369863013</v>
      </c>
      <c r="AT552">
        <f t="shared" si="39"/>
        <v>-2.7765569522715894</v>
      </c>
    </row>
    <row r="553" spans="1:46" x14ac:dyDescent="0.35">
      <c r="A553">
        <v>551</v>
      </c>
      <c r="B553" s="1">
        <v>43661</v>
      </c>
      <c r="C553" t="s">
        <v>465</v>
      </c>
      <c r="D553">
        <v>183.149847711647</v>
      </c>
      <c r="E553">
        <v>207.559726035061</v>
      </c>
      <c r="F553">
        <v>219.873302131229</v>
      </c>
      <c r="G553">
        <v>214.514729818126</v>
      </c>
      <c r="H553">
        <v>211.98274613078999</v>
      </c>
      <c r="I553">
        <v>199.52318792979301</v>
      </c>
      <c r="J553">
        <v>205.946390824806</v>
      </c>
      <c r="K553">
        <v>214.16862946088699</v>
      </c>
      <c r="L553">
        <v>221.04148787598601</v>
      </c>
      <c r="M553">
        <v>213.41566148911301</v>
      </c>
      <c r="N553">
        <v>191.831596270387</v>
      </c>
      <c r="O553">
        <v>195.93136747339901</v>
      </c>
      <c r="P553">
        <v>197.81975123732201</v>
      </c>
      <c r="Q553">
        <v>212.972706806432</v>
      </c>
      <c r="R553">
        <v>195.86521896097301</v>
      </c>
      <c r="S553">
        <v>203.74664711858401</v>
      </c>
      <c r="T553">
        <v>218.10440715263999</v>
      </c>
      <c r="U553">
        <v>226.81209921472001</v>
      </c>
      <c r="V553">
        <v>219.49144319438801</v>
      </c>
      <c r="W553">
        <v>221.41965992666101</v>
      </c>
      <c r="X553">
        <v>208.19654010393199</v>
      </c>
      <c r="Y553">
        <v>209.377537462417</v>
      </c>
      <c r="Z553">
        <v>208.10839580526601</v>
      </c>
      <c r="AA553">
        <v>231.076053915199</v>
      </c>
      <c r="AB553">
        <v>239.20638652051099</v>
      </c>
      <c r="AC553">
        <v>222.38847243689401</v>
      </c>
      <c r="AD553">
        <v>230.81022972794</v>
      </c>
      <c r="AE553">
        <v>223.93337620774699</v>
      </c>
      <c r="AF553">
        <v>218.648505194047</v>
      </c>
      <c r="AG553">
        <v>222.17311110571501</v>
      </c>
      <c r="AH553">
        <v>226.183497010461</v>
      </c>
      <c r="AI553">
        <v>219.67030522744099</v>
      </c>
      <c r="AJ553">
        <v>222.63090683003699</v>
      </c>
      <c r="AK553">
        <v>216.18347179287201</v>
      </c>
      <c r="AL553">
        <v>211.01590058644501</v>
      </c>
      <c r="AM553">
        <f t="shared" si="42"/>
        <v>213.85066561971053</v>
      </c>
      <c r="AN553">
        <f t="shared" si="40"/>
        <v>123.82905684075436</v>
      </c>
      <c r="AO553">
        <f t="shared" si="43"/>
        <v>126.47323067244285</v>
      </c>
      <c r="AP553">
        <v>107.69533475398001</v>
      </c>
      <c r="AQ553">
        <f t="shared" si="37"/>
        <v>0.19431324771666758</v>
      </c>
      <c r="AR553">
        <f t="shared" si="38"/>
        <v>210</v>
      </c>
      <c r="AS553">
        <f t="shared" si="36"/>
        <v>0.57534246575342463</v>
      </c>
      <c r="AT553">
        <f t="shared" si="39"/>
        <v>-2.8474931726342176</v>
      </c>
    </row>
    <row r="554" spans="1:46" x14ac:dyDescent="0.35">
      <c r="A554">
        <v>552</v>
      </c>
      <c r="B554" s="1">
        <v>43663</v>
      </c>
      <c r="C554" t="s">
        <v>461</v>
      </c>
      <c r="D554">
        <v>179.08324467208701</v>
      </c>
      <c r="E554">
        <v>204.39000167387499</v>
      </c>
      <c r="F554">
        <v>215.337017438998</v>
      </c>
      <c r="G554">
        <v>209.78372774795</v>
      </c>
      <c r="H554">
        <v>204.86417139653699</v>
      </c>
      <c r="I554">
        <v>194.66417153988999</v>
      </c>
      <c r="J554">
        <v>202.32673786698999</v>
      </c>
      <c r="K554">
        <v>211.561061342816</v>
      </c>
      <c r="L554">
        <v>216.57188821474401</v>
      </c>
      <c r="M554">
        <v>207.07637614412701</v>
      </c>
      <c r="N554">
        <v>189.101537636682</v>
      </c>
      <c r="O554">
        <v>190.991796366058</v>
      </c>
      <c r="P554">
        <v>195.245371311252</v>
      </c>
      <c r="Q554">
        <v>206.318499759921</v>
      </c>
      <c r="R554">
        <v>189.09641854389901</v>
      </c>
      <c r="S554">
        <v>196.64168645031199</v>
      </c>
      <c r="T554">
        <v>213.947579709206</v>
      </c>
      <c r="U554">
        <v>221.137705300417</v>
      </c>
      <c r="V554">
        <v>215.05890683667499</v>
      </c>
      <c r="W554">
        <v>214.61467385101099</v>
      </c>
      <c r="X554">
        <v>201.29087047767999</v>
      </c>
      <c r="Y554">
        <v>198.645653055428</v>
      </c>
      <c r="Z554">
        <v>202.502738266818</v>
      </c>
      <c r="AA554">
        <v>218.66370170293399</v>
      </c>
      <c r="AB554">
        <v>235.99033042739799</v>
      </c>
      <c r="AC554">
        <v>212.02644030810001</v>
      </c>
      <c r="AD554">
        <v>223.00708811787001</v>
      </c>
      <c r="AE554">
        <v>214.946894787047</v>
      </c>
      <c r="AF554">
        <v>206.95820171976101</v>
      </c>
      <c r="AG554">
        <v>211.572799244169</v>
      </c>
      <c r="AH554">
        <v>220.71243515115901</v>
      </c>
      <c r="AI554">
        <v>210.68972613122801</v>
      </c>
      <c r="AJ554">
        <v>207.130076082377</v>
      </c>
      <c r="AK554">
        <v>204.66025043328699</v>
      </c>
      <c r="AL554">
        <v>202.96699963487401</v>
      </c>
      <c r="AM554">
        <f t="shared" si="42"/>
        <v>207.13076512410217</v>
      </c>
      <c r="AN554">
        <f t="shared" si="40"/>
        <v>117.109156345146</v>
      </c>
      <c r="AO554">
        <f t="shared" si="43"/>
        <v>119.7533301768345</v>
      </c>
      <c r="AP554">
        <v>107.035901162279</v>
      </c>
      <c r="AQ554">
        <f t="shared" si="37"/>
        <v>0.13707074843706657</v>
      </c>
      <c r="AR554">
        <f t="shared" si="38"/>
        <v>212</v>
      </c>
      <c r="AS554">
        <f t="shared" si="36"/>
        <v>0.58082191780821912</v>
      </c>
      <c r="AT554">
        <f t="shared" si="39"/>
        <v>-3.4214584773220524</v>
      </c>
    </row>
    <row r="555" spans="1:46" x14ac:dyDescent="0.35">
      <c r="A555">
        <v>553</v>
      </c>
      <c r="B555" s="1">
        <v>43666</v>
      </c>
      <c r="C555" t="s">
        <v>466</v>
      </c>
      <c r="D555">
        <v>162.45871362104899</v>
      </c>
      <c r="E555">
        <v>187.03479079012601</v>
      </c>
      <c r="F555">
        <v>193.59276777639599</v>
      </c>
      <c r="G555">
        <v>185.84691285212301</v>
      </c>
      <c r="H555">
        <v>189.28566213726199</v>
      </c>
      <c r="I555">
        <v>175.840101361433</v>
      </c>
      <c r="J555">
        <v>174.90612314907199</v>
      </c>
      <c r="K555">
        <v>177.41101937390201</v>
      </c>
      <c r="L555">
        <v>187.59648736629899</v>
      </c>
      <c r="M555">
        <v>181.04847184595599</v>
      </c>
      <c r="N555">
        <v>159.23094836302101</v>
      </c>
      <c r="O555">
        <v>170.30559938844499</v>
      </c>
      <c r="P555">
        <v>166.340300534546</v>
      </c>
      <c r="Q555">
        <v>190.60991423420799</v>
      </c>
      <c r="R555">
        <v>154.74854518495101</v>
      </c>
      <c r="S555">
        <v>166.16412878347299</v>
      </c>
      <c r="T555">
        <v>175.42293826583401</v>
      </c>
      <c r="U555">
        <v>191.86245572130599</v>
      </c>
      <c r="V555">
        <v>181.490143254386</v>
      </c>
      <c r="W555">
        <v>191.58923051491101</v>
      </c>
      <c r="X555">
        <v>171.632571930654</v>
      </c>
      <c r="Y555">
        <v>167.61466215130201</v>
      </c>
      <c r="Z555">
        <v>179.65231218915301</v>
      </c>
      <c r="AA555">
        <v>186.21335465211999</v>
      </c>
      <c r="AB555">
        <v>197.379081698222</v>
      </c>
      <c r="AC555">
        <v>184.86094171202001</v>
      </c>
      <c r="AD555">
        <v>191.33763580394299</v>
      </c>
      <c r="AE555">
        <v>182.93839865625301</v>
      </c>
      <c r="AF555">
        <v>173.982358879439</v>
      </c>
      <c r="AG555">
        <v>186.88202103092999</v>
      </c>
      <c r="AH555">
        <v>186.00392594841099</v>
      </c>
      <c r="AI555">
        <v>174.72591994045499</v>
      </c>
      <c r="AJ555">
        <v>181.25074202372801</v>
      </c>
      <c r="AK555">
        <v>164.717039668414</v>
      </c>
      <c r="AL555">
        <v>172.477936787305</v>
      </c>
      <c r="AM555">
        <f t="shared" si="42"/>
        <v>178.98440450260142</v>
      </c>
      <c r="AN555">
        <f t="shared" si="40"/>
        <v>88.962795723645257</v>
      </c>
      <c r="AO555">
        <f t="shared" si="43"/>
        <v>91.606969555333748</v>
      </c>
      <c r="AP555">
        <v>107.312311844528</v>
      </c>
      <c r="AQ555">
        <f t="shared" si="37"/>
        <v>0.16106473127118059</v>
      </c>
      <c r="AR555">
        <f t="shared" si="38"/>
        <v>215</v>
      </c>
      <c r="AS555">
        <f t="shared" si="36"/>
        <v>0.58904109589041098</v>
      </c>
      <c r="AT555">
        <f t="shared" si="39"/>
        <v>-3.0998668003902838</v>
      </c>
    </row>
    <row r="556" spans="1:46" x14ac:dyDescent="0.35">
      <c r="A556">
        <v>554</v>
      </c>
      <c r="B556" s="1">
        <v>43666</v>
      </c>
      <c r="C556" t="s">
        <v>467</v>
      </c>
      <c r="D556">
        <v>173.328823025758</v>
      </c>
      <c r="E556">
        <v>201.77153060455601</v>
      </c>
      <c r="F556">
        <v>206.44909615622899</v>
      </c>
      <c r="G556">
        <v>203.346057112804</v>
      </c>
      <c r="H556">
        <v>207.71276805660901</v>
      </c>
      <c r="I556">
        <v>193.481406678219</v>
      </c>
      <c r="J556">
        <v>188.930396995753</v>
      </c>
      <c r="K556">
        <v>208.17904839583801</v>
      </c>
      <c r="L556">
        <v>215.278635679464</v>
      </c>
      <c r="M556">
        <v>204.991298998567</v>
      </c>
      <c r="N556">
        <v>177.37902092164001</v>
      </c>
      <c r="O556">
        <v>180.64324469371101</v>
      </c>
      <c r="P556">
        <v>187.27142497958999</v>
      </c>
      <c r="Q556">
        <v>199.68949491597201</v>
      </c>
      <c r="R556">
        <v>185.20798705568001</v>
      </c>
      <c r="S556">
        <v>188.08182089122201</v>
      </c>
      <c r="T556">
        <v>201.327957975684</v>
      </c>
      <c r="U556">
        <v>212.18598379512599</v>
      </c>
      <c r="V556">
        <v>211.66095720823799</v>
      </c>
      <c r="W556">
        <v>215.240142426115</v>
      </c>
      <c r="X556">
        <v>197.17196113633199</v>
      </c>
      <c r="Y556">
        <v>194.64643890626701</v>
      </c>
      <c r="Z556">
        <v>197.46255811977201</v>
      </c>
      <c r="AA556">
        <v>214.622858184698</v>
      </c>
      <c r="AB556">
        <v>226.200763619111</v>
      </c>
      <c r="AC556">
        <v>214.93470387071699</v>
      </c>
      <c r="AD556">
        <v>217.790695022938</v>
      </c>
      <c r="AE556">
        <v>214.336002218537</v>
      </c>
      <c r="AF556">
        <v>204.80937897408</v>
      </c>
      <c r="AG556">
        <v>212.66671741058099</v>
      </c>
      <c r="AH556">
        <v>213.41423982518501</v>
      </c>
      <c r="AI556">
        <v>209.55489601728399</v>
      </c>
      <c r="AJ556">
        <v>204.52919674307799</v>
      </c>
      <c r="AK556">
        <v>204.77924818952101</v>
      </c>
      <c r="AL556">
        <v>203.71652740343001</v>
      </c>
      <c r="AM556">
        <f t="shared" si="42"/>
        <v>202.651236634523</v>
      </c>
      <c r="AN556">
        <f t="shared" si="40"/>
        <v>112.62962785556684</v>
      </c>
      <c r="AO556">
        <f t="shared" si="43"/>
        <v>115.27380168725533</v>
      </c>
      <c r="AP556">
        <v>107.49150502229701</v>
      </c>
      <c r="AQ556">
        <f t="shared" si="37"/>
        <v>0.17661969461918481</v>
      </c>
      <c r="AR556">
        <f t="shared" si="38"/>
        <v>215</v>
      </c>
      <c r="AS556">
        <f t="shared" ref="AS556:AS578" si="44">AR556/365</f>
        <v>0.58904109589041098</v>
      </c>
      <c r="AT556">
        <f t="shared" si="39"/>
        <v>-2.9433540173450159</v>
      </c>
    </row>
    <row r="557" spans="1:46" x14ac:dyDescent="0.35">
      <c r="A557">
        <v>555</v>
      </c>
      <c r="B557" s="1">
        <v>43667</v>
      </c>
      <c r="C557" t="s">
        <v>468</v>
      </c>
      <c r="D557">
        <v>164.31781202002699</v>
      </c>
      <c r="E557">
        <v>189.742565820669</v>
      </c>
      <c r="F557">
        <v>195.521577940268</v>
      </c>
      <c r="G557">
        <v>192.98983382818099</v>
      </c>
      <c r="I557">
        <v>180.121043232425</v>
      </c>
      <c r="J557">
        <v>186.816479584473</v>
      </c>
      <c r="K557">
        <v>198.84387166492601</v>
      </c>
      <c r="L557">
        <v>204.86381675055699</v>
      </c>
      <c r="M557">
        <v>201.13109112511799</v>
      </c>
      <c r="N557">
        <v>163.65250023009901</v>
      </c>
      <c r="O557">
        <v>171.03560461798801</v>
      </c>
      <c r="S557">
        <v>183.06928728236801</v>
      </c>
      <c r="T557">
        <v>187.09856079609</v>
      </c>
      <c r="U557">
        <v>205.358439578841</v>
      </c>
      <c r="V557">
        <v>198.07892293682301</v>
      </c>
      <c r="W557">
        <v>204.69328440623701</v>
      </c>
      <c r="X557">
        <v>176.18586328530299</v>
      </c>
      <c r="Y557">
        <v>172.1429390136</v>
      </c>
      <c r="Z557">
        <v>178.26958152937399</v>
      </c>
      <c r="AA557">
        <v>196.44589063336301</v>
      </c>
      <c r="AE557">
        <v>194.328374223499</v>
      </c>
      <c r="AF557">
        <v>198.90542211727299</v>
      </c>
      <c r="AG557">
        <v>202.16843692694701</v>
      </c>
      <c r="AH557">
        <v>207.69955535081399</v>
      </c>
      <c r="AI557">
        <v>184.382784049214</v>
      </c>
      <c r="AJ557">
        <v>179.55844316104199</v>
      </c>
      <c r="AK557">
        <v>180.500897660254</v>
      </c>
      <c r="AL557">
        <v>174.42021823930401</v>
      </c>
      <c r="AM557">
        <f t="shared" si="42"/>
        <v>188.29796778589562</v>
      </c>
      <c r="AN557">
        <f t="shared" si="40"/>
        <v>98.276359006939458</v>
      </c>
      <c r="AO557">
        <f t="shared" si="43"/>
        <v>100.92053283862795</v>
      </c>
      <c r="AP557">
        <v>107.126810883811</v>
      </c>
      <c r="AQ557">
        <f t="shared" ref="AQ557:AQ578" si="45">1-(($AP$491-AP557)/11.52)</f>
        <v>0.14496221732005277</v>
      </c>
      <c r="AR557">
        <f t="shared" ref="AR557:AR578" si="46">B557-$B$491</f>
        <v>216</v>
      </c>
      <c r="AS557">
        <f t="shared" si="44"/>
        <v>0.59178082191780823</v>
      </c>
      <c r="AT557">
        <f t="shared" ref="AT557:AT578" si="47">LN(AQ557)/(AS557)</f>
        <v>-3.2635091729799983</v>
      </c>
    </row>
    <row r="558" spans="1:46" x14ac:dyDescent="0.35">
      <c r="A558">
        <v>556</v>
      </c>
      <c r="B558" s="1">
        <v>43667</v>
      </c>
      <c r="C558" t="s">
        <v>469</v>
      </c>
      <c r="D558">
        <v>159.087028452147</v>
      </c>
      <c r="E558">
        <v>181.60947511394201</v>
      </c>
      <c r="F558">
        <v>190.558862072273</v>
      </c>
      <c r="G558">
        <v>184.77520488948699</v>
      </c>
      <c r="I558">
        <v>175.302250202599</v>
      </c>
      <c r="J558">
        <v>176.07013408440099</v>
      </c>
      <c r="K558">
        <v>190.685305425357</v>
      </c>
      <c r="L558">
        <v>193.35640587049801</v>
      </c>
      <c r="M558">
        <v>192.061085331236</v>
      </c>
      <c r="N558">
        <v>158.09908119721399</v>
      </c>
      <c r="O558">
        <v>164.78669212131101</v>
      </c>
      <c r="S558">
        <v>175.60562606409599</v>
      </c>
      <c r="T558">
        <v>178.90320029911501</v>
      </c>
      <c r="U558">
        <v>190.98010928268101</v>
      </c>
      <c r="V558">
        <v>189.40179910249799</v>
      </c>
      <c r="W558">
        <v>194.47842003184201</v>
      </c>
      <c r="X558">
        <v>179.09002743688899</v>
      </c>
      <c r="Y558">
        <v>166.12058787268001</v>
      </c>
      <c r="Z558">
        <v>175.055901643211</v>
      </c>
      <c r="AA558">
        <v>183.59367857692399</v>
      </c>
      <c r="AE558">
        <v>186.60356558487899</v>
      </c>
      <c r="AF558">
        <v>185.211738122729</v>
      </c>
      <c r="AG558">
        <v>192.33099555848099</v>
      </c>
      <c r="AH558">
        <v>198.61013333064</v>
      </c>
      <c r="AI558">
        <v>171.883908325813</v>
      </c>
      <c r="AJ558">
        <v>177.391779330433</v>
      </c>
      <c r="AK558">
        <v>169.44297020578199</v>
      </c>
      <c r="AL558">
        <v>171.84762148529001</v>
      </c>
      <c r="AM558">
        <f t="shared" si="42"/>
        <v>180.46227096480169</v>
      </c>
      <c r="AN558">
        <f t="shared" si="40"/>
        <v>90.440662185845525</v>
      </c>
      <c r="AO558">
        <f t="shared" si="43"/>
        <v>93.084836017534016</v>
      </c>
      <c r="AP558">
        <v>107.017901741592</v>
      </c>
      <c r="AQ558">
        <f t="shared" si="45"/>
        <v>0.13550829872465298</v>
      </c>
      <c r="AR558">
        <f t="shared" si="46"/>
        <v>216</v>
      </c>
      <c r="AS558">
        <f t="shared" si="44"/>
        <v>0.59178082191780823</v>
      </c>
      <c r="AT558">
        <f t="shared" si="47"/>
        <v>-3.3774707143432936</v>
      </c>
    </row>
    <row r="559" spans="1:46" x14ac:dyDescent="0.35">
      <c r="A559">
        <v>557</v>
      </c>
      <c r="B559" s="1">
        <v>43668</v>
      </c>
      <c r="C559" t="s">
        <v>462</v>
      </c>
      <c r="D559">
        <v>180.33947365001001</v>
      </c>
      <c r="E559">
        <v>201.84643135566401</v>
      </c>
      <c r="F559">
        <v>215.03806930551599</v>
      </c>
      <c r="G559">
        <v>209.12755190919501</v>
      </c>
      <c r="H559">
        <v>208.02575549625999</v>
      </c>
      <c r="I559">
        <v>192.414021110292</v>
      </c>
      <c r="J559">
        <v>196.29426964927001</v>
      </c>
      <c r="K559">
        <v>214.34206657029901</v>
      </c>
      <c r="L559">
        <v>210.23628267345899</v>
      </c>
      <c r="M559">
        <v>199.02586747165901</v>
      </c>
      <c r="N559">
        <v>186.073352396096</v>
      </c>
      <c r="O559">
        <v>192.39147890578701</v>
      </c>
      <c r="P559">
        <v>195.06398727131199</v>
      </c>
      <c r="Q559">
        <v>201.504173266706</v>
      </c>
      <c r="R559">
        <v>190.714456074098</v>
      </c>
      <c r="S559">
        <v>190.41375759858201</v>
      </c>
      <c r="T559">
        <v>205.594545457386</v>
      </c>
      <c r="U559">
        <v>217.68616609036701</v>
      </c>
      <c r="V559">
        <v>205.87071474675599</v>
      </c>
      <c r="W559">
        <v>210.60717054458499</v>
      </c>
      <c r="X559">
        <v>195.599632137638</v>
      </c>
      <c r="Y559">
        <v>194.85770505341699</v>
      </c>
      <c r="Z559">
        <v>198.149270884815</v>
      </c>
      <c r="AA559">
        <v>214.66690992055399</v>
      </c>
      <c r="AB559">
        <v>228.082596053369</v>
      </c>
      <c r="AC559">
        <v>209.62128097486001</v>
      </c>
      <c r="AD559">
        <v>222.393886359287</v>
      </c>
      <c r="AE559">
        <v>214.44536907805301</v>
      </c>
      <c r="AF559">
        <v>205.71825160303601</v>
      </c>
      <c r="AG559">
        <v>212.51262464022699</v>
      </c>
      <c r="AH559">
        <v>216.98720446242899</v>
      </c>
      <c r="AI559">
        <v>208.674271527641</v>
      </c>
      <c r="AJ559">
        <v>210.899684083625</v>
      </c>
      <c r="AK559">
        <v>200.00118117637601</v>
      </c>
      <c r="AL559">
        <v>205.13420566643001</v>
      </c>
      <c r="AM559">
        <f t="shared" si="42"/>
        <v>204.5815332904302</v>
      </c>
      <c r="AN559">
        <f t="shared" si="40"/>
        <v>114.55992451147404</v>
      </c>
      <c r="AO559">
        <f t="shared" si="43"/>
        <v>117.20409834316253</v>
      </c>
      <c r="AP559">
        <v>107.658143007589</v>
      </c>
      <c r="AQ559">
        <f t="shared" si="45"/>
        <v>0.19108479750911522</v>
      </c>
      <c r="AR559">
        <f t="shared" si="46"/>
        <v>217</v>
      </c>
      <c r="AS559">
        <f t="shared" si="44"/>
        <v>0.59452054794520548</v>
      </c>
      <c r="AT559">
        <f t="shared" si="47"/>
        <v>-2.7838196495699377</v>
      </c>
    </row>
    <row r="560" spans="1:46" x14ac:dyDescent="0.35">
      <c r="A560">
        <v>558</v>
      </c>
      <c r="B560" s="1">
        <v>43671</v>
      </c>
      <c r="C560" t="s">
        <v>465</v>
      </c>
      <c r="D560">
        <v>164.18066753314</v>
      </c>
      <c r="E560">
        <v>186.31121984608899</v>
      </c>
      <c r="F560">
        <v>198.789318336457</v>
      </c>
      <c r="G560">
        <v>198.01573409822399</v>
      </c>
      <c r="H560">
        <v>195.008833598715</v>
      </c>
      <c r="I560">
        <v>178.64892479366301</v>
      </c>
      <c r="J560">
        <v>188.80404304036099</v>
      </c>
      <c r="K560">
        <v>200.00834882857399</v>
      </c>
      <c r="L560">
        <v>207.19550496901499</v>
      </c>
      <c r="M560">
        <v>190.798934938071</v>
      </c>
      <c r="N560">
        <v>175.96827243146899</v>
      </c>
      <c r="O560">
        <v>176.77545825741601</v>
      </c>
      <c r="P560">
        <v>180.973068416751</v>
      </c>
      <c r="Q560">
        <v>191.091450615051</v>
      </c>
      <c r="R560">
        <v>176.325857316552</v>
      </c>
      <c r="S560">
        <v>182.36911957776101</v>
      </c>
      <c r="T560">
        <v>197.35886719463801</v>
      </c>
      <c r="U560">
        <v>205.01434649900301</v>
      </c>
      <c r="V560">
        <v>200.53121388658801</v>
      </c>
      <c r="W560">
        <v>203.18543339810901</v>
      </c>
      <c r="X560">
        <v>185.436828496705</v>
      </c>
      <c r="Y560">
        <v>186.611434606529</v>
      </c>
      <c r="Z560">
        <v>184.016878602204</v>
      </c>
      <c r="AA560">
        <v>208.85076601190599</v>
      </c>
      <c r="AB560">
        <v>223.08806143460899</v>
      </c>
      <c r="AC560">
        <v>202.490717147407</v>
      </c>
      <c r="AD560">
        <v>216.20626794311701</v>
      </c>
      <c r="AE560">
        <v>207.354968455061</v>
      </c>
      <c r="AF560">
        <v>195.754139906733</v>
      </c>
      <c r="AG560">
        <v>204.74258752548499</v>
      </c>
      <c r="AH560">
        <v>210.58246759810601</v>
      </c>
      <c r="AI560">
        <v>207.164425134732</v>
      </c>
      <c r="AJ560">
        <v>201.31279399937901</v>
      </c>
      <c r="AK560">
        <v>201.31718898081201</v>
      </c>
      <c r="AL560">
        <v>188.844843896219</v>
      </c>
      <c r="AM560">
        <f t="shared" si="42"/>
        <v>194.88939963756144</v>
      </c>
      <c r="AN560">
        <f t="shared" si="40"/>
        <v>104.86779085860528</v>
      </c>
      <c r="AO560">
        <f t="shared" si="43"/>
        <v>107.51196469029377</v>
      </c>
      <c r="AP560">
        <v>107.45805939853599</v>
      </c>
      <c r="AQ560">
        <f t="shared" si="45"/>
        <v>0.17371642866770809</v>
      </c>
      <c r="AR560">
        <f t="shared" si="46"/>
        <v>220</v>
      </c>
      <c r="AS560">
        <f t="shared" si="44"/>
        <v>0.60273972602739723</v>
      </c>
      <c r="AT560">
        <f t="shared" si="47"/>
        <v>-2.9039582989545805</v>
      </c>
    </row>
    <row r="561" spans="1:46" x14ac:dyDescent="0.35">
      <c r="A561">
        <v>559</v>
      </c>
      <c r="B561" s="1">
        <v>43673</v>
      </c>
      <c r="C561" t="s">
        <v>470</v>
      </c>
      <c r="D561">
        <v>184.82686695241901</v>
      </c>
      <c r="E561">
        <v>209.06298051806999</v>
      </c>
      <c r="F561">
        <v>216.81774943390801</v>
      </c>
      <c r="G561">
        <v>211.770663094573</v>
      </c>
      <c r="H561">
        <v>209.11881860409599</v>
      </c>
      <c r="I561">
        <v>193.83297024604599</v>
      </c>
      <c r="J561">
        <v>200.03487647575199</v>
      </c>
      <c r="K561">
        <v>210.73100301003501</v>
      </c>
      <c r="L561">
        <v>212.852764717479</v>
      </c>
      <c r="M561">
        <v>203.47646949198099</v>
      </c>
      <c r="N561">
        <v>186.89003782353501</v>
      </c>
      <c r="O561">
        <v>192.924992741598</v>
      </c>
      <c r="P561">
        <v>196.04538036667</v>
      </c>
      <c r="Q561">
        <v>209.20809092879699</v>
      </c>
      <c r="R561">
        <v>192.28126547418401</v>
      </c>
      <c r="S561">
        <v>199.275722122139</v>
      </c>
      <c r="T561">
        <v>216.31118469238299</v>
      </c>
      <c r="U561">
        <v>224.43143814841099</v>
      </c>
      <c r="V561">
        <v>212.93732628741</v>
      </c>
      <c r="W561">
        <v>215.103516328729</v>
      </c>
      <c r="X561">
        <v>202.22662943703199</v>
      </c>
      <c r="Y561">
        <v>200.84946192512501</v>
      </c>
      <c r="Z561">
        <v>203.23505250616699</v>
      </c>
      <c r="AA561">
        <v>222.31643287351301</v>
      </c>
      <c r="AB561">
        <v>235.473107891469</v>
      </c>
      <c r="AC561">
        <v>214.311975142378</v>
      </c>
      <c r="AD561">
        <v>231.59859146379401</v>
      </c>
      <c r="AE561">
        <v>218.44340122398199</v>
      </c>
      <c r="AF561">
        <v>212.45207481314401</v>
      </c>
      <c r="AG561">
        <v>216.29704486686401</v>
      </c>
      <c r="AH561">
        <v>223.40928179841501</v>
      </c>
      <c r="AI561">
        <v>217.61559791649401</v>
      </c>
      <c r="AJ561">
        <v>211.54345250370801</v>
      </c>
      <c r="AK561">
        <v>209.18700063960901</v>
      </c>
      <c r="AL561">
        <v>207.079683097106</v>
      </c>
      <c r="AM561">
        <f t="shared" si="42"/>
        <v>209.25636873020042</v>
      </c>
      <c r="AN561">
        <f t="shared" si="40"/>
        <v>119.23475995124426</v>
      </c>
      <c r="AO561">
        <f t="shared" si="43"/>
        <v>121.87893378293275</v>
      </c>
      <c r="AP561">
        <v>107.35524487313999</v>
      </c>
      <c r="AQ561">
        <f t="shared" si="45"/>
        <v>0.16479155667152767</v>
      </c>
      <c r="AR561">
        <f t="shared" si="46"/>
        <v>222</v>
      </c>
      <c r="AS561">
        <f t="shared" si="44"/>
        <v>0.60821917808219184</v>
      </c>
      <c r="AT561">
        <f t="shared" si="47"/>
        <v>-2.9645133885680863</v>
      </c>
    </row>
    <row r="562" spans="1:46" x14ac:dyDescent="0.35">
      <c r="A562">
        <v>560</v>
      </c>
      <c r="B562" s="1">
        <v>43674</v>
      </c>
      <c r="C562" t="s">
        <v>471</v>
      </c>
      <c r="H562">
        <v>180.938367450209</v>
      </c>
      <c r="I562">
        <v>175.94538973053099</v>
      </c>
      <c r="J562">
        <v>180.191380399102</v>
      </c>
      <c r="K562">
        <v>191.656612442453</v>
      </c>
      <c r="L562">
        <v>198.30272946404401</v>
      </c>
      <c r="P562">
        <v>172.970692301165</v>
      </c>
      <c r="Q562">
        <v>185.953615093818</v>
      </c>
      <c r="R562">
        <v>161.83824270550201</v>
      </c>
      <c r="S562">
        <v>178.72024407168601</v>
      </c>
      <c r="T562">
        <v>196.590421507548</v>
      </c>
      <c r="U562">
        <v>204.16300704799301</v>
      </c>
      <c r="V562">
        <v>189.692189641044</v>
      </c>
      <c r="AB562">
        <v>208.462163498487</v>
      </c>
      <c r="AC562">
        <v>188.160418326079</v>
      </c>
      <c r="AD562">
        <v>195.81604091190701</v>
      </c>
      <c r="AE562">
        <v>198.61434274176301</v>
      </c>
      <c r="AF562">
        <v>194.169567437621</v>
      </c>
      <c r="AG562">
        <v>191.80369594581401</v>
      </c>
      <c r="AM562">
        <f t="shared" si="42"/>
        <v>188.5549511509314</v>
      </c>
      <c r="AN562">
        <f t="shared" si="40"/>
        <v>98.533342371975237</v>
      </c>
      <c r="AO562">
        <f t="shared" si="43"/>
        <v>101.17751620366373</v>
      </c>
      <c r="AP562">
        <v>107.419343802772</v>
      </c>
      <c r="AQ562">
        <f t="shared" si="45"/>
        <v>0.17035569986875077</v>
      </c>
      <c r="AR562">
        <f t="shared" si="46"/>
        <v>223</v>
      </c>
      <c r="AS562">
        <f t="shared" si="44"/>
        <v>0.61095890410958908</v>
      </c>
      <c r="AT562">
        <f t="shared" si="47"/>
        <v>-2.8968669803779075</v>
      </c>
    </row>
    <row r="563" spans="1:46" x14ac:dyDescent="0.35">
      <c r="A563">
        <v>561</v>
      </c>
      <c r="B563" s="1">
        <v>43675</v>
      </c>
      <c r="C563" t="s">
        <v>266</v>
      </c>
      <c r="D563">
        <v>172.197110568325</v>
      </c>
      <c r="E563">
        <v>196.821876658929</v>
      </c>
      <c r="F563">
        <v>203.71815316804901</v>
      </c>
      <c r="G563">
        <v>202.022003690844</v>
      </c>
      <c r="H563">
        <v>198.84122237548499</v>
      </c>
      <c r="AF563">
        <v>198.71218046472401</v>
      </c>
      <c r="AG563">
        <v>201.751915640454</v>
      </c>
      <c r="AH563">
        <v>202.956298875806</v>
      </c>
      <c r="AI563">
        <v>208.697798876207</v>
      </c>
      <c r="AM563">
        <f t="shared" si="42"/>
        <v>198.41317336875807</v>
      </c>
      <c r="AN563">
        <f t="shared" si="40"/>
        <v>108.3915645898019</v>
      </c>
      <c r="AO563">
        <f t="shared" si="43"/>
        <v>111.03573842149039</v>
      </c>
      <c r="AP563">
        <v>107.022924966918</v>
      </c>
      <c r="AQ563">
        <f t="shared" si="45"/>
        <v>0.13594434258975707</v>
      </c>
      <c r="AR563">
        <f t="shared" si="46"/>
        <v>224</v>
      </c>
      <c r="AS563">
        <f t="shared" si="44"/>
        <v>0.61369863013698633</v>
      </c>
      <c r="AT563">
        <f t="shared" si="47"/>
        <v>-3.2516118248920813</v>
      </c>
    </row>
    <row r="564" spans="1:46" x14ac:dyDescent="0.35">
      <c r="A564">
        <v>562</v>
      </c>
      <c r="B564" s="1">
        <v>43675</v>
      </c>
      <c r="C564" t="s">
        <v>216</v>
      </c>
      <c r="D564">
        <v>171.32290349891201</v>
      </c>
      <c r="E564">
        <v>194.96016775052999</v>
      </c>
      <c r="F564">
        <v>201.94335600411699</v>
      </c>
      <c r="G564">
        <v>200.93650540253401</v>
      </c>
      <c r="H564">
        <v>197.60948544996</v>
      </c>
      <c r="I564">
        <v>182.115225213537</v>
      </c>
      <c r="J564">
        <v>186.72471155179599</v>
      </c>
      <c r="K564">
        <v>199.271842988152</v>
      </c>
      <c r="L564">
        <v>200.80544987674699</v>
      </c>
      <c r="M564">
        <v>194.92612884143199</v>
      </c>
      <c r="N564">
        <v>170.94205578518299</v>
      </c>
      <c r="O564">
        <v>175.211246534894</v>
      </c>
      <c r="P564">
        <v>180.861606556368</v>
      </c>
      <c r="Q564">
        <v>195.42647303259301</v>
      </c>
      <c r="R564">
        <v>175.91716061431299</v>
      </c>
      <c r="S564">
        <v>185.21006888072</v>
      </c>
      <c r="T564">
        <v>203.070454732652</v>
      </c>
      <c r="U564">
        <v>204.31473747147899</v>
      </c>
      <c r="V564">
        <v>201.971126788741</v>
      </c>
      <c r="W564">
        <v>201.967340734929</v>
      </c>
      <c r="X564">
        <v>187.98625094891901</v>
      </c>
      <c r="Y564">
        <v>183.73041813813199</v>
      </c>
      <c r="Z564">
        <v>184.725693159516</v>
      </c>
      <c r="AA564">
        <v>205.15617262936999</v>
      </c>
      <c r="AB564">
        <v>211.473440818201</v>
      </c>
      <c r="AC564">
        <v>193.695111370988</v>
      </c>
      <c r="AD564">
        <v>214.07886240501799</v>
      </c>
      <c r="AE564">
        <v>194.06395494071299</v>
      </c>
      <c r="AF564">
        <v>196.85690155850801</v>
      </c>
      <c r="AG564">
        <v>200.884787499617</v>
      </c>
      <c r="AH564">
        <v>201.956713179291</v>
      </c>
      <c r="AI564">
        <v>203.39253026032199</v>
      </c>
      <c r="AJ564">
        <v>187.64987440818899</v>
      </c>
      <c r="AK564">
        <v>190.07042922439399</v>
      </c>
      <c r="AL564">
        <v>188.005261415456</v>
      </c>
      <c r="AM564">
        <f t="shared" si="42"/>
        <v>193.40669856189211</v>
      </c>
      <c r="AN564">
        <f t="shared" si="40"/>
        <v>103.38508978293595</v>
      </c>
      <c r="AO564">
        <f t="shared" si="43"/>
        <v>106.02926361462444</v>
      </c>
      <c r="AP564">
        <v>107.40158375849001</v>
      </c>
      <c r="AQ564">
        <f t="shared" si="45"/>
        <v>0.16881402935816048</v>
      </c>
      <c r="AR564">
        <f t="shared" si="46"/>
        <v>224</v>
      </c>
      <c r="AS564">
        <f t="shared" si="44"/>
        <v>0.61369863013698633</v>
      </c>
      <c r="AT564">
        <f t="shared" si="47"/>
        <v>-2.8987478553853885</v>
      </c>
    </row>
    <row r="565" spans="1:46" x14ac:dyDescent="0.35">
      <c r="A565">
        <v>563</v>
      </c>
      <c r="B565" s="1">
        <v>43676</v>
      </c>
      <c r="C565" t="s">
        <v>472</v>
      </c>
      <c r="D565">
        <v>190.952527848096</v>
      </c>
      <c r="E565">
        <v>212.89647165843201</v>
      </c>
      <c r="F565">
        <v>224.29846920466301</v>
      </c>
      <c r="G565">
        <v>220.28382590003099</v>
      </c>
      <c r="H565">
        <v>216.51391740931899</v>
      </c>
      <c r="I565">
        <v>203.20737880764901</v>
      </c>
      <c r="J565">
        <v>208.85086452405699</v>
      </c>
      <c r="K565">
        <v>216.86510191346201</v>
      </c>
      <c r="L565">
        <v>225.552655640821</v>
      </c>
      <c r="M565">
        <v>216.47304102553801</v>
      </c>
      <c r="N565">
        <v>197.70777224827299</v>
      </c>
      <c r="O565">
        <v>200.584554582002</v>
      </c>
      <c r="P565">
        <v>204.430357171731</v>
      </c>
      <c r="Q565">
        <v>220.95629455684301</v>
      </c>
      <c r="R565">
        <v>200.26646073601</v>
      </c>
      <c r="S565">
        <v>211.119591266181</v>
      </c>
      <c r="T565">
        <v>222.70556169638999</v>
      </c>
      <c r="U565">
        <v>232.89968126282699</v>
      </c>
      <c r="V565">
        <v>225.19681922435899</v>
      </c>
      <c r="W565">
        <v>222.419613284143</v>
      </c>
      <c r="X565">
        <v>213.53347421910601</v>
      </c>
      <c r="Y565">
        <v>213.73422584031201</v>
      </c>
      <c r="Z565">
        <v>210.54371266075501</v>
      </c>
      <c r="AA565">
        <v>234.90292632481501</v>
      </c>
      <c r="AB565">
        <v>244.355701616652</v>
      </c>
      <c r="AC565">
        <v>225.41276139802201</v>
      </c>
      <c r="AD565">
        <v>238.20956804822799</v>
      </c>
      <c r="AE565">
        <v>222.21844185767401</v>
      </c>
      <c r="AF565">
        <v>216.51366104752299</v>
      </c>
      <c r="AG565">
        <v>216.80431519743601</v>
      </c>
      <c r="AH565">
        <v>225.37198555467501</v>
      </c>
      <c r="AI565">
        <v>223.169238380585</v>
      </c>
      <c r="AJ565">
        <v>221.51798849544701</v>
      </c>
      <c r="AK565">
        <v>223.25381166835399</v>
      </c>
      <c r="AL565">
        <v>216.73846078642401</v>
      </c>
      <c r="AM565">
        <f t="shared" si="42"/>
        <v>217.72746380162388</v>
      </c>
      <c r="AN565">
        <f t="shared" si="40"/>
        <v>127.70585502266772</v>
      </c>
      <c r="AO565">
        <f t="shared" si="43"/>
        <v>130.3500288543562</v>
      </c>
      <c r="AP565">
        <v>107.505468361925</v>
      </c>
      <c r="AQ565">
        <f t="shared" si="45"/>
        <v>0.17783179007300354</v>
      </c>
      <c r="AR565">
        <f t="shared" si="46"/>
        <v>225</v>
      </c>
      <c r="AS565">
        <f t="shared" si="44"/>
        <v>0.61643835616438358</v>
      </c>
      <c r="AT565">
        <f t="shared" si="47"/>
        <v>-2.801443417341511</v>
      </c>
    </row>
    <row r="566" spans="1:46" x14ac:dyDescent="0.35">
      <c r="A566">
        <v>564</v>
      </c>
      <c r="B566" s="1">
        <v>43678</v>
      </c>
      <c r="C566" t="s">
        <v>462</v>
      </c>
      <c r="D566">
        <v>190.37681100060101</v>
      </c>
      <c r="E566">
        <v>212.718388678228</v>
      </c>
      <c r="F566">
        <v>221.81101210509999</v>
      </c>
      <c r="G566">
        <v>218.28223006422101</v>
      </c>
      <c r="H566">
        <v>218.440936727093</v>
      </c>
      <c r="I566">
        <v>202.45625422738601</v>
      </c>
      <c r="J566">
        <v>208.559542745606</v>
      </c>
      <c r="K566">
        <v>224.4814223194</v>
      </c>
      <c r="L566">
        <v>233.66396519791701</v>
      </c>
      <c r="M566">
        <v>219.53313363987101</v>
      </c>
      <c r="N566">
        <v>195.83531299189701</v>
      </c>
      <c r="O566">
        <v>204.25216226918701</v>
      </c>
      <c r="P566">
        <v>206.354053752043</v>
      </c>
      <c r="Q566">
        <v>221.19848565495701</v>
      </c>
      <c r="R566">
        <v>203.07239283722501</v>
      </c>
      <c r="S566">
        <v>211.637604352799</v>
      </c>
      <c r="T566">
        <v>222.08418014927099</v>
      </c>
      <c r="U566">
        <v>235.23240541302701</v>
      </c>
      <c r="V566">
        <v>227.069369939789</v>
      </c>
      <c r="W566">
        <v>225.25289477576499</v>
      </c>
      <c r="X566">
        <v>215.402908861887</v>
      </c>
      <c r="Y566">
        <v>215.468533624955</v>
      </c>
      <c r="Z566">
        <v>212.952094710132</v>
      </c>
      <c r="AA566">
        <v>234.67107650247101</v>
      </c>
      <c r="AB566">
        <v>243.940511521709</v>
      </c>
      <c r="AC566">
        <v>230.332012357358</v>
      </c>
      <c r="AD566">
        <v>241.964549054706</v>
      </c>
      <c r="AE566">
        <v>231.902243260191</v>
      </c>
      <c r="AF566">
        <v>226.33858178941199</v>
      </c>
      <c r="AG566">
        <v>228.87955879261801</v>
      </c>
      <c r="AH566">
        <v>231.20281816980099</v>
      </c>
      <c r="AI566">
        <v>230.96796456617901</v>
      </c>
      <c r="AJ566">
        <v>229.65814482118199</v>
      </c>
      <c r="AK566">
        <v>228.24615353005899</v>
      </c>
      <c r="AL566">
        <v>221.89718459039801</v>
      </c>
      <c r="AM566">
        <f t="shared" si="42"/>
        <v>220.74676842841257</v>
      </c>
      <c r="AN566">
        <f t="shared" si="40"/>
        <v>130.7251596494564</v>
      </c>
      <c r="AO566">
        <f t="shared" si="43"/>
        <v>133.36933348114491</v>
      </c>
      <c r="AP566">
        <v>107.68678408031199</v>
      </c>
      <c r="AQ566">
        <f t="shared" si="45"/>
        <v>0.19357100173854147</v>
      </c>
      <c r="AR566">
        <f t="shared" si="46"/>
        <v>227</v>
      </c>
      <c r="AS566">
        <f t="shared" si="44"/>
        <v>0.62191780821917808</v>
      </c>
      <c r="AT566">
        <f t="shared" si="47"/>
        <v>-2.6403985833255121</v>
      </c>
    </row>
    <row r="567" spans="1:46" x14ac:dyDescent="0.35">
      <c r="A567">
        <v>565</v>
      </c>
      <c r="B567" s="1">
        <v>43682</v>
      </c>
      <c r="C567" t="s">
        <v>181</v>
      </c>
      <c r="D567">
        <v>151.87324405813601</v>
      </c>
      <c r="E567">
        <v>176.91640810767601</v>
      </c>
      <c r="F567">
        <v>184.81043298870699</v>
      </c>
      <c r="G567">
        <v>174.29238458191099</v>
      </c>
      <c r="H567">
        <v>170.92739107275699</v>
      </c>
      <c r="I567">
        <v>159.35682739297999</v>
      </c>
      <c r="J567">
        <v>154.77844847392799</v>
      </c>
      <c r="K567">
        <v>166.39100979058199</v>
      </c>
      <c r="L567">
        <v>176.21042887117699</v>
      </c>
      <c r="M567">
        <v>162.21139422816501</v>
      </c>
      <c r="N567">
        <v>141.67503222161099</v>
      </c>
      <c r="O567">
        <v>146.71437052003799</v>
      </c>
      <c r="P567">
        <v>156.267574313544</v>
      </c>
      <c r="Q567">
        <v>164.498062800355</v>
      </c>
      <c r="R567">
        <v>148.65160035549101</v>
      </c>
      <c r="S567">
        <v>148.86303842028801</v>
      </c>
      <c r="T567">
        <v>162.47094913035701</v>
      </c>
      <c r="U567">
        <v>180.53129392535701</v>
      </c>
      <c r="V567">
        <v>166.95679205558099</v>
      </c>
      <c r="W567">
        <v>172.357902064418</v>
      </c>
      <c r="X567">
        <v>157.94651968889099</v>
      </c>
      <c r="Y567">
        <v>156.38611928752599</v>
      </c>
      <c r="Z567">
        <v>160.71709106492</v>
      </c>
      <c r="AA567">
        <v>173.45532281166399</v>
      </c>
      <c r="AB567">
        <v>181.23877272286799</v>
      </c>
      <c r="AC567">
        <v>172.88776635757799</v>
      </c>
      <c r="AD567">
        <v>187.54776225397401</v>
      </c>
      <c r="AE567">
        <v>174.847226321508</v>
      </c>
      <c r="AF567">
        <v>161.51975245432899</v>
      </c>
      <c r="AG567">
        <v>167.45818171974901</v>
      </c>
      <c r="AH567">
        <v>173.57395993562699</v>
      </c>
      <c r="AI567">
        <v>164.36049966179999</v>
      </c>
      <c r="AJ567">
        <v>169.053023038422</v>
      </c>
      <c r="AK567">
        <v>162.02285057610001</v>
      </c>
      <c r="AL567">
        <v>160.15162351927401</v>
      </c>
      <c r="AM567">
        <f t="shared" si="42"/>
        <v>165.42631590820824</v>
      </c>
      <c r="AN567">
        <f t="shared" si="40"/>
        <v>75.404707129252074</v>
      </c>
      <c r="AO567">
        <f t="shared" si="43"/>
        <v>78.048880960940565</v>
      </c>
      <c r="AP567">
        <v>107.820793235803</v>
      </c>
      <c r="AQ567">
        <f t="shared" si="45"/>
        <v>0.20520374093046867</v>
      </c>
      <c r="AR567">
        <f t="shared" si="46"/>
        <v>231</v>
      </c>
      <c r="AS567">
        <f t="shared" si="44"/>
        <v>0.63287671232876708</v>
      </c>
      <c r="AT567">
        <f t="shared" si="47"/>
        <v>-2.5024651789899726</v>
      </c>
    </row>
    <row r="568" spans="1:46" x14ac:dyDescent="0.35">
      <c r="A568">
        <v>566</v>
      </c>
      <c r="B568" s="1">
        <v>43686</v>
      </c>
      <c r="C568" t="s">
        <v>473</v>
      </c>
      <c r="D568">
        <v>169.69151326963799</v>
      </c>
      <c r="E568">
        <v>192.71674333029401</v>
      </c>
      <c r="F568">
        <v>207.93285616527601</v>
      </c>
      <c r="G568">
        <v>200.604728672916</v>
      </c>
      <c r="H568">
        <v>198.35945040268399</v>
      </c>
      <c r="I568">
        <v>186.70420124092399</v>
      </c>
      <c r="J568">
        <v>195.79491941244899</v>
      </c>
      <c r="K568">
        <v>202.074824192329</v>
      </c>
      <c r="L568">
        <v>201.69559251325401</v>
      </c>
      <c r="M568">
        <v>197.89841879714299</v>
      </c>
      <c r="N568">
        <v>182.56397293500399</v>
      </c>
      <c r="O568">
        <v>184.29364161455899</v>
      </c>
      <c r="P568">
        <v>190.00593873977701</v>
      </c>
      <c r="Q568">
        <v>203.78944789509799</v>
      </c>
      <c r="R568">
        <v>189.20015933224099</v>
      </c>
      <c r="S568">
        <v>197.260573785904</v>
      </c>
      <c r="T568">
        <v>213.53487630235</v>
      </c>
      <c r="U568">
        <v>222.17041892258499</v>
      </c>
      <c r="V568">
        <v>212.32653763783</v>
      </c>
      <c r="W568">
        <v>209.342688903935</v>
      </c>
      <c r="X568">
        <v>197.712310452829</v>
      </c>
      <c r="Y568">
        <v>200.18795854017</v>
      </c>
      <c r="Z568">
        <v>192.236174608315</v>
      </c>
      <c r="AA568">
        <v>217.47882884234301</v>
      </c>
      <c r="AB568">
        <v>230.19739780256899</v>
      </c>
      <c r="AC568">
        <v>208.95425683451799</v>
      </c>
      <c r="AD568">
        <v>220.98962010022501</v>
      </c>
      <c r="AE568">
        <v>216.95777944101101</v>
      </c>
      <c r="AF568">
        <v>208.76776017820001</v>
      </c>
      <c r="AG568">
        <v>213.81165392636899</v>
      </c>
      <c r="AH568">
        <v>215.833286876058</v>
      </c>
      <c r="AI568">
        <v>208.74590831722199</v>
      </c>
      <c r="AJ568">
        <v>209.135683186401</v>
      </c>
      <c r="AK568">
        <v>212.508666912845</v>
      </c>
      <c r="AL568">
        <v>206.67482014343199</v>
      </c>
      <c r="AM568">
        <f t="shared" si="42"/>
        <v>203.37581743510563</v>
      </c>
      <c r="AN568">
        <f t="shared" si="40"/>
        <v>113.35420865614947</v>
      </c>
      <c r="AO568">
        <f t="shared" si="43"/>
        <v>115.99838248783796</v>
      </c>
      <c r="AP568">
        <v>108.02182685202099</v>
      </c>
      <c r="AQ568">
        <f t="shared" si="45"/>
        <v>0.22265457567161429</v>
      </c>
      <c r="AR568">
        <f t="shared" si="46"/>
        <v>235</v>
      </c>
      <c r="AS568">
        <f t="shared" si="44"/>
        <v>0.64383561643835618</v>
      </c>
      <c r="AT568">
        <f t="shared" si="47"/>
        <v>-2.3331012732312115</v>
      </c>
    </row>
    <row r="569" spans="1:46" x14ac:dyDescent="0.35">
      <c r="A569">
        <v>567</v>
      </c>
      <c r="B569" s="1">
        <v>43688</v>
      </c>
      <c r="C569" t="s">
        <v>448</v>
      </c>
      <c r="D569">
        <v>190.72840001991699</v>
      </c>
      <c r="E569">
        <v>218.607786098356</v>
      </c>
      <c r="F569">
        <v>224.996532002751</v>
      </c>
      <c r="G569">
        <v>220.77417488903501</v>
      </c>
      <c r="H569">
        <v>215.57265031602699</v>
      </c>
      <c r="I569">
        <v>202.94599915002399</v>
      </c>
      <c r="J569">
        <v>211.928045253655</v>
      </c>
      <c r="K569">
        <v>222.67651055679701</v>
      </c>
      <c r="L569">
        <v>233.573372244588</v>
      </c>
      <c r="M569">
        <v>220.77813702302601</v>
      </c>
      <c r="N569">
        <v>204.058951877472</v>
      </c>
      <c r="O569">
        <v>204.404160828724</v>
      </c>
      <c r="P569">
        <v>205.48253533389601</v>
      </c>
      <c r="Q569">
        <v>227.27206521737199</v>
      </c>
      <c r="R569">
        <v>204.82341771651301</v>
      </c>
      <c r="S569">
        <v>212.39103354486801</v>
      </c>
      <c r="T569">
        <v>224.75063597386</v>
      </c>
      <c r="U569">
        <v>232.81078617856201</v>
      </c>
      <c r="V569">
        <v>233.28017575469599</v>
      </c>
      <c r="W569">
        <v>232.169672682494</v>
      </c>
      <c r="X569">
        <v>220.63843487930899</v>
      </c>
      <c r="Y569">
        <v>220.99700068356901</v>
      </c>
      <c r="Z569">
        <v>216.72020343093101</v>
      </c>
      <c r="AA569">
        <v>232.512228263444</v>
      </c>
      <c r="AB569">
        <v>252.749643224767</v>
      </c>
      <c r="AC569">
        <v>232.27166113008201</v>
      </c>
      <c r="AD569">
        <v>242.01186367205599</v>
      </c>
      <c r="AE569">
        <v>237.09500636217399</v>
      </c>
      <c r="AF569">
        <v>228.32633520992701</v>
      </c>
      <c r="AG569">
        <v>234.760472970123</v>
      </c>
      <c r="AH569">
        <v>238.96918638489899</v>
      </c>
      <c r="AI569">
        <v>232.191941503452</v>
      </c>
      <c r="AJ569">
        <v>229.67794823016499</v>
      </c>
      <c r="AK569">
        <v>234.61184299612401</v>
      </c>
      <c r="AL569">
        <v>228.15867841695399</v>
      </c>
      <c r="AM569">
        <f t="shared" si="42"/>
        <v>223.59192828630316</v>
      </c>
      <c r="AN569">
        <f t="shared" si="40"/>
        <v>133.57031950734699</v>
      </c>
      <c r="AO569">
        <f t="shared" si="43"/>
        <v>136.21449333903547</v>
      </c>
      <c r="AP569">
        <v>107.73018419188899</v>
      </c>
      <c r="AQ569">
        <f t="shared" si="45"/>
        <v>0.19733837253515607</v>
      </c>
      <c r="AR569">
        <f t="shared" si="46"/>
        <v>237</v>
      </c>
      <c r="AS569">
        <f t="shared" si="44"/>
        <v>0.64931506849315068</v>
      </c>
      <c r="AT569">
        <f t="shared" si="47"/>
        <v>-2.4993034588934493</v>
      </c>
    </row>
    <row r="570" spans="1:46" x14ac:dyDescent="0.35">
      <c r="A570">
        <v>568</v>
      </c>
      <c r="B570" s="1">
        <v>43693</v>
      </c>
      <c r="C570" t="s">
        <v>474</v>
      </c>
      <c r="D570">
        <v>171.02046532447201</v>
      </c>
      <c r="E570">
        <v>200.64803239775301</v>
      </c>
      <c r="F570">
        <v>207.71049585195499</v>
      </c>
      <c r="G570">
        <v>202.51422337244699</v>
      </c>
      <c r="H570">
        <v>199.273954231598</v>
      </c>
      <c r="I570">
        <v>187.52989938579</v>
      </c>
      <c r="J570">
        <v>196.359552778302</v>
      </c>
      <c r="K570">
        <v>203.672817637094</v>
      </c>
      <c r="L570">
        <v>213.35086536720499</v>
      </c>
      <c r="M570">
        <v>200.94836701499199</v>
      </c>
      <c r="N570">
        <v>187.160365111293</v>
      </c>
      <c r="O570">
        <v>190.41180042479601</v>
      </c>
      <c r="P570">
        <v>199.82216927048501</v>
      </c>
      <c r="Q570">
        <v>213.23912931818199</v>
      </c>
      <c r="R570">
        <v>196.29139167432601</v>
      </c>
      <c r="S570">
        <v>206.30141373133401</v>
      </c>
      <c r="T570">
        <v>220.06356270546701</v>
      </c>
      <c r="U570">
        <v>230.11654455471</v>
      </c>
      <c r="V570">
        <v>223.31924058700699</v>
      </c>
      <c r="W570">
        <v>218.26320945012699</v>
      </c>
      <c r="X570">
        <v>202.879036074</v>
      </c>
      <c r="Y570">
        <v>203.94722295133801</v>
      </c>
      <c r="Z570">
        <v>201.123754903372</v>
      </c>
      <c r="AA570">
        <v>218.68636153049101</v>
      </c>
      <c r="AB570">
        <v>234.75096208688601</v>
      </c>
      <c r="AC570">
        <v>216.280191319903</v>
      </c>
      <c r="AD570">
        <v>223.402197532565</v>
      </c>
      <c r="AE570">
        <v>216.65165358836899</v>
      </c>
      <c r="AF570">
        <v>210.444988663044</v>
      </c>
      <c r="AG570">
        <v>216.20101545743901</v>
      </c>
      <c r="AH570">
        <v>222.48811705684</v>
      </c>
      <c r="AI570">
        <v>214.79085472641199</v>
      </c>
      <c r="AJ570">
        <v>216.99403189400601</v>
      </c>
      <c r="AK570">
        <v>220.89802770862599</v>
      </c>
      <c r="AL570">
        <v>214.90567584168099</v>
      </c>
      <c r="AM570">
        <f t="shared" si="42"/>
        <v>208.64175975783732</v>
      </c>
      <c r="AN570">
        <f t="shared" si="40"/>
        <v>118.62015097888116</v>
      </c>
      <c r="AO570">
        <f t="shared" si="43"/>
        <v>121.26432481056965</v>
      </c>
      <c r="AP570">
        <v>107.574818414533</v>
      </c>
      <c r="AQ570">
        <f t="shared" si="45"/>
        <v>0.18385175991744807</v>
      </c>
      <c r="AR570">
        <f t="shared" si="46"/>
        <v>242</v>
      </c>
      <c r="AS570">
        <f t="shared" si="44"/>
        <v>0.66301369863013704</v>
      </c>
      <c r="AT570">
        <f t="shared" si="47"/>
        <v>-2.55443515301031</v>
      </c>
    </row>
    <row r="571" spans="1:46" x14ac:dyDescent="0.35">
      <c r="A571">
        <v>569</v>
      </c>
      <c r="B571" s="1">
        <v>43696</v>
      </c>
      <c r="C571" t="s">
        <v>451</v>
      </c>
      <c r="D571">
        <v>170.78538353230601</v>
      </c>
      <c r="E571">
        <v>198.19722928910301</v>
      </c>
      <c r="F571">
        <v>207.199072220283</v>
      </c>
      <c r="G571">
        <v>201.44209298390999</v>
      </c>
      <c r="H571">
        <v>202.26514148804</v>
      </c>
      <c r="I571">
        <v>189.001287882638</v>
      </c>
      <c r="J571">
        <v>198.25969450455199</v>
      </c>
      <c r="K571">
        <v>209.06724560409799</v>
      </c>
      <c r="L571">
        <v>217.30947907349301</v>
      </c>
      <c r="M571">
        <v>201.11133788936201</v>
      </c>
      <c r="N571">
        <v>185.89372115265601</v>
      </c>
      <c r="O571">
        <v>184.47557501085501</v>
      </c>
      <c r="P571">
        <v>199.04513407893199</v>
      </c>
      <c r="Q571">
        <v>212.97811835014701</v>
      </c>
      <c r="R571">
        <v>193.64770862846399</v>
      </c>
      <c r="S571">
        <v>200.096452173204</v>
      </c>
      <c r="T571">
        <v>213.39197860059801</v>
      </c>
      <c r="U571">
        <v>224.65931324880299</v>
      </c>
      <c r="V571">
        <v>215.40959129606699</v>
      </c>
      <c r="W571">
        <v>214.04198570117899</v>
      </c>
      <c r="X571">
        <v>197.87780272498199</v>
      </c>
      <c r="Y571">
        <v>204.00271229042099</v>
      </c>
      <c r="Z571">
        <v>202.20777514275301</v>
      </c>
      <c r="AA571">
        <v>217.909469850124</v>
      </c>
      <c r="AB571">
        <v>231.71352029373799</v>
      </c>
      <c r="AC571">
        <v>210.81226944103</v>
      </c>
      <c r="AD571">
        <v>220.05664323596699</v>
      </c>
      <c r="AE571">
        <v>215.91149885376001</v>
      </c>
      <c r="AF571">
        <v>209.74636854753399</v>
      </c>
      <c r="AG571">
        <v>214.25178275631899</v>
      </c>
      <c r="AH571">
        <v>216.83501342146801</v>
      </c>
      <c r="AI571">
        <v>214.87490786200601</v>
      </c>
      <c r="AJ571">
        <v>217.255094439385</v>
      </c>
      <c r="AK571">
        <v>213.640755897275</v>
      </c>
      <c r="AL571">
        <v>210.964809554461</v>
      </c>
      <c r="AM571">
        <f t="shared" si="42"/>
        <v>206.7525133434261</v>
      </c>
      <c r="AN571">
        <f t="shared" si="40"/>
        <v>116.73090456446994</v>
      </c>
      <c r="AO571">
        <f t="shared" si="43"/>
        <v>119.37507839615843</v>
      </c>
      <c r="AP571">
        <v>107.404505918391</v>
      </c>
      <c r="AQ571">
        <f t="shared" si="45"/>
        <v>0.16906768907178815</v>
      </c>
      <c r="AR571">
        <f t="shared" si="46"/>
        <v>245</v>
      </c>
      <c r="AS571">
        <f t="shared" si="44"/>
        <v>0.67123287671232879</v>
      </c>
      <c r="AT571">
        <f t="shared" si="47"/>
        <v>-2.6480468684765839</v>
      </c>
    </row>
    <row r="572" spans="1:46" x14ac:dyDescent="0.35">
      <c r="A572">
        <v>570</v>
      </c>
      <c r="B572" s="1">
        <v>43698</v>
      </c>
      <c r="C572" t="s">
        <v>272</v>
      </c>
      <c r="D572">
        <v>160.49726089921199</v>
      </c>
      <c r="E572">
        <v>191.27506786934799</v>
      </c>
      <c r="F572">
        <v>188.162384769553</v>
      </c>
      <c r="G572">
        <v>198.04086808039301</v>
      </c>
      <c r="H572">
        <v>185.617967646279</v>
      </c>
      <c r="I572">
        <v>172.66909730691199</v>
      </c>
      <c r="J572">
        <v>188.762812521824</v>
      </c>
      <c r="K572">
        <v>194.34889781269601</v>
      </c>
      <c r="L572">
        <v>204.855041394621</v>
      </c>
      <c r="M572">
        <v>182.174740209649</v>
      </c>
      <c r="N572">
        <v>171.35562002942899</v>
      </c>
      <c r="O572">
        <v>170.788172153712</v>
      </c>
      <c r="P572">
        <v>182.14453465261701</v>
      </c>
      <c r="Q572">
        <v>194.89157309489801</v>
      </c>
      <c r="R572">
        <v>171.357561597375</v>
      </c>
      <c r="S572">
        <v>183.596181245227</v>
      </c>
      <c r="T572">
        <v>194.10854862684701</v>
      </c>
      <c r="U572">
        <v>201.04391062717599</v>
      </c>
      <c r="V572">
        <v>202.60281916229201</v>
      </c>
      <c r="W572">
        <v>191.23733219692301</v>
      </c>
      <c r="X572">
        <v>181.11549500326001</v>
      </c>
      <c r="Y572">
        <v>188.554541543977</v>
      </c>
      <c r="Z572">
        <v>178.67866115195801</v>
      </c>
      <c r="AA572">
        <v>196.243731510169</v>
      </c>
      <c r="AB572">
        <v>210.10713889535</v>
      </c>
      <c r="AC572">
        <v>192.743063074101</v>
      </c>
      <c r="AD572">
        <v>201.58251134558401</v>
      </c>
      <c r="AE572">
        <v>189.161124952129</v>
      </c>
      <c r="AF572">
        <v>196.25227260039799</v>
      </c>
      <c r="AG572">
        <v>197.85996688772801</v>
      </c>
      <c r="AH572">
        <v>201.355682674316</v>
      </c>
      <c r="AI572">
        <v>202.14048091491699</v>
      </c>
      <c r="AJ572">
        <v>189.292618853524</v>
      </c>
      <c r="AK572">
        <v>196.024783262911</v>
      </c>
      <c r="AL572">
        <v>191.02149924854601</v>
      </c>
      <c r="AM572">
        <f t="shared" si="42"/>
        <v>189.76182753759576</v>
      </c>
      <c r="AN572">
        <f t="shared" si="40"/>
        <v>99.7402187586396</v>
      </c>
      <c r="AO572">
        <f t="shared" si="43"/>
        <v>102.38439259032809</v>
      </c>
      <c r="AP572">
        <v>107.560591100106</v>
      </c>
      <c r="AQ572">
        <f t="shared" si="45"/>
        <v>0.18261674998454847</v>
      </c>
      <c r="AR572">
        <f t="shared" si="46"/>
        <v>247</v>
      </c>
      <c r="AS572">
        <f t="shared" si="44"/>
        <v>0.67671232876712328</v>
      </c>
      <c r="AT572">
        <f t="shared" si="47"/>
        <v>-2.5126859852725087</v>
      </c>
    </row>
    <row r="573" spans="1:46" x14ac:dyDescent="0.35">
      <c r="A573">
        <v>571</v>
      </c>
      <c r="B573" s="1">
        <v>43698</v>
      </c>
      <c r="C573" t="s">
        <v>475</v>
      </c>
      <c r="U573">
        <v>228.150258153262</v>
      </c>
      <c r="V573">
        <v>219.92356075762899</v>
      </c>
      <c r="W573">
        <v>217.03853383131701</v>
      </c>
      <c r="X573">
        <v>204.06027519327</v>
      </c>
      <c r="Y573">
        <v>206.435674517178</v>
      </c>
      <c r="Z573">
        <v>203.38368616961199</v>
      </c>
      <c r="AA573">
        <v>221.690590965876</v>
      </c>
      <c r="AB573">
        <v>235.73655490799601</v>
      </c>
      <c r="AC573">
        <v>214.34293136743401</v>
      </c>
      <c r="AD573">
        <v>225.44567897295801</v>
      </c>
      <c r="AE573">
        <v>217.672569121403</v>
      </c>
      <c r="AF573">
        <v>214.368115413059</v>
      </c>
      <c r="AG573">
        <v>221.75583521637401</v>
      </c>
      <c r="AH573">
        <v>227.092895577495</v>
      </c>
      <c r="AI573">
        <v>219.375001543124</v>
      </c>
      <c r="AJ573">
        <v>220.00957540638501</v>
      </c>
      <c r="AK573">
        <v>224.89049074352701</v>
      </c>
      <c r="AL573">
        <v>213.98488542564201</v>
      </c>
      <c r="AM573">
        <f t="shared" si="42"/>
        <v>218.63095073797453</v>
      </c>
      <c r="AN573">
        <f t="shared" si="40"/>
        <v>128.60934195901837</v>
      </c>
      <c r="AO573">
        <f t="shared" si="43"/>
        <v>131.25351579070684</v>
      </c>
      <c r="AP573">
        <v>108.32370645208201</v>
      </c>
      <c r="AQ573">
        <f t="shared" si="45"/>
        <v>0.24885940206579948</v>
      </c>
      <c r="AR573">
        <f t="shared" si="46"/>
        <v>247</v>
      </c>
      <c r="AS573">
        <f t="shared" si="44"/>
        <v>0.67671232876712328</v>
      </c>
      <c r="AT573">
        <f t="shared" si="47"/>
        <v>-2.0553300615412007</v>
      </c>
    </row>
    <row r="574" spans="1:46" x14ac:dyDescent="0.35">
      <c r="A574">
        <v>572</v>
      </c>
      <c r="B574" s="1">
        <v>43701</v>
      </c>
      <c r="C574" t="s">
        <v>476</v>
      </c>
      <c r="D574">
        <v>164.70576295798799</v>
      </c>
      <c r="E574">
        <v>187.57055328082799</v>
      </c>
      <c r="F574">
        <v>196.14957917158</v>
      </c>
      <c r="G574">
        <v>194.53270924271399</v>
      </c>
      <c r="H574">
        <v>189.59063349956301</v>
      </c>
      <c r="I574">
        <v>179.84235895871501</v>
      </c>
      <c r="J574">
        <v>184.73834126951701</v>
      </c>
      <c r="K574">
        <v>197.45660712494899</v>
      </c>
      <c r="L574">
        <v>204.273454844875</v>
      </c>
      <c r="M574">
        <v>194.49504993852699</v>
      </c>
      <c r="N574">
        <v>176.30434249347999</v>
      </c>
      <c r="O574">
        <v>180.361189335029</v>
      </c>
      <c r="P574">
        <v>186.57899148669</v>
      </c>
      <c r="Q574">
        <v>200.89020416908099</v>
      </c>
      <c r="R574">
        <v>183.42714750920399</v>
      </c>
      <c r="S574">
        <v>195.16227212433</v>
      </c>
      <c r="T574">
        <v>207.91885885438799</v>
      </c>
      <c r="U574">
        <v>220.05505685707399</v>
      </c>
      <c r="V574">
        <v>211.32940957426499</v>
      </c>
      <c r="W574">
        <v>207.41787567107701</v>
      </c>
      <c r="X574">
        <v>197.11924243817501</v>
      </c>
      <c r="Y574">
        <v>199.23783079827899</v>
      </c>
      <c r="Z574">
        <v>192.10802717931799</v>
      </c>
      <c r="AA574">
        <v>207.78443284626201</v>
      </c>
      <c r="AB574">
        <v>227.280630583337</v>
      </c>
      <c r="AC574">
        <v>205.54237826312399</v>
      </c>
      <c r="AD574">
        <v>211.99223662041001</v>
      </c>
      <c r="AE574">
        <v>209.400589089486</v>
      </c>
      <c r="AF574">
        <v>206.79642887864901</v>
      </c>
      <c r="AG574">
        <v>211.150840036652</v>
      </c>
      <c r="AH574">
        <v>214.66048213750199</v>
      </c>
      <c r="AI574">
        <v>211.35604256062601</v>
      </c>
      <c r="AJ574">
        <v>215.410556907114</v>
      </c>
      <c r="AK574">
        <v>217.61054424148699</v>
      </c>
      <c r="AL574">
        <v>211.73596829928499</v>
      </c>
      <c r="AM574">
        <f t="shared" si="42"/>
        <v>200.05676083553089</v>
      </c>
      <c r="AN574">
        <f t="shared" si="40"/>
        <v>110.03515205657473</v>
      </c>
      <c r="AO574">
        <f t="shared" si="43"/>
        <v>112.67932588826322</v>
      </c>
      <c r="AP574">
        <v>107.28244209198699</v>
      </c>
      <c r="AQ574">
        <f t="shared" si="45"/>
        <v>0.15847187080755187</v>
      </c>
      <c r="AR574">
        <f t="shared" si="46"/>
        <v>250</v>
      </c>
      <c r="AS574">
        <f t="shared" si="44"/>
        <v>0.68493150684931503</v>
      </c>
      <c r="AT574">
        <f t="shared" si="47"/>
        <v>-2.6895801320842079</v>
      </c>
    </row>
    <row r="575" spans="1:46" x14ac:dyDescent="0.35">
      <c r="A575">
        <v>573</v>
      </c>
      <c r="B575" s="1">
        <v>43706</v>
      </c>
      <c r="C575" t="s">
        <v>477</v>
      </c>
      <c r="I575">
        <v>168.46104336701401</v>
      </c>
      <c r="J575">
        <v>176.53201249178801</v>
      </c>
      <c r="K575">
        <v>191.78924925471901</v>
      </c>
      <c r="L575">
        <v>192.238711731916</v>
      </c>
      <c r="M575">
        <v>185.90199289905999</v>
      </c>
      <c r="P575">
        <v>174.38756495080401</v>
      </c>
      <c r="Q575">
        <v>185.05982616520799</v>
      </c>
      <c r="R575">
        <v>167.92959832797101</v>
      </c>
      <c r="S575">
        <v>174.45916147453099</v>
      </c>
      <c r="T575">
        <v>187.13260198570401</v>
      </c>
      <c r="U575">
        <v>203.694057100023</v>
      </c>
      <c r="V575">
        <v>188.47444430440399</v>
      </c>
      <c r="W575">
        <v>191.50088020771199</v>
      </c>
      <c r="X575">
        <v>178.944266143612</v>
      </c>
      <c r="AC575">
        <v>188.19365245218</v>
      </c>
      <c r="AD575">
        <v>204.65768295324</v>
      </c>
      <c r="AE575">
        <v>188.045280297093</v>
      </c>
      <c r="AF575">
        <v>186.15068006480601</v>
      </c>
      <c r="AG575">
        <v>194.132352532787</v>
      </c>
      <c r="AH575">
        <v>194.11376491070999</v>
      </c>
      <c r="AM575">
        <f t="shared" si="42"/>
        <v>186.0899411807641</v>
      </c>
      <c r="AN575">
        <f t="shared" si="40"/>
        <v>96.068332401807936</v>
      </c>
      <c r="AO575">
        <f t="shared" si="43"/>
        <v>98.712506233496427</v>
      </c>
      <c r="AP575">
        <v>106.737971686663</v>
      </c>
      <c r="AQ575">
        <f t="shared" si="45"/>
        <v>0.11120881478984423</v>
      </c>
      <c r="AR575">
        <f t="shared" si="46"/>
        <v>255</v>
      </c>
      <c r="AS575">
        <f t="shared" si="44"/>
        <v>0.69863013698630139</v>
      </c>
      <c r="AT575">
        <f t="shared" si="47"/>
        <v>-3.1437888438207366</v>
      </c>
    </row>
    <row r="576" spans="1:46" x14ac:dyDescent="0.35">
      <c r="A576">
        <v>574</v>
      </c>
      <c r="B576" s="1">
        <v>43706</v>
      </c>
      <c r="C576" t="s">
        <v>454</v>
      </c>
      <c r="D576">
        <v>186.67464615192699</v>
      </c>
      <c r="E576">
        <v>211.551415791267</v>
      </c>
      <c r="F576">
        <v>223.49945566960801</v>
      </c>
      <c r="G576">
        <v>219.55549752410499</v>
      </c>
      <c r="H576">
        <v>213.62406529416899</v>
      </c>
      <c r="I576">
        <v>201.77445822179499</v>
      </c>
      <c r="J576">
        <v>208.34176384974401</v>
      </c>
      <c r="K576">
        <v>214.16536706102701</v>
      </c>
      <c r="L576">
        <v>227.04778752986999</v>
      </c>
      <c r="M576">
        <v>215.33084683535901</v>
      </c>
      <c r="N576">
        <v>194.34058000144501</v>
      </c>
      <c r="O576">
        <v>201.79727103401501</v>
      </c>
      <c r="P576">
        <v>201.92445851076999</v>
      </c>
      <c r="Q576">
        <v>217.66524143036901</v>
      </c>
      <c r="R576">
        <v>197.68942044319601</v>
      </c>
      <c r="S576">
        <v>205.739735491012</v>
      </c>
      <c r="T576">
        <v>218.02382695545001</v>
      </c>
      <c r="U576">
        <v>229.53924231021</v>
      </c>
      <c r="V576">
        <v>226.04425785934399</v>
      </c>
      <c r="W576">
        <v>228.02118622367601</v>
      </c>
      <c r="X576">
        <v>214.652859815716</v>
      </c>
      <c r="Y576">
        <v>211.98897224779199</v>
      </c>
      <c r="Z576">
        <v>211.729743801441</v>
      </c>
      <c r="AA576">
        <v>229.582045409307</v>
      </c>
      <c r="AB576">
        <v>237.31746291068299</v>
      </c>
      <c r="AC576">
        <v>226.95195945927199</v>
      </c>
      <c r="AD576">
        <v>237.323740294613</v>
      </c>
      <c r="AE576">
        <v>224.38776310701499</v>
      </c>
      <c r="AF576">
        <v>218.08630782372501</v>
      </c>
      <c r="AG576">
        <v>224.27059455807</v>
      </c>
      <c r="AH576">
        <v>226.73849350484099</v>
      </c>
      <c r="AI576">
        <v>220.81870342956501</v>
      </c>
      <c r="AJ576">
        <v>224.18344640954899</v>
      </c>
      <c r="AK576">
        <v>227.22658194057101</v>
      </c>
      <c r="AL576">
        <v>219.49354359721499</v>
      </c>
      <c r="AM576">
        <f t="shared" si="42"/>
        <v>217.06007835707814</v>
      </c>
      <c r="AN576">
        <f t="shared" si="40"/>
        <v>127.03846957812198</v>
      </c>
      <c r="AO576">
        <f t="shared" si="43"/>
        <v>129.68264340981045</v>
      </c>
      <c r="AP576">
        <v>106.757425919284</v>
      </c>
      <c r="AQ576">
        <f t="shared" si="45"/>
        <v>0.11289755026041726</v>
      </c>
      <c r="AR576">
        <f t="shared" si="46"/>
        <v>255</v>
      </c>
      <c r="AS576">
        <f t="shared" si="44"/>
        <v>0.69863013698630139</v>
      </c>
      <c r="AT576">
        <f t="shared" si="47"/>
        <v>-3.1222164503019449</v>
      </c>
    </row>
    <row r="577" spans="1:46" x14ac:dyDescent="0.35">
      <c r="A577">
        <v>575</v>
      </c>
      <c r="B577" s="1">
        <v>43707</v>
      </c>
      <c r="C577" t="s">
        <v>78</v>
      </c>
      <c r="D577">
        <v>172.27784004543801</v>
      </c>
      <c r="E577">
        <v>191.279466582749</v>
      </c>
      <c r="F577">
        <v>200.57065347327099</v>
      </c>
      <c r="G577">
        <v>190.28828945645299</v>
      </c>
      <c r="H577">
        <v>186.66568213026801</v>
      </c>
      <c r="I577">
        <v>176.737657248593</v>
      </c>
      <c r="J577">
        <v>177.05099681318401</v>
      </c>
      <c r="K577">
        <v>190.73429551859201</v>
      </c>
      <c r="L577">
        <v>199.052345015132</v>
      </c>
      <c r="M577">
        <v>184.78912849934301</v>
      </c>
      <c r="N577">
        <v>164.23139443280601</v>
      </c>
      <c r="O577">
        <v>167.27443075808</v>
      </c>
      <c r="P577">
        <v>180.804251330451</v>
      </c>
      <c r="Q577">
        <v>188.93591892444701</v>
      </c>
      <c r="R577">
        <v>172.91228825548299</v>
      </c>
      <c r="S577">
        <v>175.35990326439401</v>
      </c>
      <c r="T577">
        <v>192.94870825758699</v>
      </c>
      <c r="U577">
        <v>202.87387304345501</v>
      </c>
      <c r="V577">
        <v>197.04853514277701</v>
      </c>
      <c r="W577">
        <v>202.135860933195</v>
      </c>
      <c r="X577">
        <v>183.356016779702</v>
      </c>
      <c r="Y577">
        <v>178.12381512624299</v>
      </c>
      <c r="Z577">
        <v>187.66284722229801</v>
      </c>
      <c r="AA577">
        <v>199.76800138070001</v>
      </c>
      <c r="AB577">
        <v>209.97300964127101</v>
      </c>
      <c r="AC577">
        <v>191.835633478099</v>
      </c>
      <c r="AD577">
        <v>206.510715196913</v>
      </c>
      <c r="AE577">
        <v>189.812301186946</v>
      </c>
      <c r="AF577">
        <v>192.17468274042901</v>
      </c>
      <c r="AG577">
        <v>192.032553779522</v>
      </c>
      <c r="AH577">
        <v>201.498936275213</v>
      </c>
      <c r="AI577">
        <v>194.286049385295</v>
      </c>
      <c r="AJ577">
        <v>182.67347788672399</v>
      </c>
      <c r="AK577">
        <v>188.11982562050699</v>
      </c>
      <c r="AL577">
        <v>179.19658034657701</v>
      </c>
      <c r="AM577">
        <f t="shared" si="42"/>
        <v>188.31417043348961</v>
      </c>
      <c r="AN577">
        <f t="shared" si="40"/>
        <v>98.292561654533444</v>
      </c>
      <c r="AO577">
        <f t="shared" si="43"/>
        <v>100.93673548622193</v>
      </c>
      <c r="AP577">
        <v>106.390266261074</v>
      </c>
      <c r="AQ577">
        <f t="shared" si="45"/>
        <v>8.1026052151910388E-2</v>
      </c>
      <c r="AR577">
        <f t="shared" si="46"/>
        <v>256</v>
      </c>
      <c r="AS577">
        <f t="shared" si="44"/>
        <v>0.70136986301369864</v>
      </c>
      <c r="AT577">
        <f t="shared" si="47"/>
        <v>-3.5829662451120665</v>
      </c>
    </row>
    <row r="578" spans="1:46" x14ac:dyDescent="0.35">
      <c r="A578">
        <v>576</v>
      </c>
      <c r="B578" s="1">
        <v>43707</v>
      </c>
      <c r="C578" t="s">
        <v>340</v>
      </c>
      <c r="D578">
        <v>172.061632337502</v>
      </c>
      <c r="E578">
        <v>191.20791370717501</v>
      </c>
      <c r="F578">
        <v>200.1650326688</v>
      </c>
      <c r="G578">
        <v>190.230199369584</v>
      </c>
      <c r="H578">
        <v>186.408554024224</v>
      </c>
      <c r="I578">
        <v>176.53150103669299</v>
      </c>
      <c r="J578">
        <v>176.81876017523601</v>
      </c>
      <c r="K578">
        <v>190.68733258109</v>
      </c>
      <c r="L578">
        <v>198.403910277412</v>
      </c>
      <c r="M578">
        <v>184.207521585866</v>
      </c>
      <c r="N578">
        <v>163.594374217611</v>
      </c>
      <c r="O578">
        <v>167.127803439942</v>
      </c>
      <c r="P578">
        <v>180.53096540077999</v>
      </c>
      <c r="Q578">
        <v>188.669896013575</v>
      </c>
      <c r="R578">
        <v>173.29549003047501</v>
      </c>
      <c r="S578">
        <v>175.43724612949501</v>
      </c>
      <c r="T578">
        <v>192.98534764755999</v>
      </c>
      <c r="U578">
        <v>202.58918066792</v>
      </c>
      <c r="V578">
        <v>196.98938392924799</v>
      </c>
      <c r="W578">
        <v>200.18769386650899</v>
      </c>
      <c r="X578">
        <v>182.99081657633999</v>
      </c>
      <c r="Y578">
        <v>177.95429658656801</v>
      </c>
      <c r="Z578">
        <v>187.459045239072</v>
      </c>
      <c r="AA578">
        <v>199.80955453638899</v>
      </c>
      <c r="AB578">
        <v>210.03890532621901</v>
      </c>
      <c r="AC578">
        <v>191.98611519013599</v>
      </c>
      <c r="AD578">
        <v>206.19375383796401</v>
      </c>
      <c r="AE578">
        <v>190.02520507637101</v>
      </c>
      <c r="AF578">
        <v>192.87075783875</v>
      </c>
      <c r="AG578">
        <v>192.20755701459501</v>
      </c>
      <c r="AH578">
        <v>200.951912346211</v>
      </c>
      <c r="AI578">
        <v>194.14753839020699</v>
      </c>
      <c r="AJ578">
        <v>182.923760560842</v>
      </c>
      <c r="AK578">
        <v>188.054022856041</v>
      </c>
      <c r="AL578">
        <v>179.08888322110701</v>
      </c>
      <c r="AM578">
        <f t="shared" si="42"/>
        <v>188.13805324867175</v>
      </c>
      <c r="AN578">
        <f t="shared" ref="AN578:AN610" si="48">AM578-($AM$537-$AW$537)</f>
        <v>98.116444469715589</v>
      </c>
      <c r="AO578">
        <f t="shared" si="43"/>
        <v>100.76061830140408</v>
      </c>
      <c r="AP578">
        <v>106.01346166834701</v>
      </c>
      <c r="AQ578">
        <f t="shared" si="45"/>
        <v>4.8317320144358411E-2</v>
      </c>
      <c r="AR578">
        <f t="shared" si="46"/>
        <v>256</v>
      </c>
      <c r="AS578">
        <f t="shared" si="44"/>
        <v>0.70136986301369864</v>
      </c>
      <c r="AT578">
        <f t="shared" si="47"/>
        <v>-4.3200675524648302</v>
      </c>
    </row>
    <row r="579" spans="1:46" x14ac:dyDescent="0.35">
      <c r="A579">
        <v>577</v>
      </c>
      <c r="B579" s="1">
        <v>43708</v>
      </c>
      <c r="C579" t="s">
        <v>445</v>
      </c>
      <c r="D579">
        <v>186.68965226767099</v>
      </c>
      <c r="E579">
        <v>211.089538797719</v>
      </c>
      <c r="F579">
        <v>219.34322690285501</v>
      </c>
      <c r="G579">
        <v>212.782313136055</v>
      </c>
      <c r="H579">
        <v>207.40176473589099</v>
      </c>
      <c r="I579">
        <v>197.178078450512</v>
      </c>
      <c r="J579">
        <v>202.04763475021201</v>
      </c>
      <c r="K579">
        <v>211.88907521868299</v>
      </c>
      <c r="L579">
        <v>222.17882250766101</v>
      </c>
      <c r="M579">
        <v>209.529319259993</v>
      </c>
      <c r="N579">
        <v>187.12702013487899</v>
      </c>
      <c r="O579">
        <v>193.153547971949</v>
      </c>
      <c r="P579">
        <v>197.88655138328099</v>
      </c>
      <c r="Q579">
        <v>213.441067916598</v>
      </c>
      <c r="R579">
        <v>193.85136068942401</v>
      </c>
      <c r="S579">
        <v>198.755185358022</v>
      </c>
      <c r="T579">
        <v>213.476833762056</v>
      </c>
      <c r="U579">
        <v>227.13588433886699</v>
      </c>
      <c r="V579">
        <v>220.62877011620299</v>
      </c>
      <c r="W579">
        <v>218.617601805856</v>
      </c>
      <c r="X579">
        <v>206.887474014937</v>
      </c>
      <c r="Y579">
        <v>204.74419114825699</v>
      </c>
      <c r="Z579">
        <v>207.062105737373</v>
      </c>
      <c r="AA579">
        <v>223.37949454655799</v>
      </c>
      <c r="AB579">
        <v>236.25632654214201</v>
      </c>
      <c r="AC579">
        <v>220.597268791945</v>
      </c>
      <c r="AD579">
        <v>230.86188132562401</v>
      </c>
      <c r="AE579">
        <v>223.631195045347</v>
      </c>
      <c r="AF579">
        <v>216.48907135104599</v>
      </c>
      <c r="AG579">
        <v>220.708811051498</v>
      </c>
      <c r="AH579">
        <v>227.00770642450601</v>
      </c>
      <c r="AI579">
        <v>215.654139526629</v>
      </c>
      <c r="AJ579">
        <v>221.60293710566799</v>
      </c>
      <c r="AK579">
        <v>221.861169827033</v>
      </c>
      <c r="AL579">
        <v>210.09760447802199</v>
      </c>
      <c r="AM579">
        <f t="shared" ref="AM579:AM610" si="49">AVERAGE(D579:AL579)</f>
        <v>212.31556075488493</v>
      </c>
      <c r="AN579">
        <f t="shared" si="48"/>
        <v>122.29395197592876</v>
      </c>
      <c r="AO579">
        <f t="shared" si="43"/>
        <v>124.93812580761725</v>
      </c>
      <c r="AP579">
        <v>105.008605972938</v>
      </c>
    </row>
    <row r="580" spans="1:46" x14ac:dyDescent="0.35">
      <c r="A580">
        <v>578</v>
      </c>
      <c r="B580" s="1">
        <v>43711</v>
      </c>
      <c r="C580" t="s">
        <v>438</v>
      </c>
      <c r="D580">
        <v>160.865900807537</v>
      </c>
      <c r="E580">
        <v>183.64266608299701</v>
      </c>
      <c r="F580">
        <v>190.426066320936</v>
      </c>
      <c r="G580">
        <v>182.36476986311001</v>
      </c>
      <c r="H580">
        <v>188.54586253291799</v>
      </c>
      <c r="I580">
        <v>175.939725738026</v>
      </c>
      <c r="J580">
        <v>181.30181006661499</v>
      </c>
      <c r="K580">
        <v>190.192284371406</v>
      </c>
      <c r="L580">
        <v>198.13258215649401</v>
      </c>
      <c r="M580">
        <v>192.16598823957901</v>
      </c>
      <c r="N580">
        <v>161.156307937804</v>
      </c>
      <c r="O580">
        <v>174.56359079353899</v>
      </c>
      <c r="P580">
        <v>172.785199169143</v>
      </c>
      <c r="Q580">
        <v>188.09306832559699</v>
      </c>
      <c r="R580">
        <v>171.43046673748901</v>
      </c>
      <c r="S580">
        <v>176.526355430443</v>
      </c>
      <c r="T580">
        <v>193.15207129543001</v>
      </c>
      <c r="U580">
        <v>201.09712385992799</v>
      </c>
      <c r="V580">
        <v>199.20112738308799</v>
      </c>
      <c r="W580">
        <v>193.83146243318799</v>
      </c>
      <c r="X580">
        <v>185.865892441787</v>
      </c>
      <c r="Y580">
        <v>187.00873273736701</v>
      </c>
      <c r="Z580">
        <v>186.74653243383301</v>
      </c>
      <c r="AA580">
        <v>202.967276229676</v>
      </c>
      <c r="AB580">
        <v>219.80900393214901</v>
      </c>
      <c r="AC580">
        <v>192.858868932853</v>
      </c>
      <c r="AD580">
        <v>211.477200237886</v>
      </c>
      <c r="AE580">
        <v>204.425935745152</v>
      </c>
      <c r="AF580">
        <v>193.77703100188501</v>
      </c>
      <c r="AG580">
        <v>198.979698622022</v>
      </c>
      <c r="AH580">
        <v>199.10540296513599</v>
      </c>
      <c r="AI580">
        <v>195.322000755185</v>
      </c>
      <c r="AJ580">
        <v>197.83654725212</v>
      </c>
      <c r="AK580">
        <v>201.04690511630901</v>
      </c>
      <c r="AL580">
        <v>192.77506456175499</v>
      </c>
      <c r="AM580">
        <f t="shared" si="49"/>
        <v>189.86904350029661</v>
      </c>
      <c r="AN580">
        <f t="shared" si="48"/>
        <v>99.847434721340449</v>
      </c>
      <c r="AO580">
        <f t="shared" si="43"/>
        <v>102.49160855302894</v>
      </c>
      <c r="AP580">
        <v>104.33761349245199</v>
      </c>
    </row>
    <row r="581" spans="1:46" x14ac:dyDescent="0.35">
      <c r="A581">
        <v>579</v>
      </c>
      <c r="B581" s="1">
        <v>43715</v>
      </c>
      <c r="C581" t="s">
        <v>478</v>
      </c>
      <c r="D581">
        <v>163.515013604231</v>
      </c>
      <c r="E581">
        <v>179.20899434434699</v>
      </c>
      <c r="F581">
        <v>179.775579750243</v>
      </c>
      <c r="G581">
        <v>169.67974672061399</v>
      </c>
      <c r="H581">
        <v>168.153647712327</v>
      </c>
      <c r="K581">
        <v>180.709478595707</v>
      </c>
      <c r="L581">
        <v>185.859136462821</v>
      </c>
      <c r="M581">
        <v>172.469329525592</v>
      </c>
      <c r="N581">
        <v>159.29812461148899</v>
      </c>
      <c r="O581">
        <v>161.30936707944801</v>
      </c>
      <c r="P581">
        <v>147.331739456821</v>
      </c>
      <c r="Q581">
        <v>162.653282348262</v>
      </c>
      <c r="V581">
        <v>180.96530210061599</v>
      </c>
      <c r="W581">
        <v>182.76739352544001</v>
      </c>
      <c r="X581">
        <v>174.69542085408099</v>
      </c>
      <c r="Y581">
        <v>172.873964280612</v>
      </c>
      <c r="Z581">
        <v>165.464892347334</v>
      </c>
      <c r="AA581">
        <v>179.492159859932</v>
      </c>
      <c r="AB581">
        <v>203.22740189201599</v>
      </c>
      <c r="AC581">
        <v>176.838131195073</v>
      </c>
      <c r="AG581">
        <v>185.00377403192201</v>
      </c>
      <c r="AH581">
        <v>184.056890152394</v>
      </c>
      <c r="AI581">
        <v>176.62544701534901</v>
      </c>
      <c r="AJ581">
        <v>176.213361598175</v>
      </c>
      <c r="AK581">
        <v>171.187608322182</v>
      </c>
      <c r="AL581">
        <v>169.86049836431101</v>
      </c>
      <c r="AM581">
        <f t="shared" si="49"/>
        <v>174.20137252889768</v>
      </c>
      <c r="AN581">
        <f t="shared" si="48"/>
        <v>84.179763749941515</v>
      </c>
      <c r="AO581">
        <f t="shared" si="43"/>
        <v>86.823937581630005</v>
      </c>
      <c r="AP581">
        <v>104.18225370464</v>
      </c>
    </row>
    <row r="582" spans="1:46" x14ac:dyDescent="0.35">
      <c r="A582">
        <v>580</v>
      </c>
      <c r="B582" s="1">
        <v>43715</v>
      </c>
      <c r="C582" t="s">
        <v>479</v>
      </c>
      <c r="D582">
        <v>161.17005863156299</v>
      </c>
      <c r="E582">
        <v>175.188092370318</v>
      </c>
      <c r="F582">
        <v>179.588431207041</v>
      </c>
      <c r="G582">
        <v>167.65850406451699</v>
      </c>
      <c r="H582">
        <v>164.99913377287899</v>
      </c>
      <c r="K582">
        <v>178.19000350260899</v>
      </c>
      <c r="L582">
        <v>183.77621594337</v>
      </c>
      <c r="M582">
        <v>169.98511182596999</v>
      </c>
      <c r="N582">
        <v>157.88690626012601</v>
      </c>
      <c r="O582">
        <v>159.43966329875201</v>
      </c>
      <c r="P582">
        <v>145.52534414971799</v>
      </c>
      <c r="Q582">
        <v>161.298366822171</v>
      </c>
      <c r="U582">
        <v>185.632777144106</v>
      </c>
      <c r="V582">
        <v>180.35475194221999</v>
      </c>
      <c r="W582">
        <v>180.150884098528</v>
      </c>
      <c r="X582">
        <v>169.660858242708</v>
      </c>
      <c r="Y582">
        <v>171.548776827392</v>
      </c>
      <c r="Z582">
        <v>163.22439293273001</v>
      </c>
      <c r="AA582">
        <v>176.20128808834099</v>
      </c>
      <c r="AB582">
        <v>198.543782818636</v>
      </c>
      <c r="AC582">
        <v>174.82775784772701</v>
      </c>
      <c r="AG582">
        <v>182.01277901475501</v>
      </c>
      <c r="AH582">
        <v>179.83618249019301</v>
      </c>
      <c r="AI582">
        <v>173.951291521401</v>
      </c>
      <c r="AJ582">
        <v>174.077655413043</v>
      </c>
      <c r="AK582">
        <v>167.45597469311099</v>
      </c>
      <c r="AL582">
        <v>164.733054111559</v>
      </c>
      <c r="AM582">
        <f t="shared" si="49"/>
        <v>172.10807551983271</v>
      </c>
      <c r="AN582">
        <f t="shared" si="48"/>
        <v>82.086466740876546</v>
      </c>
      <c r="AO582">
        <f t="shared" si="43"/>
        <v>84.730640572565036</v>
      </c>
      <c r="AP582">
        <v>103.982024199924</v>
      </c>
    </row>
    <row r="583" spans="1:46" x14ac:dyDescent="0.35">
      <c r="A583">
        <v>581</v>
      </c>
      <c r="B583" s="1">
        <v>43716</v>
      </c>
      <c r="C583" t="s">
        <v>476</v>
      </c>
      <c r="D583">
        <v>185.683737088963</v>
      </c>
      <c r="E583">
        <v>210.30386927577999</v>
      </c>
      <c r="F583">
        <v>213.21675203925199</v>
      </c>
      <c r="G583">
        <v>204.749365169063</v>
      </c>
      <c r="H583">
        <v>202.35235412466301</v>
      </c>
      <c r="I583">
        <v>184.42264156824399</v>
      </c>
      <c r="J583">
        <v>202.20618190583801</v>
      </c>
      <c r="K583">
        <v>209.059812801025</v>
      </c>
      <c r="L583">
        <v>218.44517498028301</v>
      </c>
      <c r="M583">
        <v>205.36234733351799</v>
      </c>
      <c r="N583">
        <v>187.275515196767</v>
      </c>
      <c r="O583">
        <v>186.79263219291201</v>
      </c>
      <c r="P583">
        <v>194.80819724716099</v>
      </c>
      <c r="Q583">
        <v>207.42602555202899</v>
      </c>
      <c r="R583">
        <v>190.19948196857001</v>
      </c>
      <c r="S583">
        <v>198.652672156964</v>
      </c>
      <c r="T583">
        <v>212.11211061376699</v>
      </c>
      <c r="U583">
        <v>224.198092067056</v>
      </c>
      <c r="V583">
        <v>217.432656145262</v>
      </c>
      <c r="W583">
        <v>212.30775679753901</v>
      </c>
      <c r="X583">
        <v>203.894710618717</v>
      </c>
      <c r="Y583">
        <v>206.267396592675</v>
      </c>
      <c r="Z583">
        <v>203.631863396635</v>
      </c>
      <c r="AA583">
        <v>226.00536849449301</v>
      </c>
      <c r="AB583">
        <v>236.91269360182599</v>
      </c>
      <c r="AC583">
        <v>216.64548133374399</v>
      </c>
      <c r="AD583">
        <v>222.33737864064901</v>
      </c>
      <c r="AE583">
        <v>212.95425854977901</v>
      </c>
      <c r="AF583">
        <v>206.55286410865801</v>
      </c>
      <c r="AG583">
        <v>211.25080494353699</v>
      </c>
      <c r="AH583">
        <v>217.47672575649699</v>
      </c>
      <c r="AI583">
        <v>212.685510718388</v>
      </c>
      <c r="AJ583">
        <v>213.536620772113</v>
      </c>
      <c r="AK583">
        <v>212.25410442955999</v>
      </c>
      <c r="AL583">
        <v>208.81095565086801</v>
      </c>
      <c r="AM583">
        <f t="shared" si="49"/>
        <v>207.94926039522278</v>
      </c>
      <c r="AN583">
        <f t="shared" si="48"/>
        <v>117.92765161626662</v>
      </c>
      <c r="AO583">
        <f t="shared" si="43"/>
        <v>120.57182544795511</v>
      </c>
      <c r="AP583">
        <v>104.025471806124</v>
      </c>
    </row>
    <row r="584" spans="1:46" x14ac:dyDescent="0.35">
      <c r="A584">
        <v>582</v>
      </c>
      <c r="B584" s="1">
        <v>43726</v>
      </c>
      <c r="C584" t="s">
        <v>437</v>
      </c>
      <c r="D584">
        <v>156.02920452188101</v>
      </c>
      <c r="E584">
        <v>180.60817291685399</v>
      </c>
      <c r="F584">
        <v>184.661173938492</v>
      </c>
      <c r="G584">
        <v>176.44262200934401</v>
      </c>
      <c r="H584">
        <v>181.38725420922901</v>
      </c>
      <c r="I584">
        <v>165.77969667948199</v>
      </c>
      <c r="J584">
        <v>173.777135978708</v>
      </c>
      <c r="K584">
        <v>183.84169245421899</v>
      </c>
      <c r="L584">
        <v>191.42171006040601</v>
      </c>
      <c r="M584">
        <v>179.51131012481699</v>
      </c>
      <c r="N584">
        <v>161.62518051918499</v>
      </c>
      <c r="O584">
        <v>165.79355836429801</v>
      </c>
      <c r="P584">
        <v>167.19878820224801</v>
      </c>
      <c r="Q584">
        <v>181.321667842175</v>
      </c>
      <c r="R584">
        <v>162.90120639143601</v>
      </c>
      <c r="S584">
        <v>174.56444672505</v>
      </c>
      <c r="T584">
        <v>187.264520211367</v>
      </c>
      <c r="U584">
        <v>198.77448228430299</v>
      </c>
      <c r="V584">
        <v>195.014458816835</v>
      </c>
      <c r="W584">
        <v>195.71179637202499</v>
      </c>
      <c r="X584">
        <v>179.52253632714701</v>
      </c>
      <c r="Y584">
        <v>177.10430029046299</v>
      </c>
      <c r="Z584">
        <v>176.449350592359</v>
      </c>
      <c r="AA584">
        <v>205.104313583037</v>
      </c>
      <c r="AB584">
        <v>209.34844311607301</v>
      </c>
      <c r="AC584">
        <v>193.201934769177</v>
      </c>
      <c r="AD584">
        <v>203.88958998087699</v>
      </c>
      <c r="AE584">
        <v>193.17100537735899</v>
      </c>
      <c r="AF584">
        <v>186.84070001683699</v>
      </c>
      <c r="AG584">
        <v>191.046575097876</v>
      </c>
      <c r="AH584">
        <v>200.14163208399501</v>
      </c>
      <c r="AI584">
        <v>192.122649381901</v>
      </c>
      <c r="AJ584">
        <v>194.72067215517899</v>
      </c>
      <c r="AK584">
        <v>186.372276571535</v>
      </c>
      <c r="AL584">
        <v>186.66400731696899</v>
      </c>
      <c r="AM584">
        <f t="shared" si="49"/>
        <v>183.98085900808965</v>
      </c>
      <c r="AN584">
        <f t="shared" si="48"/>
        <v>93.959250229133488</v>
      </c>
      <c r="AO584">
        <f t="shared" si="43"/>
        <v>96.603424060821979</v>
      </c>
      <c r="AP584">
        <v>104.504631478563</v>
      </c>
    </row>
    <row r="585" spans="1:46" x14ac:dyDescent="0.35">
      <c r="A585">
        <v>583</v>
      </c>
      <c r="B585" s="1">
        <v>43730</v>
      </c>
      <c r="C585" t="s">
        <v>293</v>
      </c>
      <c r="D585">
        <v>160.18095210816</v>
      </c>
      <c r="E585">
        <v>183.90354432981999</v>
      </c>
      <c r="F585">
        <v>182.06991730293601</v>
      </c>
      <c r="G585">
        <v>182.596168464697</v>
      </c>
      <c r="H585">
        <v>179.351754833868</v>
      </c>
      <c r="I585">
        <v>161.92411293578701</v>
      </c>
      <c r="J585">
        <v>172.638381813363</v>
      </c>
      <c r="K585">
        <v>177.676314453006</v>
      </c>
      <c r="L585">
        <v>184.75083518358301</v>
      </c>
      <c r="M585">
        <v>176.45298094771101</v>
      </c>
      <c r="N585">
        <v>159.94077884230899</v>
      </c>
      <c r="O585">
        <v>161.317113514369</v>
      </c>
      <c r="P585">
        <v>162.338330414334</v>
      </c>
      <c r="Q585">
        <v>173.84210499794099</v>
      </c>
      <c r="R585">
        <v>155.772942468255</v>
      </c>
      <c r="S585">
        <v>166.60513979993999</v>
      </c>
      <c r="T585">
        <v>175.49051260759501</v>
      </c>
      <c r="U585">
        <v>187.395251936492</v>
      </c>
      <c r="V585">
        <v>185.963407294977</v>
      </c>
      <c r="W585">
        <v>184.97893411991899</v>
      </c>
      <c r="X585">
        <v>179.30569861388301</v>
      </c>
      <c r="Y585">
        <v>168.262933419029</v>
      </c>
      <c r="Z585">
        <v>169.94573127890601</v>
      </c>
      <c r="AA585">
        <v>192.61680595011299</v>
      </c>
      <c r="AB585">
        <v>206.620091484516</v>
      </c>
      <c r="AC585">
        <v>183.49398351497501</v>
      </c>
      <c r="AD585">
        <v>187.22636228538499</v>
      </c>
      <c r="AE585">
        <v>180.573515933755</v>
      </c>
      <c r="AF585">
        <v>178.77092584032999</v>
      </c>
      <c r="AG585">
        <v>174.55922906460199</v>
      </c>
      <c r="AH585">
        <v>186.66015196229199</v>
      </c>
      <c r="AI585">
        <v>180.319206403175</v>
      </c>
      <c r="AJ585">
        <v>177.94394763843201</v>
      </c>
      <c r="AK585">
        <v>178.00971677710999</v>
      </c>
      <c r="AL585">
        <v>171.42137111690599</v>
      </c>
      <c r="AM585">
        <f t="shared" si="49"/>
        <v>176.88340427578487</v>
      </c>
      <c r="AN585">
        <f t="shared" si="48"/>
        <v>86.861795496828705</v>
      </c>
      <c r="AO585">
        <f t="shared" si="43"/>
        <v>89.505969328517196</v>
      </c>
      <c r="AP585">
        <v>104.625009935104</v>
      </c>
    </row>
    <row r="586" spans="1:46" x14ac:dyDescent="0.35">
      <c r="A586">
        <v>584</v>
      </c>
      <c r="B586" s="1">
        <v>43731</v>
      </c>
      <c r="C586" t="s">
        <v>480</v>
      </c>
      <c r="H586">
        <v>191.425238421427</v>
      </c>
      <c r="I586">
        <v>171.61279547080599</v>
      </c>
      <c r="J586">
        <v>175.739082608296</v>
      </c>
      <c r="K586">
        <v>177.472867846074</v>
      </c>
      <c r="L586">
        <v>185.94585015829799</v>
      </c>
      <c r="M586">
        <v>176.94752922487899</v>
      </c>
      <c r="N586">
        <v>160.75181100949999</v>
      </c>
      <c r="O586">
        <v>163.51308094305699</v>
      </c>
      <c r="P586">
        <v>177.769606139654</v>
      </c>
      <c r="Q586">
        <v>187.68758332102001</v>
      </c>
      <c r="R586">
        <v>170.74482974114301</v>
      </c>
      <c r="S586">
        <v>179.90034235126501</v>
      </c>
      <c r="T586">
        <v>189.557696559145</v>
      </c>
      <c r="U586">
        <v>194.241138598493</v>
      </c>
      <c r="V586">
        <v>187.20823363779101</v>
      </c>
      <c r="W586">
        <v>190.05584214554901</v>
      </c>
      <c r="X586">
        <v>179.61371017204399</v>
      </c>
      <c r="Y586">
        <v>175.154784800372</v>
      </c>
      <c r="AB586">
        <v>208.91570632054299</v>
      </c>
      <c r="AC586">
        <v>192.28647981004701</v>
      </c>
      <c r="AD586">
        <v>204.223885732159</v>
      </c>
      <c r="AE586">
        <v>191.541523273102</v>
      </c>
      <c r="AF586">
        <v>179.599117206393</v>
      </c>
      <c r="AG586">
        <v>187.762405532418</v>
      </c>
      <c r="AH586">
        <v>190.25546001968601</v>
      </c>
      <c r="AI586">
        <v>183.75386813034399</v>
      </c>
      <c r="AJ586">
        <v>183.71387858932701</v>
      </c>
      <c r="AM586">
        <f t="shared" si="49"/>
        <v>183.60719806529008</v>
      </c>
      <c r="AN586">
        <f t="shared" si="48"/>
        <v>93.585589286333914</v>
      </c>
      <c r="AO586">
        <f t="shared" si="43"/>
        <v>96.229763118022404</v>
      </c>
      <c r="AP586">
        <v>104.368944393242</v>
      </c>
    </row>
    <row r="587" spans="1:46" x14ac:dyDescent="0.35">
      <c r="A587">
        <v>585</v>
      </c>
      <c r="B587" s="1">
        <v>43731</v>
      </c>
      <c r="C587" t="s">
        <v>481</v>
      </c>
      <c r="H587">
        <v>188.57083254775699</v>
      </c>
      <c r="I587">
        <v>168.86171559393401</v>
      </c>
      <c r="J587">
        <v>177.089798490557</v>
      </c>
      <c r="K587">
        <v>173.657029785925</v>
      </c>
      <c r="L587">
        <v>183.749235581058</v>
      </c>
      <c r="M587">
        <v>173.95346280403399</v>
      </c>
      <c r="N587">
        <v>158.539333637038</v>
      </c>
      <c r="O587">
        <v>161.04257122972299</v>
      </c>
      <c r="P587">
        <v>174.36652727496201</v>
      </c>
      <c r="Q587">
        <v>185.29439639854601</v>
      </c>
      <c r="R587">
        <v>164.086539483953</v>
      </c>
      <c r="S587">
        <v>177.77998754742001</v>
      </c>
      <c r="T587">
        <v>186.050875265722</v>
      </c>
      <c r="U587">
        <v>191.09004026921099</v>
      </c>
      <c r="V587">
        <v>185.67545077283799</v>
      </c>
      <c r="W587">
        <v>184.55261916415</v>
      </c>
      <c r="X587">
        <v>176.04902760538801</v>
      </c>
      <c r="Y587">
        <v>172.34798437433301</v>
      </c>
      <c r="AB587">
        <v>203.293352333944</v>
      </c>
      <c r="AC587">
        <v>190.00463527195799</v>
      </c>
      <c r="AD587">
        <v>198.88155199158899</v>
      </c>
      <c r="AE587">
        <v>188.50869291602001</v>
      </c>
      <c r="AF587">
        <v>184.630227903861</v>
      </c>
      <c r="AG587">
        <v>182.31423654534299</v>
      </c>
      <c r="AH587">
        <v>183.92793100927</v>
      </c>
      <c r="AI587">
        <v>180.522408307662</v>
      </c>
      <c r="AJ587">
        <v>181.784929381496</v>
      </c>
      <c r="AM587">
        <f t="shared" si="49"/>
        <v>180.61575531435895</v>
      </c>
      <c r="AN587">
        <f t="shared" si="48"/>
        <v>90.594146535402786</v>
      </c>
      <c r="AO587">
        <f t="shared" si="43"/>
        <v>93.238320367091276</v>
      </c>
      <c r="AP587">
        <v>104.011597671003</v>
      </c>
    </row>
    <row r="588" spans="1:46" x14ac:dyDescent="0.35">
      <c r="A588">
        <v>586</v>
      </c>
      <c r="B588" s="1">
        <v>43733</v>
      </c>
      <c r="C588" t="s">
        <v>482</v>
      </c>
      <c r="D588">
        <v>182.08308794894899</v>
      </c>
      <c r="E588">
        <v>200.55840490141699</v>
      </c>
      <c r="F588">
        <v>210.91253034088101</v>
      </c>
      <c r="G588">
        <v>202.09600709423501</v>
      </c>
      <c r="H588">
        <v>201.55787653664299</v>
      </c>
      <c r="I588">
        <v>186.50827659335701</v>
      </c>
      <c r="J588">
        <v>200.94762768160399</v>
      </c>
      <c r="K588">
        <v>202.555852567687</v>
      </c>
      <c r="L588">
        <v>211.59080653161499</v>
      </c>
      <c r="M588">
        <v>205.91054574794899</v>
      </c>
      <c r="N588">
        <v>187.279301484206</v>
      </c>
      <c r="O588">
        <v>192.151538825638</v>
      </c>
      <c r="P588">
        <v>195.507982473597</v>
      </c>
      <c r="Q588">
        <v>199.71142616702301</v>
      </c>
      <c r="R588">
        <v>187.97243813584501</v>
      </c>
      <c r="S588">
        <v>197.21422517996001</v>
      </c>
      <c r="T588">
        <v>213.31633711511799</v>
      </c>
      <c r="U588">
        <v>222.35810717176099</v>
      </c>
      <c r="V588">
        <v>216.45159045486801</v>
      </c>
      <c r="W588">
        <v>221.16723646524599</v>
      </c>
      <c r="X588">
        <v>201.89982095072199</v>
      </c>
      <c r="Y588">
        <v>205.81702099770101</v>
      </c>
      <c r="Z588">
        <v>201.526735713405</v>
      </c>
      <c r="AA588">
        <v>223.350972560945</v>
      </c>
      <c r="AB588">
        <v>235.01047431855301</v>
      </c>
      <c r="AC588">
        <v>214.85665347502501</v>
      </c>
      <c r="AD588">
        <v>225.81135181732901</v>
      </c>
      <c r="AE588">
        <v>221.81042608804401</v>
      </c>
      <c r="AF588">
        <v>217.15192755546599</v>
      </c>
      <c r="AG588">
        <v>213.31468195188199</v>
      </c>
      <c r="AH588">
        <v>224.26828575197399</v>
      </c>
      <c r="AI588">
        <v>213.33170423134101</v>
      </c>
      <c r="AJ588">
        <v>211.58780350104001</v>
      </c>
      <c r="AK588">
        <v>202.10137230235799</v>
      </c>
      <c r="AL588">
        <v>204.81998659437201</v>
      </c>
      <c r="AM588">
        <f t="shared" si="49"/>
        <v>207.27172620650728</v>
      </c>
      <c r="AN588">
        <f t="shared" si="48"/>
        <v>117.25011742755112</v>
      </c>
      <c r="AO588">
        <f t="shared" si="43"/>
        <v>119.89429125923961</v>
      </c>
      <c r="AP588">
        <v>104.070641034906</v>
      </c>
    </row>
    <row r="589" spans="1:46" x14ac:dyDescent="0.35">
      <c r="A589">
        <v>587</v>
      </c>
      <c r="B589" s="1">
        <v>43748</v>
      </c>
      <c r="C589" t="s">
        <v>452</v>
      </c>
      <c r="D589">
        <v>154.09149445476999</v>
      </c>
      <c r="E589">
        <v>179.31282307883399</v>
      </c>
      <c r="F589">
        <v>190.04146004843801</v>
      </c>
      <c r="G589">
        <v>183.71276888127599</v>
      </c>
      <c r="H589">
        <v>184.50352914177401</v>
      </c>
      <c r="I589">
        <v>162.18808895316201</v>
      </c>
      <c r="J589">
        <v>179.725794765666</v>
      </c>
      <c r="K589">
        <v>187.83343697696401</v>
      </c>
      <c r="L589">
        <v>189.57557804545499</v>
      </c>
      <c r="M589">
        <v>178.27667730052499</v>
      </c>
      <c r="N589">
        <v>161.66707409937101</v>
      </c>
      <c r="O589">
        <v>165.385149206476</v>
      </c>
      <c r="P589">
        <v>170.41234156622099</v>
      </c>
      <c r="Q589">
        <v>183.660619067765</v>
      </c>
      <c r="R589">
        <v>160.04006546481</v>
      </c>
      <c r="S589">
        <v>168.234639182189</v>
      </c>
      <c r="T589">
        <v>187.70167020887499</v>
      </c>
      <c r="U589">
        <v>200.55128804222201</v>
      </c>
      <c r="V589">
        <v>196.80425364607001</v>
      </c>
      <c r="W589">
        <v>199.54699642762699</v>
      </c>
      <c r="X589">
        <v>182.884170294532</v>
      </c>
      <c r="Y589">
        <v>185.26487941067899</v>
      </c>
      <c r="Z589">
        <v>186.06677956998999</v>
      </c>
      <c r="AA589">
        <v>195.49504258619001</v>
      </c>
      <c r="AB589">
        <v>214.173954012596</v>
      </c>
      <c r="AC589">
        <v>199.216708122147</v>
      </c>
      <c r="AD589">
        <v>208.45163304862101</v>
      </c>
      <c r="AE589">
        <v>193.05830046954301</v>
      </c>
      <c r="AF589">
        <v>196.57458443048299</v>
      </c>
      <c r="AG589">
        <v>194.990070270979</v>
      </c>
      <c r="AH589">
        <v>202.560079009693</v>
      </c>
      <c r="AI589">
        <v>206.1501655555</v>
      </c>
      <c r="AJ589">
        <v>193.923765794823</v>
      </c>
      <c r="AK589">
        <v>193.05954077852999</v>
      </c>
      <c r="AL589">
        <v>192.972206440957</v>
      </c>
      <c r="AM589">
        <f t="shared" si="49"/>
        <v>186.51736081010725</v>
      </c>
      <c r="AN589">
        <f t="shared" si="48"/>
        <v>96.495752031151085</v>
      </c>
      <c r="AO589">
        <f t="shared" si="43"/>
        <v>99.139925862839576</v>
      </c>
      <c r="AP589">
        <v>103.922447473489</v>
      </c>
    </row>
    <row r="590" spans="1:46" x14ac:dyDescent="0.35">
      <c r="A590">
        <v>588</v>
      </c>
      <c r="B590" s="1">
        <v>43753</v>
      </c>
      <c r="C590" t="s">
        <v>445</v>
      </c>
      <c r="D590">
        <v>165.683104057446</v>
      </c>
      <c r="E590">
        <v>189.00187584088701</v>
      </c>
      <c r="F590">
        <v>197.31823971160401</v>
      </c>
      <c r="G590">
        <v>195.61244075587999</v>
      </c>
      <c r="H590">
        <v>195.95991574301701</v>
      </c>
      <c r="I590">
        <v>166.14112914352901</v>
      </c>
      <c r="J590">
        <v>180.05068860813901</v>
      </c>
      <c r="K590">
        <v>188.743924199541</v>
      </c>
      <c r="L590">
        <v>196.65326965364901</v>
      </c>
      <c r="M590">
        <v>188.19561967007499</v>
      </c>
      <c r="N590">
        <v>173.035647022538</v>
      </c>
      <c r="O590">
        <v>170.30860300870401</v>
      </c>
      <c r="P590">
        <v>177.60295924704999</v>
      </c>
      <c r="Q590">
        <v>193.6947183927</v>
      </c>
      <c r="R590">
        <v>159.27955859187401</v>
      </c>
      <c r="S590">
        <v>168.79785842946501</v>
      </c>
      <c r="T590">
        <v>186.97445498336501</v>
      </c>
      <c r="U590">
        <v>202.407880756569</v>
      </c>
      <c r="V590">
        <v>207.573214016755</v>
      </c>
      <c r="W590">
        <v>191.65101147491899</v>
      </c>
      <c r="X590">
        <v>168.83205057874801</v>
      </c>
      <c r="Y590">
        <v>182.87881518542</v>
      </c>
      <c r="Z590">
        <v>192.11213483172901</v>
      </c>
      <c r="AA590">
        <v>213.61898991163201</v>
      </c>
      <c r="AB590">
        <v>225.974746785067</v>
      </c>
      <c r="AC590">
        <v>195.997812086707</v>
      </c>
      <c r="AD590">
        <v>201.07357741178001</v>
      </c>
      <c r="AE590">
        <v>198.619221456258</v>
      </c>
      <c r="AF590">
        <v>193.930566789246</v>
      </c>
      <c r="AG590">
        <v>192.67835747951801</v>
      </c>
      <c r="AH590">
        <v>201.78846936798101</v>
      </c>
      <c r="AI590">
        <v>198.31485079312699</v>
      </c>
      <c r="AJ590">
        <v>193.19410302682999</v>
      </c>
      <c r="AK590">
        <v>191.50220435245799</v>
      </c>
      <c r="AL590">
        <v>195.57630967068499</v>
      </c>
      <c r="AM590">
        <f t="shared" si="49"/>
        <v>189.73652351528261</v>
      </c>
      <c r="AN590">
        <f t="shared" si="48"/>
        <v>99.714914736326449</v>
      </c>
      <c r="AO590">
        <f t="shared" si="43"/>
        <v>102.35908856801494</v>
      </c>
      <c r="AP590">
        <v>103.876647122595</v>
      </c>
    </row>
    <row r="591" spans="1:46" x14ac:dyDescent="0.35">
      <c r="A591">
        <v>589</v>
      </c>
      <c r="B591" s="1">
        <v>43761</v>
      </c>
      <c r="C591" t="s">
        <v>444</v>
      </c>
      <c r="D591">
        <v>175.86323822498201</v>
      </c>
      <c r="E591">
        <v>195.21533707980001</v>
      </c>
      <c r="F591">
        <v>201.11323189821701</v>
      </c>
      <c r="G591">
        <v>206.455102901006</v>
      </c>
      <c r="H591">
        <v>205.34922705169799</v>
      </c>
      <c r="I591">
        <v>175.969447126261</v>
      </c>
      <c r="J591">
        <v>183.00950268800599</v>
      </c>
      <c r="K591">
        <v>190.011295442445</v>
      </c>
      <c r="L591">
        <v>205.67156330318801</v>
      </c>
      <c r="M591">
        <v>193.44864151568899</v>
      </c>
      <c r="N591">
        <v>181.190555931326</v>
      </c>
      <c r="O591">
        <v>182.541742734987</v>
      </c>
      <c r="P591">
        <v>188.405116916802</v>
      </c>
      <c r="Q591">
        <v>190.60212157391101</v>
      </c>
      <c r="R591">
        <v>168.18308479609499</v>
      </c>
      <c r="S591">
        <v>185.62296513841599</v>
      </c>
      <c r="T591">
        <v>194.23698901355101</v>
      </c>
      <c r="U591">
        <v>203.85790950526601</v>
      </c>
      <c r="V591">
        <v>214.714745832322</v>
      </c>
      <c r="W591">
        <v>196.70197300888299</v>
      </c>
      <c r="X591">
        <v>187.22936488583201</v>
      </c>
      <c r="Y591">
        <v>199.35629121537599</v>
      </c>
      <c r="Z591">
        <v>208.137512189939</v>
      </c>
      <c r="AA591">
        <v>231.263236486446</v>
      </c>
      <c r="AB591">
        <v>237.23825197724901</v>
      </c>
      <c r="AC591">
        <v>208.352614557527</v>
      </c>
      <c r="AD591">
        <v>212.17188184357201</v>
      </c>
      <c r="AE591">
        <v>201.114319221497</v>
      </c>
      <c r="AF591">
        <v>198.249879957665</v>
      </c>
      <c r="AG591">
        <v>204.73266760855699</v>
      </c>
      <c r="AH591">
        <v>212.54179899486101</v>
      </c>
      <c r="AI591">
        <v>206.736661368894</v>
      </c>
      <c r="AJ591">
        <v>204.67754245752701</v>
      </c>
      <c r="AK591">
        <v>212.89768583636501</v>
      </c>
      <c r="AL591">
        <v>206.19443569167601</v>
      </c>
      <c r="AM591">
        <f t="shared" si="49"/>
        <v>199.11594102788095</v>
      </c>
      <c r="AN591">
        <f t="shared" si="48"/>
        <v>109.09433224892479</v>
      </c>
      <c r="AO591">
        <f t="shared" si="43"/>
        <v>111.73850608061328</v>
      </c>
      <c r="AP591">
        <v>103.288349750778</v>
      </c>
    </row>
    <row r="592" spans="1:46" x14ac:dyDescent="0.35">
      <c r="A592">
        <v>590</v>
      </c>
      <c r="B592" s="1">
        <v>43762</v>
      </c>
      <c r="C592" t="s">
        <v>483</v>
      </c>
      <c r="D592">
        <v>162.30979570309501</v>
      </c>
      <c r="E592">
        <v>190.693871024266</v>
      </c>
      <c r="F592">
        <v>195.27039808453699</v>
      </c>
      <c r="G592">
        <v>197.47866106590601</v>
      </c>
      <c r="H592">
        <v>194.614700522492</v>
      </c>
      <c r="I592">
        <v>163.04439660907599</v>
      </c>
      <c r="J592">
        <v>174.317684463684</v>
      </c>
      <c r="K592">
        <v>183.64819384176499</v>
      </c>
      <c r="L592">
        <v>193.99867958287501</v>
      </c>
      <c r="M592">
        <v>187.38002845361501</v>
      </c>
      <c r="N592">
        <v>164.291055490784</v>
      </c>
      <c r="O592">
        <v>165.843174728516</v>
      </c>
      <c r="P592">
        <v>179.45526125928899</v>
      </c>
      <c r="Q592">
        <v>187.978216229238</v>
      </c>
      <c r="R592">
        <v>150.94985965926199</v>
      </c>
      <c r="S592">
        <v>175.802823489693</v>
      </c>
      <c r="T592">
        <v>180.268828458098</v>
      </c>
      <c r="U592">
        <v>204.12118333281401</v>
      </c>
      <c r="V592">
        <v>203.28765924219201</v>
      </c>
      <c r="W592">
        <v>189.752401189708</v>
      </c>
      <c r="X592">
        <v>163.53786252286099</v>
      </c>
      <c r="Y592">
        <v>179.80494525231401</v>
      </c>
      <c r="Z592">
        <v>189.65696169638099</v>
      </c>
      <c r="AA592">
        <v>206.59294950622501</v>
      </c>
      <c r="AB592">
        <v>214.449673888066</v>
      </c>
      <c r="AC592">
        <v>194.20073373388701</v>
      </c>
      <c r="AD592">
        <v>199.07346668555499</v>
      </c>
      <c r="AE592">
        <v>184.921399653251</v>
      </c>
      <c r="AF592">
        <v>184.914091711792</v>
      </c>
      <c r="AG592">
        <v>196.01039233331801</v>
      </c>
      <c r="AH592">
        <v>195.93315828770301</v>
      </c>
      <c r="AI592">
        <v>191.86122263920001</v>
      </c>
      <c r="AJ592">
        <v>186.72106166543301</v>
      </c>
      <c r="AK592">
        <v>185.80682420292899</v>
      </c>
      <c r="AL592">
        <v>189.58875709321899</v>
      </c>
      <c r="AM592">
        <f t="shared" si="49"/>
        <v>185.93086780865829</v>
      </c>
      <c r="AN592">
        <f t="shared" si="48"/>
        <v>95.909259029702127</v>
      </c>
      <c r="AO592">
        <f t="shared" si="43"/>
        <v>98.553432861390618</v>
      </c>
      <c r="AP592">
        <v>102.604691029633</v>
      </c>
    </row>
    <row r="593" spans="1:42" x14ac:dyDescent="0.35">
      <c r="A593">
        <v>591</v>
      </c>
      <c r="B593" s="1">
        <v>43770</v>
      </c>
      <c r="C593" t="s">
        <v>459</v>
      </c>
      <c r="D593">
        <v>139.299917051775</v>
      </c>
      <c r="E593">
        <v>162.99514497867699</v>
      </c>
      <c r="F593">
        <v>180.44284303588901</v>
      </c>
      <c r="G593">
        <v>181.15772685653599</v>
      </c>
      <c r="H593">
        <v>172.974500497099</v>
      </c>
      <c r="L593">
        <v>157.141425614257</v>
      </c>
      <c r="M593">
        <v>148.842229571698</v>
      </c>
      <c r="N593">
        <v>124.681339038418</v>
      </c>
      <c r="O593">
        <v>133.739634709916</v>
      </c>
      <c r="V593">
        <v>160.17500651216201</v>
      </c>
      <c r="W593">
        <v>136.31074240971299</v>
      </c>
      <c r="X593">
        <v>135.29663867545301</v>
      </c>
      <c r="Y593">
        <v>151.06643973550999</v>
      </c>
      <c r="Z593">
        <v>160.184919810856</v>
      </c>
      <c r="AA593">
        <v>185.256979235057</v>
      </c>
      <c r="AB593">
        <v>206.99284582287001</v>
      </c>
      <c r="AG593">
        <v>154.71729728604799</v>
      </c>
      <c r="AH593">
        <v>164.78589630254601</v>
      </c>
      <c r="AI593">
        <v>143.89849859374499</v>
      </c>
      <c r="AJ593">
        <v>160.654172779145</v>
      </c>
      <c r="AK593">
        <v>171.960822065889</v>
      </c>
      <c r="AL593">
        <v>163.44704290676299</v>
      </c>
      <c r="AM593">
        <f t="shared" si="49"/>
        <v>158.91009379500099</v>
      </c>
      <c r="AN593">
        <f t="shared" si="48"/>
        <v>68.888485016044825</v>
      </c>
      <c r="AO593">
        <f t="shared" si="43"/>
        <v>71.532658847733316</v>
      </c>
      <c r="AP593">
        <v>103.17575638006799</v>
      </c>
    </row>
    <row r="594" spans="1:42" x14ac:dyDescent="0.35">
      <c r="A594">
        <v>592</v>
      </c>
      <c r="B594" s="1">
        <v>43773</v>
      </c>
      <c r="C594" t="s">
        <v>482</v>
      </c>
      <c r="D594">
        <v>164.272086635498</v>
      </c>
      <c r="E594">
        <v>189.841945075475</v>
      </c>
      <c r="F594">
        <v>203.462906594759</v>
      </c>
      <c r="G594">
        <v>199.46833216219801</v>
      </c>
      <c r="H594">
        <v>199.18925412653601</v>
      </c>
      <c r="I594">
        <v>174.572936503953</v>
      </c>
      <c r="J594">
        <v>179.29500164331901</v>
      </c>
      <c r="K594">
        <v>186.889150624954</v>
      </c>
      <c r="L594">
        <v>201.84669397061501</v>
      </c>
      <c r="M594">
        <v>193.080719510553</v>
      </c>
      <c r="N594">
        <v>171.15027100478099</v>
      </c>
      <c r="O594">
        <v>172.016740959277</v>
      </c>
      <c r="P594">
        <v>176.78286157900499</v>
      </c>
      <c r="Q594">
        <v>195.690759423743</v>
      </c>
      <c r="R594">
        <v>172.64811687898199</v>
      </c>
      <c r="S594">
        <v>177.24111947076801</v>
      </c>
      <c r="T594">
        <v>197.59658807385199</v>
      </c>
      <c r="U594">
        <v>211.39187117158201</v>
      </c>
      <c r="V594">
        <v>202.72659284172499</v>
      </c>
      <c r="W594">
        <v>192.632101071508</v>
      </c>
      <c r="X594">
        <v>184.22465966921999</v>
      </c>
      <c r="Y594">
        <v>193.54022063849399</v>
      </c>
      <c r="Z594">
        <v>198.39433369640099</v>
      </c>
      <c r="AA594">
        <v>216.35815591008301</v>
      </c>
      <c r="AB594">
        <v>236.90935684822099</v>
      </c>
      <c r="AC594">
        <v>203.15399058135301</v>
      </c>
      <c r="AD594">
        <v>215.019945303138</v>
      </c>
      <c r="AE594">
        <v>202.75879383626801</v>
      </c>
      <c r="AF594">
        <v>194.515013452011</v>
      </c>
      <c r="AG594">
        <v>201.13544475998799</v>
      </c>
      <c r="AH594">
        <v>202.96468687630301</v>
      </c>
      <c r="AI594">
        <v>196.43629248724201</v>
      </c>
      <c r="AJ594">
        <v>197.40592862980401</v>
      </c>
      <c r="AK594">
        <v>199.871024251161</v>
      </c>
      <c r="AL594">
        <v>196.09047401817699</v>
      </c>
      <c r="AM594">
        <f t="shared" si="49"/>
        <v>194.3021248651699</v>
      </c>
      <c r="AN594">
        <f t="shared" si="48"/>
        <v>104.28051608621374</v>
      </c>
      <c r="AO594">
        <f t="shared" si="43"/>
        <v>106.92468991790223</v>
      </c>
      <c r="AP594">
        <v>102.87045575845499</v>
      </c>
    </row>
    <row r="595" spans="1:42" x14ac:dyDescent="0.35">
      <c r="A595">
        <v>593</v>
      </c>
      <c r="B595" s="1">
        <v>43778</v>
      </c>
      <c r="C595" t="s">
        <v>484</v>
      </c>
      <c r="D595">
        <v>163.26195408054801</v>
      </c>
      <c r="E595">
        <v>185.29989836911099</v>
      </c>
      <c r="F595">
        <v>192.658201627099</v>
      </c>
      <c r="G595">
        <v>194.66621187850899</v>
      </c>
      <c r="H595">
        <v>184.5976900096</v>
      </c>
      <c r="I595">
        <v>161.21136106716901</v>
      </c>
      <c r="J595">
        <v>172.608426182627</v>
      </c>
      <c r="K595">
        <v>177.263669065725</v>
      </c>
      <c r="L595">
        <v>192.188989653448</v>
      </c>
      <c r="M595">
        <v>179.82536586998901</v>
      </c>
      <c r="N595">
        <v>159.444858577106</v>
      </c>
      <c r="O595">
        <v>161.20128537102599</v>
      </c>
      <c r="P595">
        <v>166.496860633701</v>
      </c>
      <c r="Q595">
        <v>190.872006532233</v>
      </c>
      <c r="R595">
        <v>160.804588796876</v>
      </c>
      <c r="S595">
        <v>173.699566836814</v>
      </c>
      <c r="T595">
        <v>187.71731748268701</v>
      </c>
      <c r="U595">
        <v>192.07926607740799</v>
      </c>
      <c r="V595">
        <v>189.078760602382</v>
      </c>
      <c r="W595">
        <v>182.366077408585</v>
      </c>
      <c r="X595">
        <v>173.81376797123599</v>
      </c>
      <c r="Y595">
        <v>187.23094480400701</v>
      </c>
      <c r="Z595">
        <v>186.146096381208</v>
      </c>
      <c r="AA595">
        <v>200.672622177558</v>
      </c>
      <c r="AB595">
        <v>224.18124386218199</v>
      </c>
      <c r="AC595">
        <v>191.72382571825801</v>
      </c>
      <c r="AD595">
        <v>199.447470935929</v>
      </c>
      <c r="AE595">
        <v>186.22037842757101</v>
      </c>
      <c r="AF595">
        <v>183.38617051728099</v>
      </c>
      <c r="AG595">
        <v>187.75731391102801</v>
      </c>
      <c r="AH595">
        <v>189.93852003652501</v>
      </c>
      <c r="AI595">
        <v>186.359443016592</v>
      </c>
      <c r="AJ595">
        <v>182.330797388891</v>
      </c>
      <c r="AK595">
        <v>189.143909577795</v>
      </c>
      <c r="AL595">
        <v>182.34249635598999</v>
      </c>
      <c r="AM595">
        <f t="shared" si="49"/>
        <v>183.37249592013416</v>
      </c>
      <c r="AN595">
        <f t="shared" si="48"/>
        <v>93.350887141177992</v>
      </c>
      <c r="AO595">
        <f t="shared" si="43"/>
        <v>95.995060972866483</v>
      </c>
      <c r="AP595">
        <v>102.057186549172</v>
      </c>
    </row>
    <row r="596" spans="1:42" x14ac:dyDescent="0.35">
      <c r="A596">
        <v>594</v>
      </c>
      <c r="B596" s="1">
        <v>43778</v>
      </c>
      <c r="C596" t="s">
        <v>452</v>
      </c>
      <c r="D596">
        <v>173.32508204420299</v>
      </c>
      <c r="E596">
        <v>190.69507259492701</v>
      </c>
      <c r="F596">
        <v>207.839014357389</v>
      </c>
      <c r="G596">
        <v>205.14602808080801</v>
      </c>
      <c r="H596">
        <v>201.14475669940899</v>
      </c>
      <c r="I596">
        <v>175.27680730684401</v>
      </c>
      <c r="J596">
        <v>184.12553155560201</v>
      </c>
      <c r="K596">
        <v>189.81485098857399</v>
      </c>
      <c r="L596">
        <v>204.151753435117</v>
      </c>
      <c r="M596">
        <v>196.512517385157</v>
      </c>
      <c r="N596">
        <v>172.619218496109</v>
      </c>
      <c r="O596">
        <v>173.33980006440899</v>
      </c>
      <c r="P596">
        <v>180.452822746501</v>
      </c>
      <c r="Q596">
        <v>201.36488097040601</v>
      </c>
      <c r="R596">
        <v>175.474548437332</v>
      </c>
      <c r="S596">
        <v>187.251548899352</v>
      </c>
      <c r="T596">
        <v>202.64381148897999</v>
      </c>
      <c r="U596">
        <v>209.57479299829501</v>
      </c>
      <c r="V596">
        <v>205.56314389741399</v>
      </c>
      <c r="W596">
        <v>200.700174855044</v>
      </c>
      <c r="X596">
        <v>185.19432312845501</v>
      </c>
      <c r="Y596">
        <v>198.079795017344</v>
      </c>
      <c r="Z596">
        <v>193.972301167642</v>
      </c>
      <c r="AA596">
        <v>220.25212930661101</v>
      </c>
      <c r="AB596">
        <v>239.069232832566</v>
      </c>
      <c r="AC596">
        <v>209.16732638533099</v>
      </c>
      <c r="AD596">
        <v>221.00321962295601</v>
      </c>
      <c r="AE596">
        <v>212.3639971124</v>
      </c>
      <c r="AF596">
        <v>199.361063459782</v>
      </c>
      <c r="AG596">
        <v>205.88925533041399</v>
      </c>
      <c r="AH596">
        <v>209.93866200146201</v>
      </c>
      <c r="AI596">
        <v>195.78741735227999</v>
      </c>
      <c r="AJ596">
        <v>198.53363214482701</v>
      </c>
      <c r="AK596">
        <v>210.04727672994201</v>
      </c>
      <c r="AL596">
        <v>202.194850788465</v>
      </c>
      <c r="AM596">
        <f t="shared" si="49"/>
        <v>198.22487541949567</v>
      </c>
      <c r="AN596">
        <f t="shared" si="48"/>
        <v>108.20326664053951</v>
      </c>
      <c r="AO596">
        <f t="shared" si="43"/>
        <v>110.847440472228</v>
      </c>
      <c r="AP596">
        <v>101.577008092637</v>
      </c>
    </row>
    <row r="597" spans="1:42" x14ac:dyDescent="0.35">
      <c r="A597">
        <v>595</v>
      </c>
      <c r="B597" s="1">
        <v>43779</v>
      </c>
      <c r="C597" t="s">
        <v>485</v>
      </c>
      <c r="D597">
        <v>201.64180700418299</v>
      </c>
      <c r="E597">
        <v>222.81792004777</v>
      </c>
      <c r="F597">
        <v>236.17271485601501</v>
      </c>
      <c r="G597">
        <v>231.92335322693299</v>
      </c>
      <c r="H597">
        <v>225.751740050085</v>
      </c>
      <c r="J597">
        <v>211.38989097454899</v>
      </c>
      <c r="K597">
        <v>221.24560305544199</v>
      </c>
      <c r="L597">
        <v>236.308365002779</v>
      </c>
      <c r="M597">
        <v>220.801772371292</v>
      </c>
      <c r="N597">
        <v>203.042080578981</v>
      </c>
      <c r="O597">
        <v>202.01759451134501</v>
      </c>
      <c r="T597">
        <v>228.113100099783</v>
      </c>
      <c r="U597">
        <v>239.12797247338901</v>
      </c>
      <c r="V597">
        <v>232.298217286225</v>
      </c>
      <c r="W597">
        <v>227.42963781988601</v>
      </c>
      <c r="X597">
        <v>218.19167724181199</v>
      </c>
      <c r="Y597">
        <v>222.385781399677</v>
      </c>
      <c r="Z597">
        <v>223.17302957753</v>
      </c>
      <c r="AA597">
        <v>239.47127359995301</v>
      </c>
      <c r="AB597">
        <v>263.68701255106498</v>
      </c>
      <c r="AC597">
        <v>238.80216438836399</v>
      </c>
      <c r="AF597">
        <v>225.67642329009601</v>
      </c>
      <c r="AG597">
        <v>223.01661298945899</v>
      </c>
      <c r="AH597">
        <v>236.550550741173</v>
      </c>
      <c r="AI597">
        <v>219.48883146404901</v>
      </c>
      <c r="AJ597">
        <v>216.46727378852299</v>
      </c>
      <c r="AK597">
        <v>227.396635377704</v>
      </c>
      <c r="AL597">
        <v>215.831130935668</v>
      </c>
      <c r="AM597">
        <f t="shared" si="49"/>
        <v>225.36500595370464</v>
      </c>
      <c r="AN597">
        <f t="shared" si="48"/>
        <v>135.34339717474847</v>
      </c>
      <c r="AO597">
        <f t="shared" si="43"/>
        <v>137.98757100643695</v>
      </c>
      <c r="AP597">
        <v>101.120647315624</v>
      </c>
    </row>
    <row r="598" spans="1:42" x14ac:dyDescent="0.35">
      <c r="A598">
        <v>596</v>
      </c>
      <c r="B598" s="1">
        <v>43779</v>
      </c>
      <c r="C598" t="s">
        <v>486</v>
      </c>
      <c r="D598">
        <v>133.551925214683</v>
      </c>
      <c r="E598">
        <v>154.544566509639</v>
      </c>
      <c r="F598">
        <v>172.48679670185501</v>
      </c>
      <c r="G598">
        <v>164.89920442002099</v>
      </c>
      <c r="H598">
        <v>163.731933993441</v>
      </c>
      <c r="J598">
        <v>142.949887259007</v>
      </c>
      <c r="K598">
        <v>159.037718898663</v>
      </c>
      <c r="L598">
        <v>167.75942519353501</v>
      </c>
      <c r="M598">
        <v>160.22470454772301</v>
      </c>
      <c r="N598">
        <v>136.90482439610099</v>
      </c>
      <c r="O598">
        <v>134.56726031226501</v>
      </c>
      <c r="P598">
        <v>135.77965281138501</v>
      </c>
      <c r="U598">
        <v>175.02630872192299</v>
      </c>
      <c r="V598">
        <v>165.20981918751201</v>
      </c>
      <c r="W598">
        <v>167.16244715662401</v>
      </c>
      <c r="X598">
        <v>145.395052920388</v>
      </c>
      <c r="Y598">
        <v>163.98445966355499</v>
      </c>
      <c r="Z598">
        <v>157.83125307815499</v>
      </c>
      <c r="AA598">
        <v>174.77566153507101</v>
      </c>
      <c r="AB598">
        <v>199.2870980685</v>
      </c>
      <c r="AC598">
        <v>174.34079079117399</v>
      </c>
      <c r="AF598">
        <v>159.22482725982599</v>
      </c>
      <c r="AG598">
        <v>164.75215365352199</v>
      </c>
      <c r="AH598">
        <v>167.92835109822701</v>
      </c>
      <c r="AI598">
        <v>160.015059501378</v>
      </c>
      <c r="AJ598">
        <v>161.24375035267599</v>
      </c>
      <c r="AK598">
        <v>158.73255612896699</v>
      </c>
      <c r="AL598">
        <v>157.253893770155</v>
      </c>
      <c r="AM598">
        <f t="shared" si="49"/>
        <v>159.95004939807038</v>
      </c>
      <c r="AN598">
        <f t="shared" si="48"/>
        <v>69.928440619114212</v>
      </c>
      <c r="AO598">
        <f t="shared" si="43"/>
        <v>72.572614450802703</v>
      </c>
      <c r="AP598">
        <v>101.08739086102599</v>
      </c>
    </row>
    <row r="599" spans="1:42" x14ac:dyDescent="0.35">
      <c r="A599">
        <v>597</v>
      </c>
      <c r="B599" s="1">
        <v>43794</v>
      </c>
      <c r="C599" t="s">
        <v>293</v>
      </c>
      <c r="D599">
        <v>170.54932889468401</v>
      </c>
      <c r="E599">
        <v>194.13417416235001</v>
      </c>
      <c r="F599">
        <v>203.13827835418601</v>
      </c>
      <c r="G599">
        <v>203.579719285263</v>
      </c>
      <c r="H599">
        <v>199.26148551668399</v>
      </c>
      <c r="I599">
        <v>167.16247810025399</v>
      </c>
      <c r="J599">
        <v>179.892752308567</v>
      </c>
      <c r="K599">
        <v>183.12472019441699</v>
      </c>
      <c r="L599">
        <v>197.48773955384601</v>
      </c>
      <c r="M599">
        <v>180.099875973726</v>
      </c>
      <c r="N599">
        <v>162.29218966721399</v>
      </c>
      <c r="O599">
        <v>167.65900555422601</v>
      </c>
      <c r="P599">
        <v>181.10180545812599</v>
      </c>
      <c r="Q599">
        <v>191.37664087485999</v>
      </c>
      <c r="R599">
        <v>171.681798640724</v>
      </c>
      <c r="S599">
        <v>170.30129701845499</v>
      </c>
      <c r="T599">
        <v>179.75690833339499</v>
      </c>
      <c r="U599">
        <v>185.58895931178699</v>
      </c>
      <c r="V599">
        <v>194.336082840302</v>
      </c>
      <c r="W599">
        <v>200.43390351756801</v>
      </c>
      <c r="X599">
        <v>178.73081495403699</v>
      </c>
      <c r="Y599">
        <v>176.18941787927901</v>
      </c>
      <c r="Z599">
        <v>180.71866847701401</v>
      </c>
      <c r="AA599">
        <v>212.612990189372</v>
      </c>
      <c r="AB599">
        <v>226.10804707174799</v>
      </c>
      <c r="AC599">
        <v>195.77145896747001</v>
      </c>
      <c r="AD599">
        <v>190.753972781106</v>
      </c>
      <c r="AE599">
        <v>181.63281274101499</v>
      </c>
      <c r="AF599">
        <v>180.93325750353301</v>
      </c>
      <c r="AG599">
        <v>177.13378674309101</v>
      </c>
      <c r="AH599">
        <v>195.123412997402</v>
      </c>
      <c r="AI599">
        <v>190.59875634459999</v>
      </c>
      <c r="AJ599">
        <v>178.74170566972199</v>
      </c>
      <c r="AK599">
        <v>186.033400221683</v>
      </c>
      <c r="AL599">
        <v>186.53287211979199</v>
      </c>
      <c r="AM599">
        <f t="shared" si="49"/>
        <v>186.30212909204283</v>
      </c>
      <c r="AN599">
        <f t="shared" si="48"/>
        <v>96.280520313086669</v>
      </c>
      <c r="AO599">
        <f t="shared" si="43"/>
        <v>98.92469414477516</v>
      </c>
      <c r="AP599">
        <v>100.272090187251</v>
      </c>
    </row>
    <row r="600" spans="1:42" x14ac:dyDescent="0.35">
      <c r="A600">
        <v>598</v>
      </c>
      <c r="B600" s="1">
        <v>43795</v>
      </c>
      <c r="C600" t="s">
        <v>487</v>
      </c>
      <c r="D600">
        <v>165.345652752012</v>
      </c>
      <c r="E600">
        <v>185.255588719305</v>
      </c>
      <c r="F600">
        <v>195.27031667115199</v>
      </c>
      <c r="G600">
        <v>186.73579689133501</v>
      </c>
      <c r="H600">
        <v>179.97201885358299</v>
      </c>
      <c r="I600">
        <v>163.769456351787</v>
      </c>
      <c r="M600">
        <v>170.33638928775699</v>
      </c>
      <c r="N600">
        <v>156.871761752238</v>
      </c>
      <c r="O600">
        <v>160.65217631067</v>
      </c>
      <c r="P600">
        <v>159.60986369196601</v>
      </c>
      <c r="Q600">
        <v>168.56016136025201</v>
      </c>
      <c r="R600">
        <v>151.988344796066</v>
      </c>
      <c r="S600">
        <v>156.50285967622801</v>
      </c>
      <c r="X600">
        <v>175.61838660937099</v>
      </c>
      <c r="Y600">
        <v>169.103857227285</v>
      </c>
      <c r="Z600">
        <v>181.727046337243</v>
      </c>
      <c r="AA600">
        <v>205.661521804112</v>
      </c>
      <c r="AB600">
        <v>206.14755247209001</v>
      </c>
      <c r="AC600">
        <v>182.89865494405001</v>
      </c>
      <c r="AD600">
        <v>187.55467804190999</v>
      </c>
      <c r="AE600">
        <v>175.48116370326599</v>
      </c>
      <c r="AI600">
        <v>182.431530717719</v>
      </c>
      <c r="AJ600">
        <v>184.92156846687899</v>
      </c>
      <c r="AK600">
        <v>182.46356651315901</v>
      </c>
      <c r="AL600">
        <v>186.098988262658</v>
      </c>
      <c r="AM600">
        <f t="shared" si="49"/>
        <v>176.83915608856373</v>
      </c>
      <c r="AN600">
        <f t="shared" si="48"/>
        <v>86.817547309607562</v>
      </c>
      <c r="AO600">
        <f t="shared" si="43"/>
        <v>89.461721141296053</v>
      </c>
      <c r="AP600">
        <v>99.927444751111906</v>
      </c>
    </row>
    <row r="601" spans="1:42" x14ac:dyDescent="0.35">
      <c r="A601">
        <v>599</v>
      </c>
      <c r="B601" s="1">
        <v>43795</v>
      </c>
      <c r="C601" t="s">
        <v>488</v>
      </c>
      <c r="D601">
        <v>159.01147355324301</v>
      </c>
      <c r="E601">
        <v>177.222983204211</v>
      </c>
      <c r="F601">
        <v>189.14613592963801</v>
      </c>
      <c r="G601">
        <v>178.15446207339301</v>
      </c>
      <c r="H601">
        <v>172.49074236120401</v>
      </c>
      <c r="I601">
        <v>156.226157172288</v>
      </c>
      <c r="M601">
        <v>163.31064407755201</v>
      </c>
      <c r="N601">
        <v>147.933253586863</v>
      </c>
      <c r="O601">
        <v>152.77747218345701</v>
      </c>
      <c r="P601">
        <v>152.003062728548</v>
      </c>
      <c r="Q601">
        <v>160.36709912371401</v>
      </c>
      <c r="R601">
        <v>140.86579233384899</v>
      </c>
      <c r="S601">
        <v>149.454652679064</v>
      </c>
      <c r="X601">
        <v>166.40124823412501</v>
      </c>
      <c r="Y601">
        <v>164.06774493146099</v>
      </c>
      <c r="Z601">
        <v>172.847228366694</v>
      </c>
      <c r="AA601">
        <v>196.62881468345699</v>
      </c>
      <c r="AB601">
        <v>204.26180436058499</v>
      </c>
      <c r="AC601">
        <v>174.84800772764601</v>
      </c>
      <c r="AD601">
        <v>182.699146613951</v>
      </c>
      <c r="AE601">
        <v>164.044829594905</v>
      </c>
      <c r="AI601">
        <v>169.84816922098901</v>
      </c>
      <c r="AJ601">
        <v>177.23341037409801</v>
      </c>
      <c r="AK601">
        <v>173.62964571178901</v>
      </c>
      <c r="AL601">
        <v>174.42755854791699</v>
      </c>
      <c r="AM601">
        <f t="shared" si="49"/>
        <v>168.79606157498566</v>
      </c>
      <c r="AN601">
        <f t="shared" si="48"/>
        <v>78.774452796029493</v>
      </c>
      <c r="AO601">
        <f t="shared" si="43"/>
        <v>81.418626627717984</v>
      </c>
      <c r="AP601">
        <v>99.962157280186702</v>
      </c>
    </row>
    <row r="602" spans="1:42" x14ac:dyDescent="0.35">
      <c r="A602">
        <v>600</v>
      </c>
      <c r="B602" s="1">
        <v>43798</v>
      </c>
      <c r="C602" t="s">
        <v>443</v>
      </c>
      <c r="D602">
        <v>146.507796911338</v>
      </c>
      <c r="E602">
        <v>167.609066389915</v>
      </c>
      <c r="F602">
        <v>178.902235892134</v>
      </c>
      <c r="G602">
        <v>172.709485013445</v>
      </c>
      <c r="H602">
        <v>171.42460583524201</v>
      </c>
      <c r="I602">
        <v>155.272292046149</v>
      </c>
      <c r="J602">
        <v>161.47223609116301</v>
      </c>
      <c r="K602">
        <v>171.94048040813499</v>
      </c>
      <c r="L602">
        <v>173.984575971542</v>
      </c>
      <c r="M602">
        <v>164.16935409698499</v>
      </c>
      <c r="N602">
        <v>143.790835588552</v>
      </c>
      <c r="O602">
        <v>147.912916727599</v>
      </c>
      <c r="P602">
        <v>152.93435245448299</v>
      </c>
      <c r="Q602">
        <v>174.16995723510701</v>
      </c>
      <c r="R602">
        <v>153.140482474386</v>
      </c>
      <c r="S602">
        <v>159.99100130033599</v>
      </c>
      <c r="T602">
        <v>165.847481618682</v>
      </c>
      <c r="U602">
        <v>185.60454468696901</v>
      </c>
      <c r="V602">
        <v>180.79654537330001</v>
      </c>
      <c r="W602">
        <v>177.53101578008199</v>
      </c>
      <c r="X602">
        <v>162.855608009912</v>
      </c>
      <c r="Y602">
        <v>165.533476272267</v>
      </c>
      <c r="Z602">
        <v>167.80797743723701</v>
      </c>
      <c r="AA602">
        <v>197.99459839869499</v>
      </c>
      <c r="AB602">
        <v>209.92931607207601</v>
      </c>
      <c r="AC602">
        <v>186.062234518998</v>
      </c>
      <c r="AD602">
        <v>191.435189835085</v>
      </c>
      <c r="AE602">
        <v>180.332233135574</v>
      </c>
      <c r="AF602">
        <v>175.93383869623</v>
      </c>
      <c r="AG602">
        <v>180.63679121842699</v>
      </c>
      <c r="AH602">
        <v>182.880943295918</v>
      </c>
      <c r="AI602">
        <v>180.614276062096</v>
      </c>
      <c r="AJ602">
        <v>182.50510138628101</v>
      </c>
      <c r="AK602">
        <v>185.42598115177199</v>
      </c>
      <c r="AL602">
        <v>184.85485738070901</v>
      </c>
      <c r="AM602">
        <f t="shared" si="49"/>
        <v>172.58610527905202</v>
      </c>
      <c r="AN602">
        <f t="shared" si="48"/>
        <v>82.564496500095856</v>
      </c>
      <c r="AO602">
        <f t="shared" si="43"/>
        <v>85.208670331784347</v>
      </c>
      <c r="AP602">
        <v>99.088025335197699</v>
      </c>
    </row>
    <row r="603" spans="1:42" x14ac:dyDescent="0.35">
      <c r="A603">
        <v>601</v>
      </c>
      <c r="B603" s="1">
        <v>43802</v>
      </c>
      <c r="C603" t="s">
        <v>489</v>
      </c>
      <c r="F603">
        <v>180.60851739248801</v>
      </c>
      <c r="G603">
        <v>179.30355683261701</v>
      </c>
      <c r="H603">
        <v>167.34806551748599</v>
      </c>
      <c r="I603">
        <v>136.37578290577699</v>
      </c>
      <c r="J603">
        <v>160.57934928088301</v>
      </c>
      <c r="P603">
        <v>144.590516431358</v>
      </c>
      <c r="Q603">
        <v>159.28053740047301</v>
      </c>
      <c r="R603">
        <v>133.84328519312001</v>
      </c>
      <c r="S603">
        <v>146.771989724154</v>
      </c>
      <c r="T603">
        <v>158.116158807749</v>
      </c>
      <c r="U603">
        <v>182.70359085429001</v>
      </c>
      <c r="AA603">
        <v>186.84372545499301</v>
      </c>
      <c r="AB603">
        <v>192.295278968053</v>
      </c>
      <c r="AC603">
        <v>158.16074838879001</v>
      </c>
      <c r="AD603">
        <v>177.80221905264</v>
      </c>
      <c r="AE603">
        <v>158.21624935680299</v>
      </c>
      <c r="AF603">
        <v>158.49440287572099</v>
      </c>
      <c r="AM603">
        <f t="shared" si="49"/>
        <v>163.60788084925852</v>
      </c>
      <c r="AN603">
        <f t="shared" si="48"/>
        <v>73.586272070302357</v>
      </c>
      <c r="AO603">
        <f t="shared" si="43"/>
        <v>76.230445901990848</v>
      </c>
      <c r="AP603">
        <v>99.032003815469693</v>
      </c>
    </row>
    <row r="604" spans="1:42" x14ac:dyDescent="0.35">
      <c r="A604">
        <v>602</v>
      </c>
      <c r="B604" s="1">
        <v>43811</v>
      </c>
      <c r="C604" t="s">
        <v>490</v>
      </c>
      <c r="F604">
        <v>202.76402759643599</v>
      </c>
      <c r="G604">
        <v>188.08818347459501</v>
      </c>
      <c r="H604">
        <v>181.31360604338801</v>
      </c>
      <c r="I604">
        <v>152.52723846490301</v>
      </c>
      <c r="J604">
        <v>163.93959346824499</v>
      </c>
      <c r="K604">
        <v>169.57185238168199</v>
      </c>
      <c r="L604">
        <v>184.75913765854401</v>
      </c>
      <c r="M604">
        <v>167.238209450932</v>
      </c>
      <c r="P604">
        <v>165.52262430655</v>
      </c>
      <c r="Q604">
        <v>170.430435120277</v>
      </c>
      <c r="R604">
        <v>150.559677643876</v>
      </c>
      <c r="S604">
        <v>153.410028238656</v>
      </c>
      <c r="T604">
        <v>164.61704978940301</v>
      </c>
      <c r="U604">
        <v>180.852136370816</v>
      </c>
      <c r="V604">
        <v>173.72310965562599</v>
      </c>
      <c r="W604">
        <v>177.52868964759099</v>
      </c>
      <c r="X604">
        <v>163.01714457024201</v>
      </c>
      <c r="AA604">
        <v>194.87063912216999</v>
      </c>
      <c r="AB604">
        <v>211.08946451284299</v>
      </c>
      <c r="AC604">
        <v>184.59477197482701</v>
      </c>
      <c r="AD604">
        <v>185.63894465386801</v>
      </c>
      <c r="AE604">
        <v>157.08435650485501</v>
      </c>
      <c r="AF604">
        <v>166.75731657847001</v>
      </c>
      <c r="AG604">
        <v>161.610728582842</v>
      </c>
      <c r="AH604">
        <v>168.01956168377299</v>
      </c>
      <c r="AM604">
        <f t="shared" si="49"/>
        <v>173.58114109981636</v>
      </c>
      <c r="AN604">
        <f t="shared" si="48"/>
        <v>83.5595323208602</v>
      </c>
      <c r="AO604">
        <f t="shared" ref="AO604:AO609" si="50">AN604-$AN$611</f>
        <v>86.203706152548691</v>
      </c>
      <c r="AP604">
        <v>98.977984612784297</v>
      </c>
    </row>
    <row r="605" spans="1:42" x14ac:dyDescent="0.35">
      <c r="A605">
        <v>603</v>
      </c>
      <c r="B605" s="1">
        <v>43811</v>
      </c>
      <c r="C605" t="s">
        <v>491</v>
      </c>
      <c r="F605">
        <v>191.34666314214499</v>
      </c>
      <c r="G605">
        <v>185.86849525034</v>
      </c>
      <c r="H605">
        <v>176.777585629236</v>
      </c>
      <c r="K605">
        <v>167.17956513925699</v>
      </c>
      <c r="L605">
        <v>182.33824421753101</v>
      </c>
      <c r="M605">
        <v>167.37925489190201</v>
      </c>
      <c r="N605">
        <v>148.80617096978</v>
      </c>
      <c r="P605">
        <v>162.611934996244</v>
      </c>
      <c r="Q605">
        <v>166.569727338164</v>
      </c>
      <c r="R605">
        <v>147.81651226389999</v>
      </c>
      <c r="S605">
        <v>150.95431899997399</v>
      </c>
      <c r="T605">
        <v>164.02762150630599</v>
      </c>
      <c r="U605">
        <v>178.86355613228201</v>
      </c>
      <c r="V605">
        <v>171.749321223452</v>
      </c>
      <c r="W605">
        <v>175.45002808954101</v>
      </c>
      <c r="X605">
        <v>162.51781466247601</v>
      </c>
      <c r="AA605">
        <v>192.83853028623599</v>
      </c>
      <c r="AB605">
        <v>207.827851982358</v>
      </c>
      <c r="AC605">
        <v>184.18824782922499</v>
      </c>
      <c r="AD605">
        <v>179.55089430657799</v>
      </c>
      <c r="AE605">
        <v>155.09783794190699</v>
      </c>
      <c r="AF605">
        <v>162.07163922605699</v>
      </c>
      <c r="AG605">
        <v>159.25824805056899</v>
      </c>
      <c r="AH605">
        <v>167.34340269106499</v>
      </c>
      <c r="AI605">
        <v>171.976911032685</v>
      </c>
      <c r="AM605">
        <f t="shared" si="49"/>
        <v>171.21641511196842</v>
      </c>
      <c r="AN605">
        <f t="shared" si="48"/>
        <v>81.194806333012252</v>
      </c>
      <c r="AO605">
        <f t="shared" si="50"/>
        <v>83.838980164700743</v>
      </c>
      <c r="AP605">
        <v>98.140560703273493</v>
      </c>
    </row>
    <row r="606" spans="1:42" x14ac:dyDescent="0.35">
      <c r="A606">
        <v>604</v>
      </c>
      <c r="B606" s="1">
        <v>43811</v>
      </c>
      <c r="C606" t="s">
        <v>441</v>
      </c>
      <c r="D606">
        <v>168.24822710970801</v>
      </c>
      <c r="E606">
        <v>187.933480885965</v>
      </c>
      <c r="F606">
        <v>198.89883511257199</v>
      </c>
      <c r="G606">
        <v>200.69685325377901</v>
      </c>
      <c r="H606">
        <v>197.112431336773</v>
      </c>
      <c r="I606">
        <v>174.01620691295099</v>
      </c>
      <c r="J606">
        <v>183.385544690507</v>
      </c>
      <c r="K606">
        <v>191.62372313863699</v>
      </c>
      <c r="L606">
        <v>200.04344056645499</v>
      </c>
      <c r="M606">
        <v>192.591384098296</v>
      </c>
      <c r="N606">
        <v>166.152378359712</v>
      </c>
      <c r="O606">
        <v>169.64849977997699</v>
      </c>
      <c r="P606">
        <v>178.54257341088299</v>
      </c>
      <c r="Q606">
        <v>191.11563534593299</v>
      </c>
      <c r="R606">
        <v>167.52425085771401</v>
      </c>
      <c r="S606">
        <v>173.21360536138101</v>
      </c>
      <c r="T606">
        <v>188.83114515231401</v>
      </c>
      <c r="U606">
        <v>199.237352754867</v>
      </c>
      <c r="V606">
        <v>198.62269957636701</v>
      </c>
      <c r="W606">
        <v>199.268288257752</v>
      </c>
      <c r="X606">
        <v>186.61506198479501</v>
      </c>
      <c r="Y606">
        <v>190.49722714956101</v>
      </c>
      <c r="Z606">
        <v>195.54868329198399</v>
      </c>
      <c r="AA606">
        <v>219.024921705623</v>
      </c>
      <c r="AB606">
        <v>235.214080286328</v>
      </c>
      <c r="AC606">
        <v>203.21290955926699</v>
      </c>
      <c r="AD606">
        <v>206.611013150118</v>
      </c>
      <c r="AE606">
        <v>194.56404333459199</v>
      </c>
      <c r="AF606">
        <v>189.20194063330999</v>
      </c>
      <c r="AG606">
        <v>196.54457815579801</v>
      </c>
      <c r="AH606">
        <v>202.256228450186</v>
      </c>
      <c r="AI606">
        <v>195.91557835475501</v>
      </c>
      <c r="AJ606">
        <v>199.55606260616301</v>
      </c>
      <c r="AK606">
        <v>200.691866033076</v>
      </c>
      <c r="AL606">
        <v>200.23089829835899</v>
      </c>
      <c r="AM606">
        <f t="shared" si="49"/>
        <v>192.63976139875592</v>
      </c>
      <c r="AN606">
        <f t="shared" si="48"/>
        <v>102.61815261979976</v>
      </c>
      <c r="AO606">
        <f t="shared" si="50"/>
        <v>105.26232645148825</v>
      </c>
      <c r="AP606">
        <v>97.995525774948305</v>
      </c>
    </row>
    <row r="607" spans="1:42" x14ac:dyDescent="0.35">
      <c r="A607">
        <v>605</v>
      </c>
      <c r="B607" s="1">
        <v>43818</v>
      </c>
      <c r="C607" t="s">
        <v>492</v>
      </c>
      <c r="E607">
        <v>202.26331061828401</v>
      </c>
      <c r="F607">
        <v>201.388905177966</v>
      </c>
      <c r="G607">
        <v>197.691959247602</v>
      </c>
      <c r="H607">
        <v>194.111625532207</v>
      </c>
      <c r="I607">
        <v>170.159362979826</v>
      </c>
      <c r="P607">
        <v>176.248753528382</v>
      </c>
      <c r="Q607">
        <v>190.07306433561899</v>
      </c>
      <c r="R607">
        <v>168.01416632963699</v>
      </c>
      <c r="S607">
        <v>175.57009117093401</v>
      </c>
      <c r="Z607">
        <v>188.177024708163</v>
      </c>
      <c r="AA607">
        <v>204.13900813787501</v>
      </c>
      <c r="AB607">
        <v>215.00953908794401</v>
      </c>
      <c r="AC607">
        <v>189.778881275408</v>
      </c>
      <c r="AD607">
        <v>199.36518371357701</v>
      </c>
      <c r="AE607">
        <v>186.651590911835</v>
      </c>
      <c r="AK607">
        <v>187.63297745728801</v>
      </c>
      <c r="AL607">
        <v>191.72047341726801</v>
      </c>
      <c r="AM607">
        <f t="shared" si="49"/>
        <v>190.47034809587146</v>
      </c>
      <c r="AN607">
        <f t="shared" si="48"/>
        <v>100.44873931691529</v>
      </c>
      <c r="AO607">
        <f t="shared" si="50"/>
        <v>103.09291314860378</v>
      </c>
      <c r="AP607">
        <v>98.380752954028296</v>
      </c>
    </row>
    <row r="608" spans="1:42" x14ac:dyDescent="0.35">
      <c r="A608">
        <v>606</v>
      </c>
      <c r="B608" s="1">
        <v>43818</v>
      </c>
      <c r="C608" t="s">
        <v>493</v>
      </c>
      <c r="D608">
        <v>177.55567031008999</v>
      </c>
      <c r="E608">
        <v>203.73221225514499</v>
      </c>
      <c r="F608">
        <v>217.666096892599</v>
      </c>
      <c r="G608">
        <v>203.661288992723</v>
      </c>
      <c r="H608">
        <v>198.817521461003</v>
      </c>
      <c r="I608">
        <v>181.15379183016799</v>
      </c>
      <c r="J608">
        <v>190.51312019787301</v>
      </c>
      <c r="K608">
        <v>200.44906134686099</v>
      </c>
      <c r="L608">
        <v>210.02251133486899</v>
      </c>
      <c r="M608">
        <v>197.19950920725299</v>
      </c>
      <c r="N608">
        <v>182.55266461745799</v>
      </c>
      <c r="O608">
        <v>182.61258922158299</v>
      </c>
      <c r="P608">
        <v>189.91365979481401</v>
      </c>
      <c r="Q608">
        <v>204.102551295859</v>
      </c>
      <c r="R608">
        <v>181.65050696660299</v>
      </c>
      <c r="S608">
        <v>188.21049999769701</v>
      </c>
      <c r="T608">
        <v>203.17759792880199</v>
      </c>
      <c r="U608">
        <v>218.68214016245099</v>
      </c>
      <c r="V608">
        <v>208.953561465099</v>
      </c>
      <c r="W608">
        <v>209.030679861143</v>
      </c>
      <c r="X608">
        <v>195.099016820874</v>
      </c>
      <c r="Y608">
        <v>204.83094760722199</v>
      </c>
      <c r="Z608">
        <v>206.967341131322</v>
      </c>
      <c r="AA608">
        <v>222.295418042188</v>
      </c>
      <c r="AB608">
        <v>243.008548662501</v>
      </c>
      <c r="AC608">
        <v>212.974543276926</v>
      </c>
      <c r="AD608">
        <v>219.04231124955001</v>
      </c>
      <c r="AE608">
        <v>215.79901544062599</v>
      </c>
      <c r="AF608">
        <v>203.978069103438</v>
      </c>
      <c r="AG608">
        <v>213.04962106219401</v>
      </c>
      <c r="AH608">
        <v>216.30863333491101</v>
      </c>
      <c r="AI608">
        <v>209.18504677880199</v>
      </c>
      <c r="AJ608">
        <v>218.102449497213</v>
      </c>
      <c r="AK608">
        <v>215.04375591195199</v>
      </c>
      <c r="AL608">
        <v>209.36695747587601</v>
      </c>
      <c r="AM608">
        <f t="shared" si="49"/>
        <v>204.42025458673399</v>
      </c>
      <c r="AN608">
        <f t="shared" si="48"/>
        <v>114.39864580777783</v>
      </c>
      <c r="AO608">
        <f t="shared" si="50"/>
        <v>117.04281963946632</v>
      </c>
      <c r="AP608">
        <v>98.868256967652002</v>
      </c>
    </row>
    <row r="609" spans="1:42" x14ac:dyDescent="0.35">
      <c r="A609">
        <v>607</v>
      </c>
      <c r="B609" s="1">
        <v>43821</v>
      </c>
      <c r="C609" t="s">
        <v>425</v>
      </c>
      <c r="D609">
        <v>184.44344321268201</v>
      </c>
      <c r="E609">
        <v>211.14651062362501</v>
      </c>
      <c r="F609">
        <v>224.32809776650299</v>
      </c>
      <c r="G609">
        <v>207.787544535557</v>
      </c>
      <c r="H609">
        <v>205.64596589552599</v>
      </c>
      <c r="I609">
        <v>186.740966048887</v>
      </c>
      <c r="J609">
        <v>198.009136000853</v>
      </c>
      <c r="K609">
        <v>208.46690295183001</v>
      </c>
      <c r="L609">
        <v>214.67836160056899</v>
      </c>
      <c r="M609">
        <v>204.139421931432</v>
      </c>
      <c r="N609">
        <v>189.52798392267201</v>
      </c>
      <c r="O609">
        <v>189.96786360092199</v>
      </c>
      <c r="P609">
        <v>194.90977992640299</v>
      </c>
      <c r="Q609">
        <v>211.81691679413399</v>
      </c>
      <c r="R609">
        <v>189.54423783277201</v>
      </c>
      <c r="S609">
        <v>192.02689641915501</v>
      </c>
      <c r="T609">
        <v>211.99149211512699</v>
      </c>
      <c r="U609">
        <v>223.60825391250901</v>
      </c>
      <c r="V609">
        <v>214.362000263835</v>
      </c>
      <c r="W609">
        <v>216.43464507142599</v>
      </c>
      <c r="X609">
        <v>198.41342333708701</v>
      </c>
      <c r="Y609">
        <v>216.78935448473999</v>
      </c>
      <c r="Z609">
        <v>215.21086787950699</v>
      </c>
      <c r="AA609">
        <v>229.13177802174201</v>
      </c>
      <c r="AB609">
        <v>252.93827977352899</v>
      </c>
      <c r="AC609">
        <v>217.26085633908701</v>
      </c>
      <c r="AD609">
        <v>229.12546497961199</v>
      </c>
      <c r="AE609">
        <v>219.78378903433801</v>
      </c>
      <c r="AF609">
        <v>214.012503636324</v>
      </c>
      <c r="AG609">
        <v>211.329519332708</v>
      </c>
      <c r="AH609">
        <v>217.21326315592199</v>
      </c>
      <c r="AI609">
        <v>219.90665395282801</v>
      </c>
      <c r="AJ609">
        <v>223.300170557462</v>
      </c>
      <c r="AK609">
        <v>216.94453155255599</v>
      </c>
      <c r="AL609">
        <v>210.07908764895001</v>
      </c>
      <c r="AM609">
        <f t="shared" si="49"/>
        <v>210.60045611750886</v>
      </c>
      <c r="AN609">
        <f t="shared" si="48"/>
        <v>120.57884733855269</v>
      </c>
      <c r="AO609">
        <f t="shared" si="50"/>
        <v>123.22302117024118</v>
      </c>
      <c r="AP609">
        <v>98.064421098011096</v>
      </c>
    </row>
    <row r="610" spans="1:42" x14ac:dyDescent="0.35">
      <c r="A610">
        <v>608</v>
      </c>
      <c r="B610" s="1">
        <v>43826</v>
      </c>
      <c r="C610" t="s">
        <v>494</v>
      </c>
      <c r="I610">
        <v>160.19527873656301</v>
      </c>
      <c r="J610">
        <v>174.74413177818499</v>
      </c>
      <c r="K610">
        <v>179.29824360592499</v>
      </c>
      <c r="L610">
        <v>182.852996390437</v>
      </c>
      <c r="M610">
        <v>174.419717884298</v>
      </c>
      <c r="N610">
        <v>172.59476041467499</v>
      </c>
      <c r="O610">
        <v>166.334495625198</v>
      </c>
      <c r="P610">
        <v>169.10476929687499</v>
      </c>
      <c r="Q610">
        <v>183.25064202445401</v>
      </c>
      <c r="R610">
        <v>155.563632411724</v>
      </c>
      <c r="S610">
        <v>167.404910176155</v>
      </c>
      <c r="T610">
        <v>192.045231650555</v>
      </c>
      <c r="U610">
        <v>198.91895991742899</v>
      </c>
      <c r="V610">
        <v>183.06079887951401</v>
      </c>
      <c r="W610">
        <v>182.50321433132001</v>
      </c>
      <c r="X610">
        <v>172.44973216877</v>
      </c>
      <c r="Y610">
        <v>187.71467046311099</v>
      </c>
      <c r="Z610">
        <v>181.072776668183</v>
      </c>
      <c r="AA610">
        <v>198.48436685362</v>
      </c>
      <c r="AB610">
        <v>224.16653074363199</v>
      </c>
      <c r="AC610">
        <v>184.40923477101799</v>
      </c>
      <c r="AD610">
        <v>198.688280015239</v>
      </c>
      <c r="AE610">
        <v>185.399880579296</v>
      </c>
      <c r="AF610">
        <v>182.45470398360999</v>
      </c>
      <c r="AG610">
        <v>180.00706863026599</v>
      </c>
      <c r="AH610">
        <v>188.64788447951199</v>
      </c>
      <c r="AI610">
        <v>186.25855154101399</v>
      </c>
      <c r="AJ610">
        <v>188.61876364734201</v>
      </c>
      <c r="AK610">
        <v>183.67956849639</v>
      </c>
      <c r="AL610">
        <v>178.23988016871201</v>
      </c>
      <c r="AM610">
        <f t="shared" si="49"/>
        <v>182.08612254443409</v>
      </c>
      <c r="AN610">
        <f t="shared" si="48"/>
        <v>92.064513765477926</v>
      </c>
      <c r="AO610">
        <f>AN610-$AN$611</f>
        <v>94.708687597166417</v>
      </c>
      <c r="AP610">
        <v>98.120613291749095</v>
      </c>
    </row>
    <row r="611" spans="1:42" x14ac:dyDescent="0.35">
      <c r="AN611">
        <f>MIN(AN2:AN610)</f>
        <v>-2.6441738316884908</v>
      </c>
    </row>
    <row r="613" spans="1:42" x14ac:dyDescent="0.35">
      <c r="AN613" t="s">
        <v>509</v>
      </c>
      <c r="AO613">
        <f>AVERAGE(AO2:AO610)</f>
        <v>81.652251546912893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3"/>
  <sheetViews>
    <sheetView topLeftCell="U1" workbookViewId="0">
      <selection activeCell="AP16" activeCellId="8" sqref="AP193 AP154 AP124 AP98 AP72 AP56 AP36 AP28 AP16"/>
    </sheetView>
  </sheetViews>
  <sheetFormatPr defaultRowHeight="14.5" x14ac:dyDescent="0.35"/>
  <cols>
    <col min="2" max="2" width="13.08984375" customWidth="1"/>
  </cols>
  <sheetData>
    <row r="1" spans="1:42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495</v>
      </c>
      <c r="AN1" t="s">
        <v>496</v>
      </c>
    </row>
    <row r="2" spans="1:42" x14ac:dyDescent="0.35">
      <c r="A2">
        <v>16</v>
      </c>
      <c r="B2" s="1">
        <v>40707</v>
      </c>
      <c r="C2" t="s">
        <v>49</v>
      </c>
      <c r="AC2">
        <v>220.82790844394199</v>
      </c>
      <c r="AD2">
        <v>224.92259442143001</v>
      </c>
      <c r="AE2">
        <v>212.97986600453899</v>
      </c>
      <c r="AF2">
        <v>202.752490761893</v>
      </c>
      <c r="AG2">
        <v>206.70886553505301</v>
      </c>
      <c r="AL2">
        <v>197.32047063692599</v>
      </c>
      <c r="AM2">
        <v>210.91869930063049</v>
      </c>
      <c r="AN2">
        <v>120.89709052167433</v>
      </c>
      <c r="AO2">
        <f>AN2-transect_time_series!$AN$611</f>
        <v>123.54126435336282</v>
      </c>
    </row>
    <row r="3" spans="1:42" x14ac:dyDescent="0.35">
      <c r="A3">
        <v>17</v>
      </c>
      <c r="B3" s="1">
        <v>40738</v>
      </c>
      <c r="C3" t="s">
        <v>52</v>
      </c>
      <c r="K3">
        <v>173.283119782733</v>
      </c>
      <c r="L3">
        <v>184.31117616332301</v>
      </c>
      <c r="M3">
        <v>170.427900056265</v>
      </c>
      <c r="N3">
        <v>160.39382353840099</v>
      </c>
      <c r="O3">
        <v>165.31589811229401</v>
      </c>
      <c r="R3">
        <v>176.383854964676</v>
      </c>
      <c r="S3">
        <v>181.41283431201501</v>
      </c>
      <c r="T3">
        <v>200.167107160819</v>
      </c>
      <c r="U3">
        <v>206.34312481536199</v>
      </c>
      <c r="AD3">
        <v>204.72092854753399</v>
      </c>
      <c r="AE3">
        <v>199.19717080787501</v>
      </c>
      <c r="AF3">
        <v>191.531474101161</v>
      </c>
      <c r="AG3">
        <v>194.24841483634501</v>
      </c>
      <c r="AH3">
        <v>197.88346610397801</v>
      </c>
      <c r="AM3">
        <v>186.11573523591295</v>
      </c>
      <c r="AN3">
        <v>96.094126456956786</v>
      </c>
      <c r="AO3">
        <f>AN3-transect_time_series!$AN$611</f>
        <v>98.738300288645277</v>
      </c>
    </row>
    <row r="4" spans="1:42" x14ac:dyDescent="0.35">
      <c r="A4">
        <v>18</v>
      </c>
      <c r="B4" s="1">
        <v>40739</v>
      </c>
      <c r="C4" t="s">
        <v>53</v>
      </c>
      <c r="D4">
        <v>136.191508239363</v>
      </c>
      <c r="E4">
        <v>158.495876334239</v>
      </c>
      <c r="I4">
        <v>167.383753319525</v>
      </c>
      <c r="J4">
        <v>185.596689657517</v>
      </c>
      <c r="K4">
        <v>190.28357528567301</v>
      </c>
      <c r="L4">
        <v>202.22859134043699</v>
      </c>
      <c r="M4">
        <v>181.895577552974</v>
      </c>
      <c r="N4">
        <v>173.24922863643701</v>
      </c>
      <c r="O4">
        <v>168.03499703223801</v>
      </c>
      <c r="R4">
        <v>178.28815991879</v>
      </c>
      <c r="S4">
        <v>192.196949901723</v>
      </c>
      <c r="T4">
        <v>204.61568742354501</v>
      </c>
      <c r="U4">
        <v>215.243721747416</v>
      </c>
      <c r="V4">
        <v>215.05054199184301</v>
      </c>
      <c r="W4">
        <v>202.74302039045099</v>
      </c>
      <c r="X4">
        <v>186.74046598755001</v>
      </c>
      <c r="Y4">
        <v>183.55959629159199</v>
      </c>
      <c r="Z4">
        <v>186.625582414002</v>
      </c>
      <c r="AD4">
        <v>210.76743303766801</v>
      </c>
      <c r="AE4">
        <v>203.77535780835899</v>
      </c>
      <c r="AF4">
        <v>185.40239116233201</v>
      </c>
      <c r="AG4">
        <v>196.324080103803</v>
      </c>
      <c r="AH4">
        <v>189.90167712475099</v>
      </c>
      <c r="AI4">
        <v>185.58139088403499</v>
      </c>
      <c r="AJ4">
        <v>180.02937327945</v>
      </c>
      <c r="AK4">
        <v>187.16671948202301</v>
      </c>
      <c r="AM4">
        <v>187.20661332106675</v>
      </c>
      <c r="AN4">
        <v>97.18500454211059</v>
      </c>
      <c r="AO4">
        <f>AN4-transect_time_series!$AN$611</f>
        <v>99.829178373799081</v>
      </c>
    </row>
    <row r="5" spans="1:42" x14ac:dyDescent="0.35">
      <c r="A5">
        <v>19</v>
      </c>
      <c r="B5" s="1">
        <v>40739</v>
      </c>
      <c r="C5" t="s">
        <v>54</v>
      </c>
      <c r="D5">
        <v>135.20090095045401</v>
      </c>
      <c r="E5">
        <v>157.96271654659699</v>
      </c>
      <c r="I5">
        <v>166.38502815217799</v>
      </c>
      <c r="J5">
        <v>184.045892390007</v>
      </c>
      <c r="K5">
        <v>187.52695362125101</v>
      </c>
      <c r="L5">
        <v>196.632117500487</v>
      </c>
      <c r="M5">
        <v>180.63745179392299</v>
      </c>
      <c r="N5">
        <v>171.09754004181801</v>
      </c>
      <c r="O5">
        <v>166.782520230648</v>
      </c>
      <c r="R5">
        <v>175.361747826211</v>
      </c>
      <c r="S5">
        <v>189.55486181917999</v>
      </c>
      <c r="T5">
        <v>206.70519705181499</v>
      </c>
      <c r="U5">
        <v>214.07170285211799</v>
      </c>
      <c r="V5">
        <v>211.782591484477</v>
      </c>
      <c r="W5">
        <v>207.58437969544201</v>
      </c>
      <c r="X5">
        <v>183.28427626319899</v>
      </c>
      <c r="Y5">
        <v>182.48398741009399</v>
      </c>
      <c r="Z5">
        <v>185.24859434798</v>
      </c>
      <c r="AD5">
        <v>210.20060083308601</v>
      </c>
      <c r="AE5">
        <v>198.14409011098601</v>
      </c>
      <c r="AF5">
        <v>183.20536945741699</v>
      </c>
      <c r="AG5">
        <v>193.29946994552901</v>
      </c>
      <c r="AH5">
        <v>187.93773499441701</v>
      </c>
      <c r="AI5">
        <v>184.62362358678701</v>
      </c>
      <c r="AJ5">
        <v>178.57221604837801</v>
      </c>
      <c r="AK5">
        <v>186.06683834726101</v>
      </c>
      <c r="AM5">
        <v>185.55378474237463</v>
      </c>
      <c r="AN5">
        <v>95.532175963418467</v>
      </c>
      <c r="AO5">
        <f>AN5-transect_time_series!$AN$611</f>
        <v>98.176349795106958</v>
      </c>
    </row>
    <row r="6" spans="1:42" x14ac:dyDescent="0.35">
      <c r="A6">
        <v>20</v>
      </c>
      <c r="B6" s="1">
        <v>40746</v>
      </c>
      <c r="C6" t="s">
        <v>55</v>
      </c>
      <c r="S6">
        <v>171.74981260014999</v>
      </c>
      <c r="T6">
        <v>181.92350337867001</v>
      </c>
      <c r="U6">
        <v>207.99107254093701</v>
      </c>
      <c r="V6">
        <v>182.50119881047999</v>
      </c>
      <c r="W6">
        <v>189.37894240973</v>
      </c>
      <c r="X6">
        <v>180.81728680364799</v>
      </c>
      <c r="AM6">
        <v>185.72696942393586</v>
      </c>
      <c r="AN6">
        <v>95.705360644979692</v>
      </c>
      <c r="AO6">
        <f>AN6-transect_time_series!$AN$611</f>
        <v>98.349534476668182</v>
      </c>
    </row>
    <row r="7" spans="1:42" x14ac:dyDescent="0.35">
      <c r="A7">
        <v>21</v>
      </c>
      <c r="B7" s="1">
        <v>40747</v>
      </c>
      <c r="C7" t="s">
        <v>56</v>
      </c>
      <c r="AF7">
        <v>202.71481033302899</v>
      </c>
      <c r="AG7">
        <v>213.77140949332801</v>
      </c>
      <c r="AM7">
        <v>208.2431099131785</v>
      </c>
      <c r="AN7">
        <v>118.22150113422234</v>
      </c>
      <c r="AO7">
        <f>AN7-transect_time_series!$AN$611</f>
        <v>120.86567496591083</v>
      </c>
    </row>
    <row r="8" spans="1:42" x14ac:dyDescent="0.35">
      <c r="A8">
        <v>22</v>
      </c>
      <c r="B8" s="1">
        <v>40754</v>
      </c>
      <c r="C8" t="s">
        <v>57</v>
      </c>
      <c r="R8">
        <v>170.28686694251701</v>
      </c>
      <c r="S8">
        <v>178.08238111404299</v>
      </c>
      <c r="T8">
        <v>198.03029561526799</v>
      </c>
      <c r="U8">
        <v>212.16669276138299</v>
      </c>
      <c r="V8">
        <v>197.93262847223301</v>
      </c>
      <c r="W8">
        <v>187.54719306845899</v>
      </c>
      <c r="X8">
        <v>184.586135151919</v>
      </c>
      <c r="AE8">
        <v>175.41306819896499</v>
      </c>
      <c r="AF8">
        <v>178.838848380359</v>
      </c>
      <c r="AG8">
        <v>173.03923779323401</v>
      </c>
      <c r="AH8">
        <v>190.90427331876299</v>
      </c>
      <c r="AI8">
        <v>187.63031782474599</v>
      </c>
      <c r="AJ8">
        <v>185.91837032888199</v>
      </c>
      <c r="AK8">
        <v>187.229815157101</v>
      </c>
      <c r="AL8">
        <v>182.23365353143299</v>
      </c>
      <c r="AM8">
        <v>185.98931851062028</v>
      </c>
      <c r="AN8">
        <v>95.967709731664115</v>
      </c>
      <c r="AO8">
        <f>AN8-transect_time_series!$AN$611</f>
        <v>98.611883563352606</v>
      </c>
    </row>
    <row r="9" spans="1:42" x14ac:dyDescent="0.35">
      <c r="A9">
        <v>23</v>
      </c>
      <c r="B9" s="1">
        <v>40755</v>
      </c>
      <c r="C9" t="s">
        <v>58</v>
      </c>
      <c r="G9">
        <v>183.76350294845901</v>
      </c>
      <c r="H9">
        <v>176.36526652796601</v>
      </c>
      <c r="I9">
        <v>178.263261533519</v>
      </c>
      <c r="J9">
        <v>182.57821726742401</v>
      </c>
      <c r="K9">
        <v>191.79889816295099</v>
      </c>
      <c r="L9">
        <v>197.883823813015</v>
      </c>
      <c r="M9">
        <v>195.64085105529099</v>
      </c>
      <c r="N9">
        <v>175.68981822599201</v>
      </c>
      <c r="P9">
        <v>191.16713846145299</v>
      </c>
      <c r="Q9">
        <v>205.226012408489</v>
      </c>
      <c r="R9">
        <v>189.93118859932699</v>
      </c>
      <c r="S9">
        <v>193.27120786849599</v>
      </c>
      <c r="T9">
        <v>205.699972373061</v>
      </c>
      <c r="U9">
        <v>224.402988565719</v>
      </c>
      <c r="V9">
        <v>215.55922505427901</v>
      </c>
      <c r="W9">
        <v>207.696214408754</v>
      </c>
      <c r="X9">
        <v>191.86978033992901</v>
      </c>
      <c r="AB9">
        <v>238.00269478417101</v>
      </c>
      <c r="AC9">
        <v>219.43188002747701</v>
      </c>
      <c r="AD9">
        <v>224.62622185667499</v>
      </c>
      <c r="AE9">
        <v>218.11724545209901</v>
      </c>
      <c r="AF9">
        <v>199.89861747056</v>
      </c>
      <c r="AG9">
        <v>203.88179430215499</v>
      </c>
      <c r="AH9">
        <v>207.905943775411</v>
      </c>
      <c r="AI9">
        <v>206.76726608163199</v>
      </c>
      <c r="AM9">
        <v>201.01756125457214</v>
      </c>
      <c r="AN9">
        <v>110.99595247561598</v>
      </c>
      <c r="AO9">
        <f>AN9-transect_time_series!$AN$611</f>
        <v>113.64012630730447</v>
      </c>
    </row>
    <row r="10" spans="1:42" x14ac:dyDescent="0.35">
      <c r="A10">
        <v>24</v>
      </c>
      <c r="B10" s="1">
        <v>40755</v>
      </c>
      <c r="C10" t="s">
        <v>59</v>
      </c>
      <c r="G10">
        <v>177.10992546094101</v>
      </c>
      <c r="H10">
        <v>169.138560925414</v>
      </c>
      <c r="I10">
        <v>168.97907601638499</v>
      </c>
      <c r="J10">
        <v>172.935271370788</v>
      </c>
      <c r="K10">
        <v>185.66767554782101</v>
      </c>
      <c r="L10">
        <v>192.551975669976</v>
      </c>
      <c r="M10">
        <v>183.32570710559099</v>
      </c>
      <c r="N10">
        <v>164.67388145076799</v>
      </c>
      <c r="P10">
        <v>185.322810165422</v>
      </c>
      <c r="Q10">
        <v>197.452475517534</v>
      </c>
      <c r="R10">
        <v>183.96654623503201</v>
      </c>
      <c r="S10">
        <v>188.495185491629</v>
      </c>
      <c r="T10">
        <v>203.24894801650001</v>
      </c>
      <c r="U10">
        <v>216.21289823894799</v>
      </c>
      <c r="V10">
        <v>208.660463127734</v>
      </c>
      <c r="W10">
        <v>203.797568142323</v>
      </c>
      <c r="X10">
        <v>187.57653024033101</v>
      </c>
      <c r="AB10">
        <v>228.91098869137801</v>
      </c>
      <c r="AC10">
        <v>206.131992490432</v>
      </c>
      <c r="AD10">
        <v>224.640510726722</v>
      </c>
      <c r="AE10">
        <v>210.89111628014101</v>
      </c>
      <c r="AF10">
        <v>191.18724254184099</v>
      </c>
      <c r="AG10">
        <v>192.75752271662699</v>
      </c>
      <c r="AH10">
        <v>201.11597619174799</v>
      </c>
      <c r="AI10">
        <v>193.01947178927099</v>
      </c>
      <c r="AM10">
        <v>193.51081280605186</v>
      </c>
      <c r="AN10">
        <v>103.4892040270957</v>
      </c>
      <c r="AO10">
        <f>AN10-transect_time_series!$AN$611</f>
        <v>106.13337785878419</v>
      </c>
    </row>
    <row r="11" spans="1:42" x14ac:dyDescent="0.35">
      <c r="A11">
        <v>25</v>
      </c>
      <c r="B11" s="1">
        <v>40763</v>
      </c>
      <c r="C11" t="s">
        <v>60</v>
      </c>
      <c r="D11">
        <v>116.588543886618</v>
      </c>
      <c r="E11">
        <v>147.66818797262101</v>
      </c>
      <c r="F11">
        <v>155.29942045621399</v>
      </c>
      <c r="AH11">
        <v>196.98089058506</v>
      </c>
      <c r="AI11">
        <v>194.09145310960801</v>
      </c>
      <c r="AJ11">
        <v>192.85666521757801</v>
      </c>
      <c r="AK11">
        <v>202.993020751318</v>
      </c>
      <c r="AL11">
        <v>187.15838006764301</v>
      </c>
      <c r="AM11">
        <v>174.20457025583249</v>
      </c>
      <c r="AN11">
        <v>84.182961476876329</v>
      </c>
      <c r="AO11">
        <f>AN11-transect_time_series!$AN$611</f>
        <v>86.82713530856482</v>
      </c>
    </row>
    <row r="12" spans="1:42" x14ac:dyDescent="0.35">
      <c r="A12">
        <v>26</v>
      </c>
      <c r="B12" s="1">
        <v>40763</v>
      </c>
      <c r="C12" t="s">
        <v>61</v>
      </c>
      <c r="D12">
        <v>111.971046168179</v>
      </c>
      <c r="E12">
        <v>137.67768487590399</v>
      </c>
      <c r="AH12">
        <v>188.25620880636299</v>
      </c>
      <c r="AI12">
        <v>180.86097641740301</v>
      </c>
      <c r="AJ12">
        <v>184.245014880925</v>
      </c>
      <c r="AK12">
        <v>189.88605846153001</v>
      </c>
      <c r="AL12">
        <v>181.377600998395</v>
      </c>
      <c r="AM12">
        <v>167.75351294409984</v>
      </c>
      <c r="AN12">
        <v>77.731904165143675</v>
      </c>
      <c r="AO12">
        <f>AN12-transect_time_series!$AN$611</f>
        <v>80.376077996832166</v>
      </c>
    </row>
    <row r="13" spans="1:42" x14ac:dyDescent="0.35">
      <c r="A13">
        <v>27</v>
      </c>
      <c r="B13" s="1">
        <v>40778</v>
      </c>
      <c r="C13" t="s">
        <v>62</v>
      </c>
      <c r="I13">
        <v>170.310316511953</v>
      </c>
      <c r="J13">
        <v>179.96249084988901</v>
      </c>
      <c r="K13">
        <v>183.92173702368899</v>
      </c>
      <c r="L13">
        <v>202.010366501791</v>
      </c>
      <c r="M13">
        <v>182.27347254221601</v>
      </c>
      <c r="N13">
        <v>172.34982301310001</v>
      </c>
      <c r="P13">
        <v>178.05048001650999</v>
      </c>
      <c r="Q13">
        <v>194.53376985750401</v>
      </c>
      <c r="R13">
        <v>178.77629817279799</v>
      </c>
      <c r="S13">
        <v>188.26433832551999</v>
      </c>
      <c r="T13">
        <v>207.61850856681801</v>
      </c>
      <c r="U13">
        <v>215.92408996357</v>
      </c>
      <c r="V13">
        <v>202.65644667948399</v>
      </c>
      <c r="W13">
        <v>203.801900227581</v>
      </c>
      <c r="X13">
        <v>183.496813989836</v>
      </c>
      <c r="AC13">
        <v>202.46302485492001</v>
      </c>
      <c r="AD13">
        <v>222.31677517809899</v>
      </c>
      <c r="AE13">
        <v>195.917222512108</v>
      </c>
      <c r="AF13">
        <v>192.73825823192399</v>
      </c>
      <c r="AG13">
        <v>196.49510604016101</v>
      </c>
      <c r="AH13">
        <v>198.811904431627</v>
      </c>
      <c r="AI13">
        <v>200.049909492225</v>
      </c>
      <c r="AM13">
        <v>193.30650240833285</v>
      </c>
      <c r="AN13">
        <v>103.28489362937668</v>
      </c>
      <c r="AO13">
        <f>AN13-transect_time_series!$AN$611</f>
        <v>105.92906746106517</v>
      </c>
    </row>
    <row r="14" spans="1:42" x14ac:dyDescent="0.35">
      <c r="A14">
        <v>28</v>
      </c>
      <c r="B14" s="1">
        <v>40779</v>
      </c>
      <c r="C14" t="s">
        <v>63</v>
      </c>
      <c r="D14">
        <v>140.35266978157</v>
      </c>
      <c r="E14">
        <v>162.745543244777</v>
      </c>
      <c r="F14">
        <v>174.83248117784299</v>
      </c>
      <c r="G14">
        <v>183.06363814513301</v>
      </c>
      <c r="H14">
        <v>171.8081434728</v>
      </c>
      <c r="I14">
        <v>177.83315010568199</v>
      </c>
      <c r="J14">
        <v>187.461222220232</v>
      </c>
      <c r="K14">
        <v>193.18382426037201</v>
      </c>
      <c r="L14">
        <v>205.63783679727101</v>
      </c>
      <c r="M14">
        <v>191.65260675054901</v>
      </c>
      <c r="N14">
        <v>175.97801146897501</v>
      </c>
      <c r="O14">
        <v>177.620356718398</v>
      </c>
      <c r="P14">
        <v>193.96351355089999</v>
      </c>
      <c r="Q14">
        <v>204.693793324262</v>
      </c>
      <c r="R14">
        <v>192.15151745520299</v>
      </c>
      <c r="S14">
        <v>203.36434958113199</v>
      </c>
      <c r="T14">
        <v>215.64743054118901</v>
      </c>
      <c r="U14">
        <v>224.72925689106799</v>
      </c>
      <c r="V14">
        <v>213.21202279196001</v>
      </c>
      <c r="W14">
        <v>216.38267910343399</v>
      </c>
      <c r="X14">
        <v>204.70084033171401</v>
      </c>
      <c r="Y14">
        <v>211.029964162661</v>
      </c>
      <c r="Z14">
        <v>201.06381219118401</v>
      </c>
      <c r="AA14">
        <v>214.83857639536501</v>
      </c>
      <c r="AB14">
        <v>235.05486585651801</v>
      </c>
      <c r="AC14">
        <v>221.121776196121</v>
      </c>
      <c r="AD14">
        <v>236.76571981760199</v>
      </c>
      <c r="AE14">
        <v>224.89898934495801</v>
      </c>
      <c r="AF14">
        <v>214.730239569845</v>
      </c>
      <c r="AG14">
        <v>211.787988971423</v>
      </c>
      <c r="AH14">
        <v>224.374587671814</v>
      </c>
      <c r="AI14">
        <v>218.96628084786599</v>
      </c>
      <c r="AJ14">
        <v>216.121983955443</v>
      </c>
      <c r="AK14">
        <v>218.30278191544201</v>
      </c>
      <c r="AL14">
        <v>205.07887564161001</v>
      </c>
      <c r="AM14">
        <v>201.86146657863762</v>
      </c>
      <c r="AN14">
        <v>111.83985779968145</v>
      </c>
      <c r="AO14">
        <f>AN14-transect_time_series!$AN$611</f>
        <v>114.48403163136994</v>
      </c>
    </row>
    <row r="15" spans="1:42" x14ac:dyDescent="0.35">
      <c r="A15">
        <v>29</v>
      </c>
      <c r="B15" s="1">
        <v>40779</v>
      </c>
      <c r="C15" t="s">
        <v>64</v>
      </c>
      <c r="D15">
        <v>119.771269629887</v>
      </c>
      <c r="E15">
        <v>135.428175700282</v>
      </c>
      <c r="F15">
        <v>153.83842036213099</v>
      </c>
      <c r="G15">
        <v>156.56105280886101</v>
      </c>
      <c r="H15">
        <v>150.274624173061</v>
      </c>
      <c r="I15">
        <v>154.991389354284</v>
      </c>
      <c r="J15">
        <v>163.54665748041799</v>
      </c>
      <c r="K15">
        <v>171.98746392798901</v>
      </c>
      <c r="L15">
        <v>180.729630228335</v>
      </c>
      <c r="M15">
        <v>170.28859702766201</v>
      </c>
      <c r="N15">
        <v>154.490411446389</v>
      </c>
      <c r="O15">
        <v>159.49029594908001</v>
      </c>
      <c r="P15">
        <v>167.28437307872099</v>
      </c>
      <c r="T15">
        <v>195.08782596666001</v>
      </c>
      <c r="U15">
        <v>202.20264071415701</v>
      </c>
      <c r="V15">
        <v>186.68310064793999</v>
      </c>
      <c r="W15">
        <v>193.66842410976301</v>
      </c>
      <c r="X15">
        <v>182.56016906127601</v>
      </c>
      <c r="Y15">
        <v>182.11671516136201</v>
      </c>
      <c r="Z15">
        <v>179.697271132628</v>
      </c>
      <c r="AA15">
        <v>189.50484466072601</v>
      </c>
      <c r="AB15">
        <v>210.693892943686</v>
      </c>
      <c r="AC15">
        <v>199.24763961868601</v>
      </c>
      <c r="AD15">
        <v>210.93624887785799</v>
      </c>
      <c r="AE15">
        <v>198.699358749364</v>
      </c>
      <c r="AM15">
        <v>174.79121971244828</v>
      </c>
      <c r="AN15">
        <v>84.769610933492118</v>
      </c>
      <c r="AO15">
        <f>AN15-transect_time_series!$AN$611</f>
        <v>87.413784765180608</v>
      </c>
    </row>
    <row r="16" spans="1:42" x14ac:dyDescent="0.35">
      <c r="A16">
        <v>30</v>
      </c>
      <c r="B16" s="1">
        <v>40786</v>
      </c>
      <c r="C16" t="s">
        <v>65</v>
      </c>
      <c r="D16">
        <v>71.577801835802603</v>
      </c>
      <c r="E16">
        <v>106.07964363721899</v>
      </c>
      <c r="F16">
        <v>117.763100815294</v>
      </c>
      <c r="G16">
        <v>122.280005809614</v>
      </c>
      <c r="H16">
        <v>121.632086948062</v>
      </c>
      <c r="I16">
        <v>121.669351965204</v>
      </c>
      <c r="J16">
        <v>132.06464401554999</v>
      </c>
      <c r="K16">
        <v>145.49013884804901</v>
      </c>
      <c r="L16">
        <v>150.61623987167999</v>
      </c>
      <c r="M16">
        <v>140.35368913374401</v>
      </c>
      <c r="N16">
        <v>119.325436491999</v>
      </c>
      <c r="O16">
        <v>127.174397732822</v>
      </c>
      <c r="P16">
        <v>131.46031766442599</v>
      </c>
      <c r="Q16">
        <v>143.44583983020101</v>
      </c>
      <c r="R16">
        <v>127.50268113126</v>
      </c>
      <c r="S16">
        <v>143.35089420575699</v>
      </c>
      <c r="T16">
        <v>159.500460202662</v>
      </c>
      <c r="U16">
        <v>163.58374919361799</v>
      </c>
      <c r="V16">
        <v>157.58062291769301</v>
      </c>
      <c r="W16">
        <v>145.105258115233</v>
      </c>
      <c r="X16">
        <v>135.81306728103399</v>
      </c>
      <c r="Y16">
        <v>143.38789754464099</v>
      </c>
      <c r="Z16">
        <v>134.64320071413101</v>
      </c>
      <c r="AA16">
        <v>150.490846757376</v>
      </c>
      <c r="AB16">
        <v>163.93574789817799</v>
      </c>
      <c r="AC16">
        <v>148.04756824114401</v>
      </c>
      <c r="AD16">
        <v>154.50508356234801</v>
      </c>
      <c r="AE16">
        <v>155.249114897384</v>
      </c>
      <c r="AF16">
        <v>139.12604830960899</v>
      </c>
      <c r="AG16">
        <v>145.502880445838</v>
      </c>
      <c r="AH16">
        <v>146.53019479094399</v>
      </c>
      <c r="AI16">
        <v>148.18645689215299</v>
      </c>
      <c r="AJ16">
        <v>152.661751857121</v>
      </c>
      <c r="AK16">
        <v>149.18445778780099</v>
      </c>
      <c r="AL16">
        <v>141.17736072872299</v>
      </c>
      <c r="AM16">
        <v>138.74280108783753</v>
      </c>
      <c r="AN16">
        <v>48.721192308881371</v>
      </c>
      <c r="AO16">
        <f>AN16-transect_time_series!$AN$611</f>
        <v>51.365366140569861</v>
      </c>
      <c r="AP16">
        <f>AVERAGE(AO1:AO16)</f>
        <v>98.952076885767823</v>
      </c>
    </row>
    <row r="17" spans="1:42" s="2" customFormat="1" x14ac:dyDescent="0.35">
      <c r="B17" s="3"/>
    </row>
    <row r="18" spans="1:42" x14ac:dyDescent="0.35">
      <c r="A18">
        <v>52</v>
      </c>
      <c r="B18" s="1">
        <v>41066</v>
      </c>
      <c r="C18" t="s">
        <v>86</v>
      </c>
      <c r="I18">
        <v>104.619832443484</v>
      </c>
      <c r="J18">
        <v>127.79598555903</v>
      </c>
      <c r="K18">
        <v>139.271371299956</v>
      </c>
      <c r="L18">
        <v>147.123088829202</v>
      </c>
      <c r="M18">
        <v>139.33824734720699</v>
      </c>
      <c r="N18">
        <v>125.01055093882201</v>
      </c>
      <c r="Q18">
        <v>141.608926092166</v>
      </c>
      <c r="R18">
        <v>127.215976180136</v>
      </c>
      <c r="S18">
        <v>131.75683102158601</v>
      </c>
      <c r="T18">
        <v>152.74343525729699</v>
      </c>
      <c r="U18">
        <v>170.42132737189999</v>
      </c>
      <c r="V18">
        <v>161.712556242365</v>
      </c>
      <c r="W18">
        <v>168.846505824822</v>
      </c>
      <c r="X18">
        <v>151.13198957464601</v>
      </c>
      <c r="AC18">
        <v>150.87630893006701</v>
      </c>
      <c r="AD18">
        <v>162.21306127674799</v>
      </c>
      <c r="AE18">
        <v>150.932930291546</v>
      </c>
      <c r="AF18">
        <v>157.91114485799301</v>
      </c>
      <c r="AG18">
        <v>164.31844627805401</v>
      </c>
      <c r="AH18">
        <v>166.01298730702899</v>
      </c>
      <c r="AI18">
        <v>164.98175893816</v>
      </c>
      <c r="AM18">
        <v>147.89729818391507</v>
      </c>
      <c r="AN18">
        <v>57.875689404958905</v>
      </c>
      <c r="AO18">
        <f>AN18-transect_time_series!$AN$611</f>
        <v>60.519863236647396</v>
      </c>
    </row>
    <row r="19" spans="1:42" x14ac:dyDescent="0.35">
      <c r="A19">
        <v>53</v>
      </c>
      <c r="B19" s="1">
        <v>41075</v>
      </c>
      <c r="C19" t="s">
        <v>87</v>
      </c>
      <c r="D19">
        <v>107.07964595227</v>
      </c>
      <c r="E19">
        <v>127.39368743134401</v>
      </c>
      <c r="F19">
        <v>136.230488503408</v>
      </c>
      <c r="G19">
        <v>136.546437666993</v>
      </c>
      <c r="H19">
        <v>134.295677821277</v>
      </c>
      <c r="L19">
        <v>163.46288888186601</v>
      </c>
      <c r="M19">
        <v>152.46934023021501</v>
      </c>
      <c r="N19">
        <v>133.522874507376</v>
      </c>
      <c r="O19">
        <v>137.64124323742701</v>
      </c>
      <c r="P19">
        <v>139.47684254994499</v>
      </c>
      <c r="Q19">
        <v>153.662427098943</v>
      </c>
      <c r="AM19">
        <v>138.34377762555127</v>
      </c>
      <c r="AN19">
        <v>48.322168846595105</v>
      </c>
      <c r="AO19">
        <f>AN19-transect_time_series!$AN$611</f>
        <v>50.966342678283596</v>
      </c>
    </row>
    <row r="20" spans="1:42" x14ac:dyDescent="0.35">
      <c r="A20">
        <v>54</v>
      </c>
      <c r="B20" s="1">
        <v>41075</v>
      </c>
      <c r="C20" t="s">
        <v>88</v>
      </c>
      <c r="D20">
        <v>99.769115666424597</v>
      </c>
      <c r="E20">
        <v>121.44882617917099</v>
      </c>
      <c r="F20">
        <v>132.442330934886</v>
      </c>
      <c r="G20">
        <v>131.03276907766701</v>
      </c>
      <c r="H20">
        <v>129.98696762257001</v>
      </c>
      <c r="L20">
        <v>155.89177014972299</v>
      </c>
      <c r="M20">
        <v>145.844507408678</v>
      </c>
      <c r="N20">
        <v>128.775034045529</v>
      </c>
      <c r="O20">
        <v>131.06150920936599</v>
      </c>
      <c r="P20">
        <v>134.06805206088799</v>
      </c>
      <c r="Q20">
        <v>148.12394273277499</v>
      </c>
      <c r="W20">
        <v>163.61459747807001</v>
      </c>
      <c r="X20">
        <v>153.959499452476</v>
      </c>
      <c r="Y20">
        <v>161.712985264282</v>
      </c>
      <c r="Z20">
        <v>153.10515580504901</v>
      </c>
      <c r="AA20">
        <v>164.18046390978401</v>
      </c>
      <c r="AB20">
        <v>187.89931848822599</v>
      </c>
      <c r="AC20">
        <v>170.49803906925101</v>
      </c>
      <c r="AH20">
        <v>172.01546724651899</v>
      </c>
      <c r="AI20">
        <v>163.935882745328</v>
      </c>
      <c r="AJ20">
        <v>170.29175729957399</v>
      </c>
      <c r="AK20">
        <v>168.72923803741099</v>
      </c>
      <c r="AL20">
        <v>157.79629849004499</v>
      </c>
      <c r="AM20">
        <v>149.83406645103011</v>
      </c>
      <c r="AN20">
        <v>59.812457672073947</v>
      </c>
      <c r="AO20">
        <f>AN20-transect_time_series!$AN$611</f>
        <v>62.456631503762438</v>
      </c>
    </row>
    <row r="21" spans="1:42" x14ac:dyDescent="0.35">
      <c r="A21">
        <v>55</v>
      </c>
      <c r="B21" s="1">
        <v>41082</v>
      </c>
      <c r="C21" t="s">
        <v>89</v>
      </c>
      <c r="P21">
        <v>147.907329082904</v>
      </c>
      <c r="Q21">
        <v>164.52480213145299</v>
      </c>
      <c r="AM21">
        <v>156.21606560717851</v>
      </c>
      <c r="AN21">
        <v>66.194456828222343</v>
      </c>
      <c r="AO21">
        <f>AN21-transect_time_series!$AN$611</f>
        <v>68.838630659910834</v>
      </c>
    </row>
    <row r="22" spans="1:42" x14ac:dyDescent="0.35">
      <c r="A22">
        <v>56</v>
      </c>
      <c r="B22" s="1">
        <v>41091</v>
      </c>
      <c r="C22" t="s">
        <v>90</v>
      </c>
      <c r="D22">
        <v>129.47239312263599</v>
      </c>
      <c r="E22">
        <v>151.12993752019401</v>
      </c>
      <c r="F22">
        <v>172.50710921837199</v>
      </c>
      <c r="G22">
        <v>169.48094410067199</v>
      </c>
      <c r="H22">
        <v>161.87820553471701</v>
      </c>
      <c r="I22">
        <v>154.552139221077</v>
      </c>
      <c r="J22">
        <v>168.82361514373201</v>
      </c>
      <c r="K22">
        <v>172.09965793344401</v>
      </c>
      <c r="P22">
        <v>169.84360381011601</v>
      </c>
      <c r="Q22">
        <v>182.352388287206</v>
      </c>
      <c r="R22">
        <v>164.31721538859799</v>
      </c>
      <c r="S22">
        <v>172.937173226179</v>
      </c>
      <c r="T22">
        <v>188.925651195923</v>
      </c>
      <c r="U22">
        <v>190.73638681186699</v>
      </c>
      <c r="V22">
        <v>188.19086019272399</v>
      </c>
      <c r="AB22">
        <v>210.54720217215501</v>
      </c>
      <c r="AC22">
        <v>194.55678993497801</v>
      </c>
      <c r="AK22">
        <v>198.11610009379001</v>
      </c>
      <c r="AL22">
        <v>184.487239219418</v>
      </c>
      <c r="AM22">
        <v>174.99761116462093</v>
      </c>
      <c r="AN22">
        <v>84.976002385664771</v>
      </c>
      <c r="AO22">
        <f>AN22-transect_time_series!$AN$611</f>
        <v>87.620176217353261</v>
      </c>
    </row>
    <row r="23" spans="1:42" x14ac:dyDescent="0.35">
      <c r="A23">
        <v>57</v>
      </c>
      <c r="B23" s="1">
        <v>41091</v>
      </c>
      <c r="C23" t="s">
        <v>91</v>
      </c>
      <c r="D23">
        <v>121.669506784796</v>
      </c>
      <c r="E23">
        <v>143.294738787505</v>
      </c>
      <c r="F23">
        <v>163.09978681026101</v>
      </c>
      <c r="G23">
        <v>162.492918629586</v>
      </c>
      <c r="H23">
        <v>153.920674692212</v>
      </c>
      <c r="I23">
        <v>143.71151351738001</v>
      </c>
      <c r="J23">
        <v>156.61301624656599</v>
      </c>
      <c r="K23">
        <v>159.609458733438</v>
      </c>
      <c r="P23">
        <v>171.30835039765699</v>
      </c>
      <c r="Q23">
        <v>167.80288535694999</v>
      </c>
      <c r="R23">
        <v>158.79506836108601</v>
      </c>
      <c r="S23">
        <v>159.777069762759</v>
      </c>
      <c r="T23">
        <v>180.920844592501</v>
      </c>
      <c r="U23">
        <v>186.91301447415699</v>
      </c>
      <c r="V23">
        <v>183.81743819018101</v>
      </c>
      <c r="Z23">
        <v>178.26403311972601</v>
      </c>
      <c r="AA23">
        <v>192.28309891537401</v>
      </c>
      <c r="AB23">
        <v>207.46934389270601</v>
      </c>
      <c r="AC23">
        <v>189.88299976804001</v>
      </c>
      <c r="AD23">
        <v>191.71043149401399</v>
      </c>
      <c r="AE23">
        <v>187.36879654060201</v>
      </c>
      <c r="AF23">
        <v>171.55465189498199</v>
      </c>
      <c r="AK23">
        <v>187.81655934739101</v>
      </c>
      <c r="AL23">
        <v>179.14828522365801</v>
      </c>
      <c r="AM23">
        <v>170.80185356389697</v>
      </c>
      <c r="AN23">
        <v>80.780244784940805</v>
      </c>
      <c r="AO23">
        <f>AN23-transect_time_series!$AN$611</f>
        <v>83.424418616629296</v>
      </c>
    </row>
    <row r="24" spans="1:42" x14ac:dyDescent="0.35">
      <c r="A24">
        <v>58</v>
      </c>
      <c r="B24" s="1">
        <v>41107</v>
      </c>
      <c r="C24" t="s">
        <v>92</v>
      </c>
      <c r="D24">
        <v>123.24723928989999</v>
      </c>
      <c r="E24">
        <v>144.662724325938</v>
      </c>
      <c r="F24">
        <v>167.783363405937</v>
      </c>
      <c r="G24">
        <v>152.89611610098001</v>
      </c>
      <c r="H24">
        <v>147.45527654110299</v>
      </c>
      <c r="K24">
        <v>162.81576735402501</v>
      </c>
      <c r="L24">
        <v>176.74908405699099</v>
      </c>
      <c r="M24">
        <v>169.88761962586401</v>
      </c>
      <c r="N24">
        <v>155.14053882708001</v>
      </c>
      <c r="O24">
        <v>153.926142701148</v>
      </c>
      <c r="P24">
        <v>155.702712603572</v>
      </c>
      <c r="U24">
        <v>197.48332357410601</v>
      </c>
      <c r="V24">
        <v>189.276378883831</v>
      </c>
      <c r="W24">
        <v>177.28081881260101</v>
      </c>
      <c r="X24">
        <v>169.88726298864299</v>
      </c>
      <c r="Y24">
        <v>170.93207233296499</v>
      </c>
      <c r="Z24">
        <v>165.78659058593001</v>
      </c>
      <c r="AA24">
        <v>184.261588284997</v>
      </c>
      <c r="AB24">
        <v>201.743206768454</v>
      </c>
      <c r="AF24">
        <v>178.24505543284999</v>
      </c>
      <c r="AG24">
        <v>172.69147153864901</v>
      </c>
      <c r="AH24">
        <v>186.51135972669999</v>
      </c>
      <c r="AI24">
        <v>179.30415508067799</v>
      </c>
      <c r="AJ24">
        <v>174.421870783976</v>
      </c>
      <c r="AK24">
        <v>184.863596730236</v>
      </c>
      <c r="AL24">
        <v>175.786041815852</v>
      </c>
      <c r="AM24">
        <v>169.95159146819253</v>
      </c>
      <c r="AN24">
        <v>79.929982689236368</v>
      </c>
      <c r="AO24">
        <f>AN24-transect_time_series!$AN$611</f>
        <v>82.574156520924859</v>
      </c>
    </row>
    <row r="25" spans="1:42" x14ac:dyDescent="0.35">
      <c r="A25">
        <v>59</v>
      </c>
      <c r="B25" s="1">
        <v>41114</v>
      </c>
      <c r="C25" t="s">
        <v>93</v>
      </c>
      <c r="D25">
        <v>75.779761220548593</v>
      </c>
      <c r="E25">
        <v>98.1604091811259</v>
      </c>
      <c r="F25">
        <v>116.62491633872</v>
      </c>
      <c r="G25">
        <v>104.16149324944899</v>
      </c>
      <c r="H25">
        <v>118.00002694692201</v>
      </c>
      <c r="I25">
        <v>110.232499353241</v>
      </c>
      <c r="P25">
        <v>117.63362380159001</v>
      </c>
      <c r="Q25">
        <v>135.932481107001</v>
      </c>
      <c r="R25">
        <v>118.572868312398</v>
      </c>
      <c r="S25">
        <v>123.494436782663</v>
      </c>
      <c r="T25">
        <v>133.81253341956401</v>
      </c>
      <c r="Y25">
        <v>123.169082061545</v>
      </c>
      <c r="Z25">
        <v>124.539072423383</v>
      </c>
      <c r="AA25">
        <v>142.212340991161</v>
      </c>
      <c r="AB25">
        <v>164.78009209270101</v>
      </c>
      <c r="AC25">
        <v>156.826757483243</v>
      </c>
      <c r="AD25">
        <v>165.295728584796</v>
      </c>
      <c r="AE25">
        <v>150.62880923674501</v>
      </c>
      <c r="AJ25">
        <v>141.31647827016101</v>
      </c>
      <c r="AK25">
        <v>141.23637050564199</v>
      </c>
      <c r="AL25">
        <v>136.69828360355899</v>
      </c>
      <c r="AM25">
        <v>128.52895547457896</v>
      </c>
      <c r="AN25">
        <v>38.5073466956228</v>
      </c>
      <c r="AO25">
        <f>AN25-transect_time_series!$AN$611</f>
        <v>41.151520527311291</v>
      </c>
    </row>
    <row r="26" spans="1:42" x14ac:dyDescent="0.35">
      <c r="A26">
        <v>60</v>
      </c>
      <c r="B26" s="1">
        <v>41123</v>
      </c>
      <c r="C26" t="s">
        <v>94</v>
      </c>
      <c r="G26">
        <v>138.54245327309599</v>
      </c>
      <c r="H26">
        <v>144.74166238229699</v>
      </c>
      <c r="I26">
        <v>127.816012628227</v>
      </c>
      <c r="J26">
        <v>136.389836169809</v>
      </c>
      <c r="K26">
        <v>146.29856962410901</v>
      </c>
      <c r="L26">
        <v>151.48325570482299</v>
      </c>
      <c r="M26">
        <v>141.284202081714</v>
      </c>
      <c r="P26">
        <v>144.991792961274</v>
      </c>
      <c r="Q26">
        <v>172.48102835487501</v>
      </c>
      <c r="R26">
        <v>145.67322043974599</v>
      </c>
      <c r="S26">
        <v>150.47291054026201</v>
      </c>
      <c r="T26">
        <v>165.31906958923301</v>
      </c>
      <c r="U26">
        <v>174.57841303913</v>
      </c>
      <c r="V26">
        <v>169.713981313088</v>
      </c>
      <c r="W26">
        <v>155.68389720959999</v>
      </c>
      <c r="AB26">
        <v>196.36191668781299</v>
      </c>
      <c r="AC26">
        <v>187.22879027456699</v>
      </c>
      <c r="AD26">
        <v>192.833961260932</v>
      </c>
      <c r="AE26">
        <v>177.909658021653</v>
      </c>
      <c r="AF26">
        <v>166.92538277526899</v>
      </c>
      <c r="AG26">
        <v>169.96372075806599</v>
      </c>
      <c r="AH26">
        <v>173.569205302185</v>
      </c>
      <c r="AM26">
        <v>160.4664972905349</v>
      </c>
      <c r="AN26">
        <v>70.444888511578739</v>
      </c>
      <c r="AO26">
        <f>AN26-transect_time_series!$AN$611</f>
        <v>73.08906234326723</v>
      </c>
    </row>
    <row r="27" spans="1:42" x14ac:dyDescent="0.35">
      <c r="A27">
        <v>61</v>
      </c>
      <c r="B27" s="1">
        <v>41123</v>
      </c>
      <c r="C27" t="s">
        <v>95</v>
      </c>
      <c r="G27">
        <v>131.74012285069699</v>
      </c>
      <c r="H27">
        <v>132.36241705102501</v>
      </c>
      <c r="I27">
        <v>116.37612397313799</v>
      </c>
      <c r="J27">
        <v>131.49262746582801</v>
      </c>
      <c r="K27">
        <v>137.059634084631</v>
      </c>
      <c r="L27">
        <v>141.66232769446501</v>
      </c>
      <c r="M27">
        <v>136.73257834188999</v>
      </c>
      <c r="P27">
        <v>139.43200985849199</v>
      </c>
      <c r="Q27">
        <v>159.939169203635</v>
      </c>
      <c r="R27">
        <v>139.070844277475</v>
      </c>
      <c r="S27">
        <v>146.082395699758</v>
      </c>
      <c r="T27">
        <v>158.93956635151099</v>
      </c>
      <c r="U27">
        <v>167.60893639553299</v>
      </c>
      <c r="V27">
        <v>154.439630209244</v>
      </c>
      <c r="W27">
        <v>145.92550901068799</v>
      </c>
      <c r="AB27">
        <v>188.78660443135001</v>
      </c>
      <c r="AC27">
        <v>174.53346168686801</v>
      </c>
      <c r="AD27">
        <v>184.86839336110401</v>
      </c>
      <c r="AE27">
        <v>169.68404562678001</v>
      </c>
      <c r="AF27">
        <v>154.242446323835</v>
      </c>
      <c r="AG27">
        <v>166.42393028107401</v>
      </c>
      <c r="AH27">
        <v>164.12517311303799</v>
      </c>
      <c r="AM27">
        <v>151.88763396782088</v>
      </c>
      <c r="AN27">
        <v>61.866025188864711</v>
      </c>
      <c r="AO27">
        <f>AN27-transect_time_series!$AN$611</f>
        <v>64.510199020553202</v>
      </c>
    </row>
    <row r="28" spans="1:42" x14ac:dyDescent="0.35">
      <c r="A28">
        <v>62</v>
      </c>
      <c r="B28" s="1">
        <v>41130</v>
      </c>
      <c r="C28" t="s">
        <v>96</v>
      </c>
      <c r="E28">
        <v>116.227966793126</v>
      </c>
      <c r="F28">
        <v>136.54106104226099</v>
      </c>
      <c r="G28">
        <v>134.457957796865</v>
      </c>
      <c r="H28">
        <v>133.53309436927199</v>
      </c>
      <c r="I28">
        <v>128.107890675916</v>
      </c>
      <c r="J28">
        <v>136.86635263008199</v>
      </c>
      <c r="P28">
        <v>149.10599490299899</v>
      </c>
      <c r="Q28">
        <v>155.88331677262599</v>
      </c>
      <c r="R28">
        <v>148.33282394798101</v>
      </c>
      <c r="S28">
        <v>148.58580631648101</v>
      </c>
      <c r="T28">
        <v>172.525150584107</v>
      </c>
      <c r="Z28">
        <v>153.02658940185799</v>
      </c>
      <c r="AA28">
        <v>166.24880273530599</v>
      </c>
      <c r="AB28">
        <v>176.08529177687299</v>
      </c>
      <c r="AC28">
        <v>181.927567457279</v>
      </c>
      <c r="AD28">
        <v>191.54698209284601</v>
      </c>
      <c r="AE28">
        <v>178.47713564372299</v>
      </c>
      <c r="AK28">
        <v>165.07990923569099</v>
      </c>
      <c r="AL28">
        <v>159.62574870698899</v>
      </c>
      <c r="AM28">
        <v>154.32554962538322</v>
      </c>
      <c r="AN28">
        <v>64.303940846427054</v>
      </c>
      <c r="AO28">
        <f>AN28-transect_time_series!$AN$611</f>
        <v>66.948114678115545</v>
      </c>
      <c r="AP28">
        <f>AVERAGE(AO18:AO28)</f>
        <v>67.463556000250819</v>
      </c>
    </row>
    <row r="29" spans="1:42" s="2" customFormat="1" x14ac:dyDescent="0.35">
      <c r="B29" s="3"/>
    </row>
    <row r="30" spans="1:42" x14ac:dyDescent="0.35">
      <c r="A30">
        <v>83</v>
      </c>
      <c r="B30" s="1">
        <v>41427</v>
      </c>
      <c r="C30" t="s">
        <v>42</v>
      </c>
      <c r="D30">
        <v>124.695715109956</v>
      </c>
      <c r="E30">
        <v>127.082540341777</v>
      </c>
      <c r="F30">
        <v>134.95394353521399</v>
      </c>
      <c r="K30">
        <v>134.006707954641</v>
      </c>
      <c r="L30">
        <v>142.31393045921101</v>
      </c>
      <c r="M30">
        <v>129.55902661212701</v>
      </c>
      <c r="N30">
        <v>110.165187219534</v>
      </c>
      <c r="O30">
        <v>110.78320917047699</v>
      </c>
      <c r="Z30">
        <v>131.091780083462</v>
      </c>
      <c r="AA30">
        <v>156.31165934538001</v>
      </c>
      <c r="AG30">
        <v>135.04986687617301</v>
      </c>
      <c r="AH30">
        <v>152.31511484171099</v>
      </c>
      <c r="AI30">
        <v>125.24340274049899</v>
      </c>
      <c r="AM30">
        <v>131.8132372530894</v>
      </c>
      <c r="AN30">
        <v>41.791628474133233</v>
      </c>
      <c r="AO30">
        <f>AN30-transect_time_series!$AN$611</f>
        <v>44.435802305821724</v>
      </c>
    </row>
    <row r="31" spans="1:42" x14ac:dyDescent="0.35">
      <c r="A31">
        <v>84</v>
      </c>
      <c r="B31" s="1">
        <v>41450</v>
      </c>
      <c r="C31" t="s">
        <v>116</v>
      </c>
      <c r="D31">
        <v>102.16680130409701</v>
      </c>
      <c r="E31">
        <v>128.48987868781401</v>
      </c>
      <c r="F31">
        <v>140.258148112079</v>
      </c>
      <c r="G31">
        <v>131.037232106316</v>
      </c>
      <c r="H31">
        <v>125.84324833014701</v>
      </c>
      <c r="N31">
        <v>108.71712414194999</v>
      </c>
      <c r="O31">
        <v>101.51421703031799</v>
      </c>
      <c r="P31">
        <v>109.45006688823899</v>
      </c>
      <c r="Q31">
        <v>120.12960426743</v>
      </c>
      <c r="Z31">
        <v>167.404565456976</v>
      </c>
      <c r="AA31">
        <v>190.370261684263</v>
      </c>
      <c r="AB31">
        <v>209.13567068581901</v>
      </c>
      <c r="AC31">
        <v>188.36728002748001</v>
      </c>
      <c r="AI31">
        <v>161.44123215984001</v>
      </c>
      <c r="AJ31">
        <v>170.868628493996</v>
      </c>
      <c r="AK31">
        <v>158.661333457784</v>
      </c>
      <c r="AL31">
        <v>138.311210550689</v>
      </c>
      <c r="AM31">
        <v>144.2450884344257</v>
      </c>
      <c r="AN31">
        <v>54.223479655469532</v>
      </c>
      <c r="AO31">
        <f>AN31-transect_time_series!$AN$611</f>
        <v>56.867653487158023</v>
      </c>
    </row>
    <row r="32" spans="1:42" x14ac:dyDescent="0.35">
      <c r="A32">
        <v>85</v>
      </c>
      <c r="B32" s="1">
        <v>41491</v>
      </c>
      <c r="C32" t="s">
        <v>117</v>
      </c>
      <c r="E32">
        <v>150.24591549911599</v>
      </c>
      <c r="F32">
        <v>155.51288491467</v>
      </c>
      <c r="G32">
        <v>142.622372441045</v>
      </c>
      <c r="H32">
        <v>167.36352219747599</v>
      </c>
      <c r="I32">
        <v>245.749678059519</v>
      </c>
      <c r="J32">
        <v>258.376465622419</v>
      </c>
      <c r="K32">
        <v>270.37995304648302</v>
      </c>
      <c r="L32">
        <v>278.81834371669999</v>
      </c>
      <c r="P32">
        <v>232.809018081148</v>
      </c>
      <c r="Q32">
        <v>241.14845881279101</v>
      </c>
      <c r="R32">
        <v>220.46383177367599</v>
      </c>
      <c r="S32">
        <v>230.20697937450399</v>
      </c>
      <c r="T32">
        <v>244.56032707328001</v>
      </c>
      <c r="U32">
        <v>255.846643847834</v>
      </c>
      <c r="V32">
        <v>240.553987491453</v>
      </c>
      <c r="W32">
        <v>227.664524328661</v>
      </c>
      <c r="AA32">
        <v>219.917353978047</v>
      </c>
      <c r="AB32">
        <v>241.132415305699</v>
      </c>
      <c r="AC32">
        <v>223.16349619714899</v>
      </c>
      <c r="AD32">
        <v>225.52731348700499</v>
      </c>
      <c r="AE32">
        <v>213.76866426914</v>
      </c>
      <c r="AF32">
        <v>207.06193623371601</v>
      </c>
      <c r="AG32">
        <v>205.71819825721201</v>
      </c>
      <c r="AK32">
        <v>188.33292310208401</v>
      </c>
      <c r="AL32">
        <v>188.36696987330399</v>
      </c>
      <c r="AM32">
        <v>219.0124870793652</v>
      </c>
      <c r="AN32">
        <v>128.99087830040904</v>
      </c>
      <c r="AO32">
        <f>AN32-transect_time_series!$AN$611</f>
        <v>131.63505213209754</v>
      </c>
    </row>
    <row r="33" spans="1:42" x14ac:dyDescent="0.35">
      <c r="A33">
        <v>86</v>
      </c>
      <c r="B33" s="1">
        <v>41491</v>
      </c>
      <c r="C33" t="s">
        <v>118</v>
      </c>
      <c r="E33">
        <v>143.92914855950701</v>
      </c>
      <c r="F33">
        <v>148.51003570676301</v>
      </c>
      <c r="G33">
        <v>138.17440643934901</v>
      </c>
      <c r="H33">
        <v>163.86710009893801</v>
      </c>
      <c r="I33">
        <v>243.32906003789199</v>
      </c>
      <c r="J33">
        <v>253.94382910195301</v>
      </c>
      <c r="K33">
        <v>266.08207256720402</v>
      </c>
      <c r="L33">
        <v>270.77759854194198</v>
      </c>
      <c r="M33">
        <v>263.65845346102799</v>
      </c>
      <c r="P33">
        <v>225.98018522173999</v>
      </c>
      <c r="Q33">
        <v>238.241108564516</v>
      </c>
      <c r="R33">
        <v>217.87856677543999</v>
      </c>
      <c r="S33">
        <v>223.183807098778</v>
      </c>
      <c r="T33">
        <v>239.52195385134701</v>
      </c>
      <c r="U33">
        <v>245.27001437493399</v>
      </c>
      <c r="V33">
        <v>232.11427648597399</v>
      </c>
      <c r="W33">
        <v>221.513890340372</v>
      </c>
      <c r="AA33">
        <v>210.40504442533501</v>
      </c>
      <c r="AB33">
        <v>233.27840637587499</v>
      </c>
      <c r="AC33">
        <v>215.962540906562</v>
      </c>
      <c r="AD33">
        <v>218.24726939813101</v>
      </c>
      <c r="AE33">
        <v>209.48454691601799</v>
      </c>
      <c r="AF33">
        <v>202.11083084566999</v>
      </c>
      <c r="AG33">
        <v>204.29492431665901</v>
      </c>
      <c r="AK33">
        <v>180.57349963490799</v>
      </c>
      <c r="AL33">
        <v>182.02002383003199</v>
      </c>
      <c r="AM33">
        <v>215.09048437987951</v>
      </c>
      <c r="AN33">
        <v>125.06887560092335</v>
      </c>
      <c r="AO33">
        <f>AN33-transect_time_series!$AN$611</f>
        <v>127.71304943261184</v>
      </c>
    </row>
    <row r="34" spans="1:42" x14ac:dyDescent="0.35">
      <c r="A34">
        <v>87</v>
      </c>
      <c r="B34" s="1">
        <v>41506</v>
      </c>
      <c r="C34" t="s">
        <v>119</v>
      </c>
      <c r="D34">
        <v>160.935152607047</v>
      </c>
      <c r="E34">
        <v>214.78681136714101</v>
      </c>
      <c r="F34">
        <v>263.93623135495699</v>
      </c>
      <c r="G34">
        <v>287.26879448637101</v>
      </c>
      <c r="H34">
        <v>279.46571103057801</v>
      </c>
      <c r="I34">
        <v>246.838089692355</v>
      </c>
      <c r="J34">
        <v>251.586694132509</v>
      </c>
      <c r="K34">
        <v>262.29924479512999</v>
      </c>
      <c r="L34">
        <v>271.56246730917798</v>
      </c>
      <c r="M34">
        <v>259.71394114745101</v>
      </c>
      <c r="N34">
        <v>245.323871806753</v>
      </c>
      <c r="O34">
        <v>243.71744571359301</v>
      </c>
      <c r="P34">
        <v>221.05107032325901</v>
      </c>
      <c r="Q34">
        <v>239.37480339340701</v>
      </c>
      <c r="R34">
        <v>217.38074082725899</v>
      </c>
      <c r="S34">
        <v>230.372615576908</v>
      </c>
      <c r="T34">
        <v>243.149244799624</v>
      </c>
      <c r="U34">
        <v>248.03433383946199</v>
      </c>
      <c r="V34">
        <v>228.34243396255999</v>
      </c>
      <c r="W34">
        <v>225.706712741796</v>
      </c>
      <c r="X34">
        <v>209.98823889878901</v>
      </c>
      <c r="Y34">
        <v>207.561263312942</v>
      </c>
      <c r="Z34">
        <v>203.52217864515799</v>
      </c>
      <c r="AA34">
        <v>214.05653509199601</v>
      </c>
      <c r="AB34">
        <v>230.08876536664201</v>
      </c>
      <c r="AC34">
        <v>215.40186207367699</v>
      </c>
      <c r="AD34">
        <v>227.409488852865</v>
      </c>
      <c r="AE34">
        <v>213.65464442802701</v>
      </c>
      <c r="AF34">
        <v>202.75705133724699</v>
      </c>
      <c r="AG34">
        <v>202.968884266392</v>
      </c>
      <c r="AH34">
        <v>205.63585615930501</v>
      </c>
      <c r="AI34">
        <v>197.99365846402799</v>
      </c>
      <c r="AJ34">
        <v>191.26504567193601</v>
      </c>
      <c r="AK34">
        <v>190.18944666055</v>
      </c>
      <c r="AL34">
        <v>179.37598296770901</v>
      </c>
      <c r="AM34">
        <v>226.64900894584574</v>
      </c>
      <c r="AN34">
        <v>136.62740016688957</v>
      </c>
      <c r="AO34">
        <f>AN34-transect_time_series!$AN$611</f>
        <v>139.27157399857805</v>
      </c>
    </row>
    <row r="35" spans="1:42" x14ac:dyDescent="0.35">
      <c r="A35">
        <v>88</v>
      </c>
      <c r="B35" s="1">
        <v>41507</v>
      </c>
      <c r="C35" t="s">
        <v>95</v>
      </c>
      <c r="F35">
        <v>261.79536676686598</v>
      </c>
      <c r="G35">
        <v>278.00767698938802</v>
      </c>
      <c r="H35">
        <v>276.86892423985302</v>
      </c>
      <c r="AM35">
        <v>272.22398933203567</v>
      </c>
      <c r="AN35">
        <v>182.20238055307951</v>
      </c>
      <c r="AO35">
        <f>AN35-transect_time_series!$AN$611</f>
        <v>184.84655438476801</v>
      </c>
    </row>
    <row r="36" spans="1:42" x14ac:dyDescent="0.35">
      <c r="A36">
        <v>89</v>
      </c>
      <c r="B36" s="1">
        <v>41507</v>
      </c>
      <c r="C36" t="s">
        <v>120</v>
      </c>
      <c r="D36">
        <v>160.72584457585401</v>
      </c>
      <c r="E36">
        <v>199.614243967622</v>
      </c>
      <c r="F36">
        <v>259.85825938654199</v>
      </c>
      <c r="G36">
        <v>275.368253664777</v>
      </c>
      <c r="H36">
        <v>275.15980713958601</v>
      </c>
      <c r="P36">
        <v>221.83546223086699</v>
      </c>
      <c r="Q36">
        <v>233.632032760866</v>
      </c>
      <c r="W36">
        <v>217.51230932758301</v>
      </c>
      <c r="X36">
        <v>216.99612355860901</v>
      </c>
      <c r="Y36">
        <v>207.813378898049</v>
      </c>
      <c r="Z36">
        <v>203.74797772279101</v>
      </c>
      <c r="AA36">
        <v>209.157448868655</v>
      </c>
      <c r="AB36">
        <v>217.27439927815999</v>
      </c>
      <c r="AC36">
        <v>199.21611654652901</v>
      </c>
      <c r="AG36">
        <v>203.06063380230299</v>
      </c>
      <c r="AH36">
        <v>201.67265618903201</v>
      </c>
      <c r="AM36">
        <v>218.91530924486403</v>
      </c>
      <c r="AN36">
        <v>128.89370046590787</v>
      </c>
      <c r="AO36">
        <f>AN36-transect_time_series!$AN$611</f>
        <v>131.53787429759637</v>
      </c>
      <c r="AP36">
        <f>AVERAGE(AO30:AO36)</f>
        <v>116.61536571980449</v>
      </c>
    </row>
    <row r="37" spans="1:42" s="2" customFormat="1" x14ac:dyDescent="0.35">
      <c r="B37" s="3"/>
    </row>
    <row r="38" spans="1:42" x14ac:dyDescent="0.35">
      <c r="A38">
        <v>126</v>
      </c>
      <c r="B38" s="1">
        <v>41803</v>
      </c>
      <c r="C38" t="s">
        <v>155</v>
      </c>
      <c r="D38">
        <v>140.20937655120699</v>
      </c>
      <c r="E38">
        <v>160.99459890839901</v>
      </c>
      <c r="F38">
        <v>179.733535741601</v>
      </c>
      <c r="G38">
        <v>180.89330960932801</v>
      </c>
      <c r="H38">
        <v>167.78112338449401</v>
      </c>
      <c r="I38">
        <v>162.264811909179</v>
      </c>
      <c r="J38">
        <v>169.92326228703101</v>
      </c>
      <c r="K38">
        <v>170.89334799983101</v>
      </c>
      <c r="L38">
        <v>185.06125636746</v>
      </c>
      <c r="M38">
        <v>176.35819506042901</v>
      </c>
      <c r="N38">
        <v>145.05083256525199</v>
      </c>
      <c r="O38">
        <v>153.24694751613501</v>
      </c>
      <c r="P38">
        <v>152.627198350143</v>
      </c>
      <c r="Q38">
        <v>169.46931630652099</v>
      </c>
      <c r="R38">
        <v>143.51949882043701</v>
      </c>
      <c r="S38">
        <v>158.195666408585</v>
      </c>
      <c r="T38">
        <v>166.53088953459499</v>
      </c>
      <c r="U38">
        <v>181.88018189797901</v>
      </c>
      <c r="V38">
        <v>176.22592842754</v>
      </c>
      <c r="W38">
        <v>163.827691724815</v>
      </c>
      <c r="X38">
        <v>140.22656214788501</v>
      </c>
      <c r="Y38">
        <v>165.74278748004599</v>
      </c>
      <c r="Z38">
        <v>153.819602745758</v>
      </c>
      <c r="AA38">
        <v>165.543141000172</v>
      </c>
      <c r="AB38">
        <v>177.419010231275</v>
      </c>
      <c r="AC38">
        <v>159.77261734695401</v>
      </c>
      <c r="AD38">
        <v>149.04789791277301</v>
      </c>
      <c r="AE38">
        <v>155.07851984883001</v>
      </c>
      <c r="AF38">
        <v>145.280456774149</v>
      </c>
      <c r="AG38">
        <v>152.98645985895999</v>
      </c>
      <c r="AH38">
        <v>163.94862606441501</v>
      </c>
      <c r="AI38">
        <v>143.9418321693</v>
      </c>
      <c r="AJ38">
        <v>161.01757452399099</v>
      </c>
      <c r="AK38">
        <v>147.17012549471099</v>
      </c>
      <c r="AL38">
        <v>132.21952434663001</v>
      </c>
      <c r="AM38">
        <v>160.51147735190887</v>
      </c>
      <c r="AN38">
        <v>70.489868572952702</v>
      </c>
      <c r="AO38">
        <f>AN38-transect_time_series!$AN$611</f>
        <v>73.134042404641193</v>
      </c>
    </row>
    <row r="39" spans="1:42" x14ac:dyDescent="0.35">
      <c r="A39">
        <v>127</v>
      </c>
      <c r="B39" s="1">
        <v>41803</v>
      </c>
      <c r="C39" t="s">
        <v>156</v>
      </c>
      <c r="D39">
        <v>141.197239383294</v>
      </c>
      <c r="E39">
        <v>159.8764248203</v>
      </c>
      <c r="P39">
        <v>154.25852483604501</v>
      </c>
      <c r="Q39">
        <v>168.96026606614501</v>
      </c>
      <c r="R39">
        <v>146.42106959912101</v>
      </c>
      <c r="S39">
        <v>157.669589081932</v>
      </c>
      <c r="T39">
        <v>166.837125728785</v>
      </c>
      <c r="U39">
        <v>182.151850034597</v>
      </c>
      <c r="V39">
        <v>174.63781434001299</v>
      </c>
      <c r="W39">
        <v>164.80424782086899</v>
      </c>
      <c r="X39">
        <v>142.62946125727399</v>
      </c>
      <c r="AA39">
        <v>167.16806016402401</v>
      </c>
      <c r="AB39">
        <v>176.447773356136</v>
      </c>
      <c r="AC39">
        <v>161.86192021571799</v>
      </c>
      <c r="AD39">
        <v>149.39118179750599</v>
      </c>
      <c r="AE39">
        <v>152.98108418277101</v>
      </c>
      <c r="AI39">
        <v>144.774767005315</v>
      </c>
      <c r="AJ39">
        <v>161.73519505410101</v>
      </c>
      <c r="AK39">
        <v>147.74634793643401</v>
      </c>
      <c r="AL39">
        <v>132.16005061431599</v>
      </c>
      <c r="AM39">
        <v>157.68549966473478</v>
      </c>
      <c r="AN39">
        <v>67.663890885778613</v>
      </c>
      <c r="AO39">
        <f>AN39-transect_time_series!$AN$611</f>
        <v>70.308064717467104</v>
      </c>
    </row>
    <row r="40" spans="1:42" x14ac:dyDescent="0.35">
      <c r="A40">
        <v>128</v>
      </c>
      <c r="B40" s="1">
        <v>41819</v>
      </c>
      <c r="C40" t="s">
        <v>157</v>
      </c>
      <c r="D40">
        <v>141.03986127181</v>
      </c>
      <c r="E40">
        <v>162.504441596579</v>
      </c>
      <c r="F40">
        <v>181.47665774749001</v>
      </c>
      <c r="G40">
        <v>176.44647770491599</v>
      </c>
      <c r="H40">
        <v>174.32790424229401</v>
      </c>
      <c r="I40">
        <v>164.28830063421901</v>
      </c>
      <c r="J40">
        <v>173.080674644651</v>
      </c>
      <c r="K40">
        <v>182.80127064957</v>
      </c>
      <c r="L40">
        <v>186.141187472116</v>
      </c>
      <c r="M40">
        <v>176.95732866422799</v>
      </c>
      <c r="N40">
        <v>157.95661269660599</v>
      </c>
      <c r="O40">
        <v>162.67167042690801</v>
      </c>
      <c r="P40">
        <v>166.46423552512701</v>
      </c>
      <c r="Q40">
        <v>168.68790353415099</v>
      </c>
      <c r="R40">
        <v>159.13311452206</v>
      </c>
      <c r="S40">
        <v>158.82026529062401</v>
      </c>
      <c r="T40">
        <v>178.818107478407</v>
      </c>
      <c r="U40">
        <v>181.57293208102999</v>
      </c>
      <c r="V40">
        <v>176.31823811816699</v>
      </c>
      <c r="W40">
        <v>166.34312532636201</v>
      </c>
      <c r="AA40">
        <v>171.86345029609001</v>
      </c>
      <c r="AB40">
        <v>184.71494516111599</v>
      </c>
      <c r="AC40">
        <v>175.19319322223899</v>
      </c>
      <c r="AD40">
        <v>163.885652093511</v>
      </c>
      <c r="AE40">
        <v>154.29375458779199</v>
      </c>
      <c r="AF40">
        <v>154.17811003262401</v>
      </c>
      <c r="AG40">
        <v>154.80035569358799</v>
      </c>
      <c r="AH40">
        <v>160.482718666491</v>
      </c>
      <c r="AI40">
        <v>161.19816449397001</v>
      </c>
      <c r="AJ40">
        <v>156.21205621219201</v>
      </c>
      <c r="AK40">
        <v>153.470145222637</v>
      </c>
      <c r="AL40">
        <v>135.83808178366101</v>
      </c>
      <c r="AM40">
        <v>166.31190428416332</v>
      </c>
      <c r="AN40">
        <v>76.290295505207155</v>
      </c>
      <c r="AO40">
        <f>AN40-transect_time_series!$AN$611</f>
        <v>78.934469336895646</v>
      </c>
    </row>
    <row r="41" spans="1:42" x14ac:dyDescent="0.35">
      <c r="A41">
        <v>129</v>
      </c>
      <c r="B41" s="1">
        <v>41819</v>
      </c>
      <c r="C41" t="s">
        <v>158</v>
      </c>
      <c r="D41">
        <v>142.315519220906</v>
      </c>
      <c r="E41">
        <v>165.12449579361899</v>
      </c>
      <c r="F41">
        <v>182.70053313742</v>
      </c>
      <c r="G41">
        <v>179.34222090366001</v>
      </c>
      <c r="H41">
        <v>176.019399139049</v>
      </c>
      <c r="I41">
        <v>166.30839562070699</v>
      </c>
      <c r="J41">
        <v>171.97198554382501</v>
      </c>
      <c r="K41">
        <v>184.49458730132801</v>
      </c>
      <c r="L41">
        <v>187.51820565369599</v>
      </c>
      <c r="M41">
        <v>178.42704568842899</v>
      </c>
      <c r="N41">
        <v>157.534475296838</v>
      </c>
      <c r="O41">
        <v>163.55035677165901</v>
      </c>
      <c r="P41">
        <v>170.28436513974501</v>
      </c>
      <c r="Q41">
        <v>170.17448406818599</v>
      </c>
      <c r="R41">
        <v>160.51582774322401</v>
      </c>
      <c r="S41">
        <v>161.295440126557</v>
      </c>
      <c r="T41">
        <v>180.05255713479099</v>
      </c>
      <c r="U41">
        <v>182.68480278335301</v>
      </c>
      <c r="V41">
        <v>177.862430502286</v>
      </c>
      <c r="W41">
        <v>166.98162150920399</v>
      </c>
      <c r="X41">
        <v>161.65976123305799</v>
      </c>
      <c r="Y41">
        <v>164.869998977515</v>
      </c>
      <c r="Z41">
        <v>164.537135707109</v>
      </c>
      <c r="AA41">
        <v>174.331417344638</v>
      </c>
      <c r="AB41">
        <v>186.831874397609</v>
      </c>
      <c r="AC41">
        <v>177.16404505188899</v>
      </c>
      <c r="AD41">
        <v>166.68907001780099</v>
      </c>
      <c r="AE41">
        <v>156.640632604437</v>
      </c>
      <c r="AF41">
        <v>155.28238803285001</v>
      </c>
      <c r="AG41">
        <v>156.44878248290499</v>
      </c>
      <c r="AH41">
        <v>162.46892361030299</v>
      </c>
      <c r="AI41">
        <v>162.25637843085599</v>
      </c>
      <c r="AJ41">
        <v>157.915417411649</v>
      </c>
      <c r="AK41">
        <v>157.163261839184</v>
      </c>
      <c r="AL41">
        <v>137.606863873874</v>
      </c>
      <c r="AM41">
        <v>167.62927714554743</v>
      </c>
      <c r="AN41">
        <v>77.60766836659127</v>
      </c>
      <c r="AO41">
        <f>AN41-transect_time_series!$AN$611</f>
        <v>80.251842198279761</v>
      </c>
    </row>
    <row r="42" spans="1:42" x14ac:dyDescent="0.35">
      <c r="A42">
        <v>130</v>
      </c>
      <c r="B42" s="1">
        <v>41827</v>
      </c>
      <c r="C42" t="s">
        <v>159</v>
      </c>
      <c r="L42">
        <v>206.79784939188801</v>
      </c>
      <c r="M42">
        <v>198.64598693411</v>
      </c>
      <c r="N42">
        <v>156.22341652822101</v>
      </c>
      <c r="O42">
        <v>165.233714022698</v>
      </c>
      <c r="AE42">
        <v>176.52559973673601</v>
      </c>
      <c r="AF42">
        <v>169.954520314896</v>
      </c>
      <c r="AJ42">
        <v>164.97544929136001</v>
      </c>
      <c r="AK42">
        <v>155.42258842153001</v>
      </c>
      <c r="AL42">
        <v>134.63620916172599</v>
      </c>
      <c r="AM42">
        <v>169.82392597812944</v>
      </c>
      <c r="AN42">
        <v>79.802317199173274</v>
      </c>
      <c r="AO42">
        <f>AN42-transect_time_series!$AN$611</f>
        <v>82.446491030861765</v>
      </c>
    </row>
    <row r="43" spans="1:42" x14ac:dyDescent="0.35">
      <c r="A43">
        <v>131</v>
      </c>
      <c r="B43" s="1">
        <v>41827</v>
      </c>
      <c r="C43" t="s">
        <v>160</v>
      </c>
      <c r="D43">
        <v>134.27384448809599</v>
      </c>
      <c r="E43">
        <v>157.33349387585099</v>
      </c>
      <c r="F43">
        <v>177.53823418688</v>
      </c>
      <c r="G43">
        <v>173.85960514185399</v>
      </c>
      <c r="M43">
        <v>187.528519255036</v>
      </c>
      <c r="N43">
        <v>154.78234296637001</v>
      </c>
      <c r="O43">
        <v>159.02764694767399</v>
      </c>
      <c r="AG43">
        <v>167.075293415727</v>
      </c>
      <c r="AH43">
        <v>171.460075812724</v>
      </c>
      <c r="AI43">
        <v>149.972520737124</v>
      </c>
      <c r="AJ43">
        <v>156.677133898043</v>
      </c>
      <c r="AK43">
        <v>145.79421432645199</v>
      </c>
      <c r="AL43">
        <v>134.710309660999</v>
      </c>
      <c r="AM43">
        <v>159.23332574714078</v>
      </c>
      <c r="AN43">
        <v>69.211716968184618</v>
      </c>
      <c r="AO43">
        <f>AN43-transect_time_series!$AN$611</f>
        <v>71.855890799873109</v>
      </c>
    </row>
    <row r="44" spans="1:42" x14ac:dyDescent="0.35">
      <c r="A44">
        <v>132</v>
      </c>
      <c r="B44" s="1">
        <v>41835</v>
      </c>
      <c r="C44" t="s">
        <v>83</v>
      </c>
      <c r="D44">
        <v>121.207620510594</v>
      </c>
      <c r="E44">
        <v>145.73990310733799</v>
      </c>
      <c r="L44">
        <v>161.07060429888401</v>
      </c>
      <c r="M44">
        <v>158.221021698047</v>
      </c>
      <c r="N44">
        <v>134.75392036078301</v>
      </c>
      <c r="O44">
        <v>139.59474206772401</v>
      </c>
      <c r="U44">
        <v>165.92758067137601</v>
      </c>
      <c r="V44">
        <v>157.88987877400999</v>
      </c>
      <c r="W44">
        <v>150.952990725511</v>
      </c>
      <c r="AH44">
        <v>140.42013927753601</v>
      </c>
      <c r="AI44">
        <v>125.937557162128</v>
      </c>
      <c r="AJ44">
        <v>126.11688052965</v>
      </c>
      <c r="AK44">
        <v>132.08166842554499</v>
      </c>
      <c r="AL44">
        <v>125.34134681193299</v>
      </c>
      <c r="AM44">
        <v>141.80398960150418</v>
      </c>
      <c r="AN44">
        <v>51.782380822548021</v>
      </c>
      <c r="AO44">
        <f>AN44-transect_time_series!$AN$611</f>
        <v>54.426554654236512</v>
      </c>
    </row>
    <row r="45" spans="1:42" x14ac:dyDescent="0.35">
      <c r="A45">
        <v>133</v>
      </c>
      <c r="B45" s="1">
        <v>41842</v>
      </c>
      <c r="C45" t="s">
        <v>161</v>
      </c>
      <c r="D45">
        <v>156.24646557319599</v>
      </c>
      <c r="E45">
        <v>181.271885218775</v>
      </c>
      <c r="N45">
        <v>168.63046273843401</v>
      </c>
      <c r="O45">
        <v>172.54031118785801</v>
      </c>
      <c r="S45">
        <v>178.857406166327</v>
      </c>
      <c r="T45">
        <v>179.45188064964401</v>
      </c>
      <c r="U45">
        <v>194.55836300438099</v>
      </c>
      <c r="V45">
        <v>183.39870148388499</v>
      </c>
      <c r="W45">
        <v>187.92978020619501</v>
      </c>
      <c r="X45">
        <v>164.426199662149</v>
      </c>
      <c r="Y45">
        <v>166.50097351496299</v>
      </c>
      <c r="Z45">
        <v>166.13025146205001</v>
      </c>
      <c r="AE45">
        <v>172.09918665570601</v>
      </c>
      <c r="AF45">
        <v>163.63619760558001</v>
      </c>
      <c r="AG45">
        <v>169.65686838939101</v>
      </c>
      <c r="AH45">
        <v>173.55305192346199</v>
      </c>
      <c r="AI45">
        <v>160.002946866624</v>
      </c>
      <c r="AJ45">
        <v>167.128695802452</v>
      </c>
      <c r="AM45">
        <v>172.55664600617067</v>
      </c>
      <c r="AN45">
        <v>82.535037227214502</v>
      </c>
      <c r="AO45">
        <f>AN45-transect_time_series!$AN$611</f>
        <v>85.179211058902993</v>
      </c>
    </row>
    <row r="46" spans="1:42" x14ac:dyDescent="0.35">
      <c r="A46">
        <v>134</v>
      </c>
      <c r="B46" s="1">
        <v>41843</v>
      </c>
      <c r="C46" t="s">
        <v>162</v>
      </c>
      <c r="D46">
        <v>154.162427536558</v>
      </c>
      <c r="E46">
        <v>177.794553188159</v>
      </c>
      <c r="F46">
        <v>189.79529391203201</v>
      </c>
      <c r="G46">
        <v>184.14747972303201</v>
      </c>
      <c r="J46">
        <v>188.95467982554601</v>
      </c>
      <c r="K46">
        <v>194.113886853309</v>
      </c>
      <c r="L46">
        <v>200.94697870047199</v>
      </c>
      <c r="M46">
        <v>190.804575175011</v>
      </c>
      <c r="N46">
        <v>168.172091808359</v>
      </c>
      <c r="O46">
        <v>167.89008507215999</v>
      </c>
      <c r="AF46">
        <v>168.72245020033799</v>
      </c>
      <c r="AG46">
        <v>178.15485301069199</v>
      </c>
      <c r="AH46">
        <v>177.33188209774099</v>
      </c>
      <c r="AI46">
        <v>166.81828001623401</v>
      </c>
      <c r="AJ46">
        <v>161.87977575244599</v>
      </c>
      <c r="AK46">
        <v>158.69484197310899</v>
      </c>
      <c r="AL46">
        <v>156.590289672214</v>
      </c>
      <c r="AM46">
        <v>175.58673085396541</v>
      </c>
      <c r="AN46">
        <v>85.565122075009242</v>
      </c>
      <c r="AO46">
        <f>AN46-transect_time_series!$AN$611</f>
        <v>88.209295906697733</v>
      </c>
    </row>
    <row r="47" spans="1:42" x14ac:dyDescent="0.35">
      <c r="A47">
        <v>135</v>
      </c>
      <c r="B47" s="1">
        <v>41843</v>
      </c>
      <c r="C47" t="s">
        <v>163</v>
      </c>
      <c r="D47">
        <v>141.066343567036</v>
      </c>
      <c r="E47">
        <v>162.35980086801499</v>
      </c>
      <c r="F47">
        <v>178.089282389668</v>
      </c>
      <c r="G47">
        <v>172.340226598534</v>
      </c>
      <c r="J47">
        <v>171.49607953898499</v>
      </c>
      <c r="K47">
        <v>180.73423143480699</v>
      </c>
      <c r="L47">
        <v>186.79750811956799</v>
      </c>
      <c r="M47">
        <v>177.273249364104</v>
      </c>
      <c r="N47">
        <v>159.60780909741601</v>
      </c>
      <c r="O47">
        <v>160.88092837602599</v>
      </c>
      <c r="T47">
        <v>179.00283489654501</v>
      </c>
      <c r="U47">
        <v>185.29845187572701</v>
      </c>
      <c r="V47">
        <v>181.16494797882501</v>
      </c>
      <c r="W47">
        <v>183.71163364589299</v>
      </c>
      <c r="X47">
        <v>156.77001356545699</v>
      </c>
      <c r="Y47">
        <v>149.123102589605</v>
      </c>
      <c r="Z47">
        <v>154.50705994278701</v>
      </c>
      <c r="AA47">
        <v>171.50363767626999</v>
      </c>
      <c r="AB47">
        <v>186.08934822864899</v>
      </c>
      <c r="AF47">
        <v>157.87893743416001</v>
      </c>
      <c r="AG47">
        <v>165.16698128948499</v>
      </c>
      <c r="AH47">
        <v>164.397033153503</v>
      </c>
      <c r="AI47">
        <v>148.90861472004499</v>
      </c>
      <c r="AJ47">
        <v>147.636909177956</v>
      </c>
      <c r="AK47">
        <v>142.379157791795</v>
      </c>
      <c r="AL47">
        <v>142.01215310929601</v>
      </c>
      <c r="AM47">
        <v>165.62293370885223</v>
      </c>
      <c r="AN47">
        <v>75.601324929896066</v>
      </c>
      <c r="AO47">
        <f>AN47-transect_time_series!$AN$611</f>
        <v>78.245498761584557</v>
      </c>
    </row>
    <row r="48" spans="1:42" x14ac:dyDescent="0.35">
      <c r="A48">
        <v>136</v>
      </c>
      <c r="B48" s="1">
        <v>41850</v>
      </c>
      <c r="C48" t="s">
        <v>164</v>
      </c>
      <c r="I48">
        <v>157.32506111078101</v>
      </c>
      <c r="J48">
        <v>161.053160365167</v>
      </c>
      <c r="K48">
        <v>171.47977572169401</v>
      </c>
      <c r="L48">
        <v>183.568284132434</v>
      </c>
      <c r="M48">
        <v>173.75454786571001</v>
      </c>
      <c r="N48">
        <v>157.07015590981101</v>
      </c>
      <c r="O48">
        <v>156.15814674162201</v>
      </c>
      <c r="R48">
        <v>142.63237859170599</v>
      </c>
      <c r="S48">
        <v>148.46694349117399</v>
      </c>
      <c r="T48">
        <v>157.851393235914</v>
      </c>
      <c r="U48">
        <v>168.38273073153999</v>
      </c>
      <c r="V48">
        <v>161.15999142002801</v>
      </c>
      <c r="W48">
        <v>167.69311851076199</v>
      </c>
      <c r="X48">
        <v>159.18999484559001</v>
      </c>
      <c r="Y48">
        <v>159.69304301684701</v>
      </c>
      <c r="AD48">
        <v>154.27763790613099</v>
      </c>
      <c r="AE48">
        <v>142.41430553456999</v>
      </c>
      <c r="AF48">
        <v>134.50361046224199</v>
      </c>
      <c r="AG48">
        <v>148.79341377321299</v>
      </c>
      <c r="AH48">
        <v>166.153108405956</v>
      </c>
      <c r="AI48">
        <v>163.20777460901701</v>
      </c>
      <c r="AJ48">
        <v>157.76314323614301</v>
      </c>
      <c r="AM48">
        <v>158.75416907354781</v>
      </c>
      <c r="AN48">
        <v>68.73256029459165</v>
      </c>
      <c r="AO48">
        <f>AN48-transect_time_series!$AN$611</f>
        <v>71.376734126280141</v>
      </c>
    </row>
    <row r="49" spans="1:42" x14ac:dyDescent="0.35">
      <c r="A49">
        <v>137</v>
      </c>
      <c r="B49" s="1">
        <v>41851</v>
      </c>
      <c r="C49" t="s">
        <v>165</v>
      </c>
      <c r="D49">
        <v>142.593989705501</v>
      </c>
      <c r="E49">
        <v>172.09392980297301</v>
      </c>
      <c r="F49">
        <v>184.44672034837799</v>
      </c>
      <c r="G49">
        <v>181.932310406488</v>
      </c>
      <c r="J49">
        <v>176.42333266212299</v>
      </c>
      <c r="K49">
        <v>177.99005769389899</v>
      </c>
      <c r="L49">
        <v>190.55208254218201</v>
      </c>
      <c r="M49">
        <v>179.93737061334201</v>
      </c>
      <c r="N49">
        <v>158.94798576254499</v>
      </c>
      <c r="O49">
        <v>163.61877839382899</v>
      </c>
      <c r="R49">
        <v>153.26055911501101</v>
      </c>
      <c r="S49">
        <v>166.939522380433</v>
      </c>
      <c r="T49">
        <v>170.476555064705</v>
      </c>
      <c r="U49">
        <v>185.78298847535501</v>
      </c>
      <c r="V49">
        <v>176.62272619167899</v>
      </c>
      <c r="W49">
        <v>172.5866378341</v>
      </c>
      <c r="X49">
        <v>152.85399204821101</v>
      </c>
      <c r="Y49">
        <v>164.29298319344599</v>
      </c>
      <c r="AC49">
        <v>155.069296523551</v>
      </c>
      <c r="AD49">
        <v>171.52511119908999</v>
      </c>
      <c r="AE49">
        <v>160.95585493573699</v>
      </c>
      <c r="AF49">
        <v>150.57588679304601</v>
      </c>
      <c r="AG49">
        <v>162.83348419038401</v>
      </c>
      <c r="AM49">
        <v>168.3613980815656</v>
      </c>
      <c r="AN49">
        <v>78.339789302609432</v>
      </c>
      <c r="AO49">
        <f>AN49-transect_time_series!$AN$611</f>
        <v>80.983963134297923</v>
      </c>
    </row>
    <row r="50" spans="1:42" x14ac:dyDescent="0.35">
      <c r="A50">
        <v>138</v>
      </c>
      <c r="B50" s="1">
        <v>41851</v>
      </c>
      <c r="C50" t="s">
        <v>166</v>
      </c>
      <c r="D50">
        <v>146.64269703107399</v>
      </c>
      <c r="E50">
        <v>175.90551522340999</v>
      </c>
      <c r="F50">
        <v>189.725837391482</v>
      </c>
      <c r="G50">
        <v>184.10194843804899</v>
      </c>
      <c r="H50">
        <v>176.50502982224901</v>
      </c>
      <c r="I50">
        <v>166.06384153541799</v>
      </c>
      <c r="J50">
        <v>178.76744073105701</v>
      </c>
      <c r="K50">
        <v>181.802605709912</v>
      </c>
      <c r="L50">
        <v>193.20692315433001</v>
      </c>
      <c r="M50">
        <v>179.297466735749</v>
      </c>
      <c r="N50">
        <v>162.59298220737401</v>
      </c>
      <c r="O50">
        <v>164.90033754200701</v>
      </c>
      <c r="P50">
        <v>166.98344835594401</v>
      </c>
      <c r="Q50">
        <v>176.20419387007101</v>
      </c>
      <c r="R50">
        <v>156.96772922826901</v>
      </c>
      <c r="S50">
        <v>169.59497603837801</v>
      </c>
      <c r="T50">
        <v>174.35543988638099</v>
      </c>
      <c r="U50">
        <v>187.93337629924301</v>
      </c>
      <c r="V50">
        <v>177.80656089632501</v>
      </c>
      <c r="W50">
        <v>175.67187264763001</v>
      </c>
      <c r="X50">
        <v>155.259892405079</v>
      </c>
      <c r="Y50">
        <v>166.57305179830701</v>
      </c>
      <c r="Z50">
        <v>161.67566882590501</v>
      </c>
      <c r="AA50">
        <v>176.56539982169201</v>
      </c>
      <c r="AB50">
        <v>196.14537491073301</v>
      </c>
      <c r="AC50">
        <v>160.436286715102</v>
      </c>
      <c r="AD50">
        <v>175.40947378320999</v>
      </c>
      <c r="AE50">
        <v>163.94893620665599</v>
      </c>
      <c r="AF50">
        <v>154.802169130599</v>
      </c>
      <c r="AG50">
        <v>164.84730575105399</v>
      </c>
      <c r="AH50">
        <v>169.50206568050999</v>
      </c>
      <c r="AI50">
        <v>163.67613949416</v>
      </c>
      <c r="AJ50">
        <v>161.174008113501</v>
      </c>
      <c r="AK50">
        <v>151.09606769996699</v>
      </c>
      <c r="AL50">
        <v>151.48509929550499</v>
      </c>
      <c r="AM50">
        <v>170.21791892503808</v>
      </c>
      <c r="AN50">
        <v>80.196310146081913</v>
      </c>
      <c r="AO50">
        <f>AN50-transect_time_series!$AN$611</f>
        <v>82.840483977770404</v>
      </c>
    </row>
    <row r="51" spans="1:42" x14ac:dyDescent="0.35">
      <c r="A51">
        <v>139</v>
      </c>
      <c r="B51" s="1">
        <v>41858</v>
      </c>
      <c r="C51" t="s">
        <v>167</v>
      </c>
      <c r="D51">
        <v>164.57592229382999</v>
      </c>
      <c r="E51">
        <v>182.43272387461499</v>
      </c>
      <c r="F51">
        <v>198.00190792722501</v>
      </c>
      <c r="G51">
        <v>192.583123275319</v>
      </c>
      <c r="H51">
        <v>194.639842747665</v>
      </c>
      <c r="I51">
        <v>182.368531358756</v>
      </c>
      <c r="J51">
        <v>185.10222747112601</v>
      </c>
      <c r="K51">
        <v>197.383163237845</v>
      </c>
      <c r="L51">
        <v>201.39999695448199</v>
      </c>
      <c r="M51">
        <v>193.52975347952901</v>
      </c>
      <c r="N51">
        <v>167.81450858827299</v>
      </c>
      <c r="O51">
        <v>177.39981690545599</v>
      </c>
      <c r="P51">
        <v>179.39198555325399</v>
      </c>
      <c r="Q51">
        <v>187.834653031535</v>
      </c>
      <c r="R51">
        <v>172.04306201254701</v>
      </c>
      <c r="S51">
        <v>177.325708870993</v>
      </c>
      <c r="T51">
        <v>190.23030567545999</v>
      </c>
      <c r="U51">
        <v>194.69099911643499</v>
      </c>
      <c r="V51">
        <v>190.190282103442</v>
      </c>
      <c r="W51">
        <v>192.386574499104</v>
      </c>
      <c r="X51">
        <v>179.33906939648699</v>
      </c>
      <c r="Y51">
        <v>178.139868636247</v>
      </c>
      <c r="Z51">
        <v>168.05825541873099</v>
      </c>
      <c r="AA51">
        <v>190.57869550718399</v>
      </c>
      <c r="AB51">
        <v>204.472958435631</v>
      </c>
      <c r="AC51">
        <v>183.86653284615801</v>
      </c>
      <c r="AD51">
        <v>188.71353209317701</v>
      </c>
      <c r="AE51">
        <v>180.464906861808</v>
      </c>
      <c r="AF51">
        <v>173.23979036314401</v>
      </c>
      <c r="AG51">
        <v>170.077458222106</v>
      </c>
      <c r="AH51">
        <v>179.313752483472</v>
      </c>
      <c r="AI51">
        <v>171.534674169233</v>
      </c>
      <c r="AJ51">
        <v>172.005374118552</v>
      </c>
      <c r="AK51">
        <v>170.991949433337</v>
      </c>
      <c r="AL51">
        <v>158.756840523233</v>
      </c>
      <c r="AM51">
        <v>182.59653564243973</v>
      </c>
      <c r="AN51">
        <v>92.574926863483569</v>
      </c>
      <c r="AO51">
        <f>AN51-transect_time_series!$AN$611</f>
        <v>95.21910069517206</v>
      </c>
    </row>
    <row r="52" spans="1:42" x14ac:dyDescent="0.35">
      <c r="A52">
        <v>140</v>
      </c>
      <c r="B52" s="1">
        <v>41859</v>
      </c>
      <c r="C52" t="s">
        <v>168</v>
      </c>
      <c r="D52">
        <v>169.24051294655999</v>
      </c>
      <c r="E52">
        <v>193.45583654277101</v>
      </c>
      <c r="F52">
        <v>204.16475300041299</v>
      </c>
      <c r="G52">
        <v>203.55970155345</v>
      </c>
      <c r="H52">
        <v>189.993465632034</v>
      </c>
      <c r="I52">
        <v>177.105625493388</v>
      </c>
      <c r="J52">
        <v>189.33991780936501</v>
      </c>
      <c r="O52">
        <v>184.443831039907</v>
      </c>
      <c r="P52">
        <v>178.14645828517499</v>
      </c>
      <c r="Q52">
        <v>188.52061835852101</v>
      </c>
      <c r="R52">
        <v>169.797982672361</v>
      </c>
      <c r="S52">
        <v>174.29379592770999</v>
      </c>
      <c r="T52">
        <v>187.46500342226901</v>
      </c>
      <c r="Y52">
        <v>180.17650057173299</v>
      </c>
      <c r="Z52">
        <v>176.66106734900799</v>
      </c>
      <c r="AA52">
        <v>198.08155465982099</v>
      </c>
      <c r="AB52">
        <v>207.71987298590099</v>
      </c>
      <c r="AC52">
        <v>181.20148947597099</v>
      </c>
      <c r="AD52">
        <v>188.91486976311899</v>
      </c>
      <c r="AE52">
        <v>177.87781894988001</v>
      </c>
      <c r="AI52">
        <v>178.88643456993699</v>
      </c>
      <c r="AJ52">
        <v>176.00221185691001</v>
      </c>
      <c r="AK52">
        <v>179.39013720419899</v>
      </c>
      <c r="AL52">
        <v>169.30271481038699</v>
      </c>
      <c r="AM52">
        <v>184.32259062003291</v>
      </c>
      <c r="AN52">
        <v>94.300981841076748</v>
      </c>
      <c r="AO52">
        <f>AN52-transect_time_series!$AN$611</f>
        <v>96.945155672765239</v>
      </c>
    </row>
    <row r="53" spans="1:42" x14ac:dyDescent="0.35">
      <c r="A53">
        <v>141</v>
      </c>
      <c r="B53" s="1">
        <v>41859</v>
      </c>
      <c r="C53" t="s">
        <v>169</v>
      </c>
      <c r="D53">
        <v>160.879561304954</v>
      </c>
      <c r="E53">
        <v>186.839677069549</v>
      </c>
      <c r="F53">
        <v>192.92631125914599</v>
      </c>
      <c r="G53">
        <v>195.13368986245999</v>
      </c>
      <c r="H53">
        <v>182.06615094581599</v>
      </c>
      <c r="I53">
        <v>166.923625138425</v>
      </c>
      <c r="J53">
        <v>181.45749985076799</v>
      </c>
      <c r="O53">
        <v>172.66915121172701</v>
      </c>
      <c r="P53">
        <v>171.26257470595101</v>
      </c>
      <c r="Q53">
        <v>174.09230586484</v>
      </c>
      <c r="R53">
        <v>160.99747566679201</v>
      </c>
      <c r="S53">
        <v>165.36945135924699</v>
      </c>
      <c r="T53">
        <v>179.12196360225499</v>
      </c>
      <c r="Y53">
        <v>171.354800250463</v>
      </c>
      <c r="Z53">
        <v>169.77116939599401</v>
      </c>
      <c r="AA53">
        <v>187.66962359091499</v>
      </c>
      <c r="AB53">
        <v>191.39989231823901</v>
      </c>
      <c r="AC53">
        <v>171.410528569062</v>
      </c>
      <c r="AD53">
        <v>181.495367624805</v>
      </c>
      <c r="AE53">
        <v>168.82669643630501</v>
      </c>
      <c r="AI53">
        <v>166.93692339941799</v>
      </c>
      <c r="AJ53">
        <v>170.031763725096</v>
      </c>
      <c r="AK53">
        <v>168.11035198214699</v>
      </c>
      <c r="AL53">
        <v>161.05015165413101</v>
      </c>
      <c r="AM53">
        <v>174.90819611618772</v>
      </c>
      <c r="AN53">
        <v>84.88658733723156</v>
      </c>
      <c r="AO53">
        <f>AN53-transect_time_series!$AN$611</f>
        <v>87.530761168920051</v>
      </c>
    </row>
    <row r="54" spans="1:42" x14ac:dyDescent="0.35">
      <c r="A54">
        <v>142</v>
      </c>
      <c r="B54" s="1">
        <v>41866</v>
      </c>
      <c r="C54" t="s">
        <v>170</v>
      </c>
      <c r="H54">
        <v>160.41378169415401</v>
      </c>
      <c r="I54">
        <v>161.236883091213</v>
      </c>
      <c r="J54">
        <v>161.75557263742601</v>
      </c>
      <c r="K54">
        <v>172.03404857665601</v>
      </c>
      <c r="L54">
        <v>182.842294799808</v>
      </c>
      <c r="M54">
        <v>175.16200587008601</v>
      </c>
      <c r="P54">
        <v>139.44816957161001</v>
      </c>
      <c r="Q54">
        <v>148.012829635853</v>
      </c>
      <c r="R54">
        <v>129.42010167540499</v>
      </c>
      <c r="S54">
        <v>151.95079533315899</v>
      </c>
      <c r="T54">
        <v>166.856251442417</v>
      </c>
      <c r="U54">
        <v>178.868907029177</v>
      </c>
      <c r="V54">
        <v>158.920312387797</v>
      </c>
      <c r="W54">
        <v>165.99391140954501</v>
      </c>
      <c r="AC54">
        <v>142.4232669994</v>
      </c>
      <c r="AD54">
        <v>141.460289913888</v>
      </c>
      <c r="AE54">
        <v>151.508146514933</v>
      </c>
      <c r="AF54">
        <v>149.170248543513</v>
      </c>
      <c r="AG54">
        <v>152.32515835522301</v>
      </c>
      <c r="AH54">
        <v>159.96043469037201</v>
      </c>
      <c r="AM54">
        <v>157.48817050858173</v>
      </c>
      <c r="AN54">
        <v>67.466561729625568</v>
      </c>
      <c r="AO54">
        <f>AN54-transect_time_series!$AN$611</f>
        <v>70.110735561314058</v>
      </c>
    </row>
    <row r="55" spans="1:42" x14ac:dyDescent="0.35">
      <c r="A55">
        <v>143</v>
      </c>
      <c r="B55" s="1">
        <v>41875</v>
      </c>
      <c r="C55" t="s">
        <v>150</v>
      </c>
      <c r="D55">
        <v>152.58041979151201</v>
      </c>
      <c r="E55">
        <v>176.761159540459</v>
      </c>
      <c r="F55">
        <v>186.20763864164701</v>
      </c>
      <c r="G55">
        <v>182.995484994219</v>
      </c>
      <c r="H55">
        <v>181.490739554963</v>
      </c>
      <c r="L55">
        <v>193.76353483930299</v>
      </c>
      <c r="M55">
        <v>184.745641540603</v>
      </c>
      <c r="N55">
        <v>170.32079427157001</v>
      </c>
      <c r="O55">
        <v>170.72888575564599</v>
      </c>
      <c r="P55">
        <v>161.21264362451001</v>
      </c>
      <c r="Q55">
        <v>170.51152618589299</v>
      </c>
      <c r="W55">
        <v>179.54558200510201</v>
      </c>
      <c r="X55">
        <v>167.49479501147701</v>
      </c>
      <c r="Y55">
        <v>169.38414606359601</v>
      </c>
      <c r="Z55">
        <v>163.535112437809</v>
      </c>
      <c r="AA55">
        <v>174.55969715398001</v>
      </c>
      <c r="AB55">
        <v>190.58811700287001</v>
      </c>
      <c r="AC55">
        <v>173.34818838455601</v>
      </c>
      <c r="AG55">
        <v>164.67494888871499</v>
      </c>
      <c r="AH55">
        <v>172.45305216447099</v>
      </c>
      <c r="AI55">
        <v>166.08088866677599</v>
      </c>
      <c r="AJ55">
        <v>166.492182108506</v>
      </c>
      <c r="AK55">
        <v>163.92852201605001</v>
      </c>
      <c r="AL55">
        <v>150.384915010539</v>
      </c>
      <c r="AM55">
        <v>172.24119231894883</v>
      </c>
      <c r="AN55">
        <v>82.219583539992669</v>
      </c>
      <c r="AO55">
        <f>AN55-transect_time_series!$AN$611</f>
        <v>84.86375737168116</v>
      </c>
    </row>
    <row r="56" spans="1:42" x14ac:dyDescent="0.35">
      <c r="A56">
        <v>144</v>
      </c>
      <c r="B56" s="1">
        <v>41875</v>
      </c>
      <c r="C56" t="s">
        <v>171</v>
      </c>
      <c r="D56">
        <v>135.18359061062901</v>
      </c>
      <c r="E56">
        <v>153.90423936113601</v>
      </c>
      <c r="F56">
        <v>170.73220174871099</v>
      </c>
      <c r="G56">
        <v>166.901003510621</v>
      </c>
      <c r="H56">
        <v>163.19692687195499</v>
      </c>
      <c r="L56">
        <v>179.462790713712</v>
      </c>
      <c r="M56">
        <v>167.47838731406901</v>
      </c>
      <c r="N56">
        <v>152.418392329406</v>
      </c>
      <c r="O56">
        <v>158.69511830814201</v>
      </c>
      <c r="P56">
        <v>142.71527966636</v>
      </c>
      <c r="Q56">
        <v>154.66199172065799</v>
      </c>
      <c r="W56">
        <v>159.891590564219</v>
      </c>
      <c r="X56">
        <v>151.703614151294</v>
      </c>
      <c r="Y56">
        <v>149.29760996265</v>
      </c>
      <c r="Z56">
        <v>142.73216966901799</v>
      </c>
      <c r="AA56">
        <v>157.00041180916699</v>
      </c>
      <c r="AB56">
        <v>174.285905924536</v>
      </c>
      <c r="AC56">
        <v>148.72506498912</v>
      </c>
      <c r="AG56">
        <v>146.986542323073</v>
      </c>
      <c r="AH56">
        <v>154.738568672903</v>
      </c>
      <c r="AI56">
        <v>149.74051818447299</v>
      </c>
      <c r="AJ56">
        <v>150.24465172837401</v>
      </c>
      <c r="AK56">
        <v>141.91812429191199</v>
      </c>
      <c r="AL56">
        <v>135.71836415096701</v>
      </c>
      <c r="AM56">
        <v>154.51387744071266</v>
      </c>
      <c r="AN56">
        <v>64.492268661756498</v>
      </c>
      <c r="AO56">
        <f>AN56-transect_time_series!$AN$611</f>
        <v>67.136442493444989</v>
      </c>
      <c r="AP56">
        <f>AVERAGE(AO38:AO56)</f>
        <v>78.947289214267698</v>
      </c>
    </row>
    <row r="57" spans="1:42" s="2" customFormat="1" x14ac:dyDescent="0.35">
      <c r="B57" s="3"/>
    </row>
    <row r="58" spans="1:42" x14ac:dyDescent="0.35">
      <c r="A58">
        <v>172</v>
      </c>
      <c r="B58" s="1">
        <v>42162</v>
      </c>
      <c r="C58" t="s">
        <v>199</v>
      </c>
      <c r="D58">
        <v>121.361529301958</v>
      </c>
      <c r="E58">
        <v>135.84733008926699</v>
      </c>
      <c r="F58">
        <v>143.13096700367001</v>
      </c>
      <c r="G58">
        <v>137.252636023675</v>
      </c>
      <c r="H58">
        <v>132.49878054164299</v>
      </c>
      <c r="I58">
        <v>119.38094000954401</v>
      </c>
      <c r="J58">
        <v>131.968929218856</v>
      </c>
      <c r="K58">
        <v>135.07849300829901</v>
      </c>
      <c r="L58">
        <v>142.10109411355899</v>
      </c>
      <c r="M58">
        <v>130.07860930801601</v>
      </c>
      <c r="N58">
        <v>112.098617250499</v>
      </c>
      <c r="O58">
        <v>120.00287057793599</v>
      </c>
      <c r="P58">
        <v>122.828082986206</v>
      </c>
      <c r="Q58">
        <v>133.523305805409</v>
      </c>
      <c r="R58">
        <v>111.867600509437</v>
      </c>
      <c r="S58">
        <v>117.73902481704</v>
      </c>
      <c r="T58">
        <v>140.90694704486501</v>
      </c>
      <c r="U58">
        <v>143.99756108400001</v>
      </c>
      <c r="V58">
        <v>135.759543041694</v>
      </c>
      <c r="W58">
        <v>133.49944649540899</v>
      </c>
      <c r="X58">
        <v>126.14789014850599</v>
      </c>
      <c r="Y58">
        <v>132.234864563473</v>
      </c>
      <c r="Z58">
        <v>124.007160462412</v>
      </c>
      <c r="AA58">
        <v>146.65062514770301</v>
      </c>
      <c r="AB58">
        <v>162.96151987218599</v>
      </c>
      <c r="AC58">
        <v>140.10011146431901</v>
      </c>
      <c r="AD58">
        <v>138.736394249906</v>
      </c>
      <c r="AE58">
        <v>134.06728067554999</v>
      </c>
      <c r="AF58">
        <v>123.41703080164601</v>
      </c>
      <c r="AG58">
        <v>125.581926189787</v>
      </c>
      <c r="AH58">
        <v>135.20765573675001</v>
      </c>
      <c r="AI58">
        <v>127.562859035153</v>
      </c>
      <c r="AJ58">
        <v>131.760267405467</v>
      </c>
      <c r="AK58">
        <v>134.85747154191</v>
      </c>
      <c r="AL58">
        <v>125.56301361524901</v>
      </c>
      <c r="AM58">
        <v>131.70795368974279</v>
      </c>
      <c r="AN58">
        <v>41.68634491078663</v>
      </c>
      <c r="AO58">
        <f>AN58-transect_time_series!$AN$611</f>
        <v>44.330518742475121</v>
      </c>
    </row>
    <row r="59" spans="1:42" x14ac:dyDescent="0.35">
      <c r="A59">
        <v>173</v>
      </c>
      <c r="B59" s="1">
        <v>42170</v>
      </c>
      <c r="C59" t="s">
        <v>200</v>
      </c>
      <c r="S59">
        <v>153.94376299196901</v>
      </c>
      <c r="T59">
        <v>175.792678335044</v>
      </c>
      <c r="U59">
        <v>182.93974681116799</v>
      </c>
      <c r="V59">
        <v>173.744983544994</v>
      </c>
      <c r="W59">
        <v>172.719869081718</v>
      </c>
      <c r="Y59">
        <v>172.690998157308</v>
      </c>
      <c r="Z59">
        <v>163.18118908073799</v>
      </c>
      <c r="AI59">
        <v>169.85309124979901</v>
      </c>
      <c r="AJ59">
        <v>171.98963590189399</v>
      </c>
      <c r="AK59">
        <v>171.60358017269999</v>
      </c>
      <c r="AM59">
        <v>170.8459535327332</v>
      </c>
      <c r="AN59">
        <v>80.824344753777041</v>
      </c>
      <c r="AO59">
        <f>AN59-transect_time_series!$AN$611</f>
        <v>83.468518585465532</v>
      </c>
    </row>
    <row r="60" spans="1:42" x14ac:dyDescent="0.35">
      <c r="A60">
        <v>174</v>
      </c>
      <c r="B60" s="1">
        <v>42179</v>
      </c>
      <c r="C60" t="s">
        <v>187</v>
      </c>
      <c r="I60">
        <v>145.95808344892399</v>
      </c>
      <c r="J60">
        <v>141.949376234173</v>
      </c>
      <c r="K60">
        <v>156.30266750689901</v>
      </c>
      <c r="L60">
        <v>171.495793214158</v>
      </c>
      <c r="M60">
        <v>157.65939575963799</v>
      </c>
      <c r="N60">
        <v>132.23483810178899</v>
      </c>
      <c r="O60">
        <v>131.86320433974799</v>
      </c>
      <c r="Q60">
        <v>154.489461897062</v>
      </c>
      <c r="R60">
        <v>133.61647424150601</v>
      </c>
      <c r="S60">
        <v>143.669643690583</v>
      </c>
      <c r="T60">
        <v>156.63639735358399</v>
      </c>
      <c r="U60">
        <v>169.996728108128</v>
      </c>
      <c r="V60">
        <v>161.17159943113299</v>
      </c>
      <c r="W60">
        <v>151.706022881238</v>
      </c>
      <c r="X60">
        <v>142.53764202077801</v>
      </c>
      <c r="Y60">
        <v>147.39010663184399</v>
      </c>
      <c r="Z60">
        <v>144.941886877256</v>
      </c>
      <c r="AD60">
        <v>166.81742522841699</v>
      </c>
      <c r="AE60">
        <v>146.011361633457</v>
      </c>
      <c r="AF60">
        <v>147.998147424303</v>
      </c>
      <c r="AG60">
        <v>136.58347465159201</v>
      </c>
      <c r="AH60">
        <v>150.16861455122199</v>
      </c>
      <c r="AI60">
        <v>145.51906745840901</v>
      </c>
      <c r="AJ60">
        <v>153.21142212020999</v>
      </c>
      <c r="AK60">
        <v>153.36141340396199</v>
      </c>
      <c r="AM60">
        <v>149.73160992840056</v>
      </c>
      <c r="AN60">
        <v>59.710001149444395</v>
      </c>
      <c r="AO60">
        <f>AN60-transect_time_series!$AN$611</f>
        <v>62.354174981132886</v>
      </c>
    </row>
    <row r="61" spans="1:42" x14ac:dyDescent="0.35">
      <c r="A61">
        <v>175</v>
      </c>
      <c r="B61" s="1">
        <v>42186</v>
      </c>
      <c r="C61" t="s">
        <v>201</v>
      </c>
      <c r="D61">
        <v>132.726366094372</v>
      </c>
      <c r="E61">
        <v>166.032697230492</v>
      </c>
      <c r="F61">
        <v>172.009566436032</v>
      </c>
      <c r="G61">
        <v>166.647818098112</v>
      </c>
      <c r="H61">
        <v>162.66746632444</v>
      </c>
      <c r="L61">
        <v>164.772044841189</v>
      </c>
      <c r="M61">
        <v>147.137631771527</v>
      </c>
      <c r="N61">
        <v>134.74717805994899</v>
      </c>
      <c r="O61">
        <v>132.49565175545001</v>
      </c>
      <c r="Y61">
        <v>141.82449304200301</v>
      </c>
      <c r="Z61">
        <v>157.90378408120401</v>
      </c>
      <c r="AA61">
        <v>168.05769670045001</v>
      </c>
      <c r="AB61">
        <v>186.38769273570099</v>
      </c>
      <c r="AC61">
        <v>167.08918541442301</v>
      </c>
      <c r="AH61">
        <v>150.264186581579</v>
      </c>
      <c r="AI61">
        <v>150.72387720043699</v>
      </c>
      <c r="AJ61">
        <v>146.147898291226</v>
      </c>
      <c r="AK61">
        <v>159.65283710657201</v>
      </c>
      <c r="AL61">
        <v>153.11691039572099</v>
      </c>
      <c r="AM61">
        <v>155.81078853478309</v>
      </c>
      <c r="AN61">
        <v>65.789179755826922</v>
      </c>
      <c r="AO61">
        <f>AN61-transect_time_series!$AN$611</f>
        <v>68.433353587515413</v>
      </c>
    </row>
    <row r="62" spans="1:42" x14ac:dyDescent="0.35">
      <c r="A62">
        <v>176</v>
      </c>
      <c r="B62" s="1">
        <v>42202</v>
      </c>
      <c r="C62" t="s">
        <v>202</v>
      </c>
      <c r="D62">
        <v>139.87739222234899</v>
      </c>
      <c r="E62">
        <v>157.65907085562301</v>
      </c>
      <c r="F62">
        <v>168.50256957701399</v>
      </c>
      <c r="G62">
        <v>157.461176778967</v>
      </c>
      <c r="AM62">
        <v>155.87505235848826</v>
      </c>
      <c r="AN62">
        <v>65.853443579532097</v>
      </c>
      <c r="AO62">
        <f>AN62-transect_time_series!$AN$611</f>
        <v>68.497617411220588</v>
      </c>
    </row>
    <row r="63" spans="1:42" x14ac:dyDescent="0.35">
      <c r="A63">
        <v>177</v>
      </c>
      <c r="B63" s="1">
        <v>42210</v>
      </c>
      <c r="C63" t="s">
        <v>203</v>
      </c>
      <c r="D63">
        <v>147.795687232126</v>
      </c>
      <c r="E63">
        <v>162.49546717287299</v>
      </c>
      <c r="F63">
        <v>177.891921279934</v>
      </c>
      <c r="G63">
        <v>170.28419826503901</v>
      </c>
      <c r="H63">
        <v>166.480613020786</v>
      </c>
      <c r="I63">
        <v>158.175719890446</v>
      </c>
      <c r="J63">
        <v>163.59858745424799</v>
      </c>
      <c r="K63">
        <v>172.71436778182499</v>
      </c>
      <c r="L63">
        <v>182.64211522030001</v>
      </c>
      <c r="M63">
        <v>164.76671320154301</v>
      </c>
      <c r="N63">
        <v>142.81423333614799</v>
      </c>
      <c r="O63">
        <v>156.412730744692</v>
      </c>
      <c r="P63">
        <v>163.76938502676899</v>
      </c>
      <c r="Q63">
        <v>163.61982070639499</v>
      </c>
      <c r="R63">
        <v>147.10844717407201</v>
      </c>
      <c r="S63">
        <v>149.25121043588999</v>
      </c>
      <c r="T63">
        <v>175.52949471506199</v>
      </c>
      <c r="U63">
        <v>181.54930051281599</v>
      </c>
      <c r="V63">
        <v>174.74772632684099</v>
      </c>
      <c r="W63">
        <v>168.00124630808801</v>
      </c>
      <c r="X63">
        <v>160.598593096987</v>
      </c>
      <c r="Y63">
        <v>161.72231475892499</v>
      </c>
      <c r="Z63">
        <v>158.68658692820301</v>
      </c>
      <c r="AA63">
        <v>170.63764741009899</v>
      </c>
      <c r="AB63">
        <v>195.50036239176001</v>
      </c>
      <c r="AC63">
        <v>161.819157309584</v>
      </c>
      <c r="AD63">
        <v>172.08300613631599</v>
      </c>
      <c r="AE63">
        <v>172.48364644572899</v>
      </c>
      <c r="AF63">
        <v>156.44042236484401</v>
      </c>
      <c r="AG63">
        <v>164.685540776658</v>
      </c>
      <c r="AH63">
        <v>168.02100778731699</v>
      </c>
      <c r="AI63">
        <v>161.61297530217399</v>
      </c>
      <c r="AJ63">
        <v>158.85170218420799</v>
      </c>
      <c r="AK63">
        <v>166.42527765577501</v>
      </c>
      <c r="AL63">
        <v>150.92680082534699</v>
      </c>
      <c r="AM63">
        <v>164.86125791942337</v>
      </c>
      <c r="AN63">
        <v>74.839649140467202</v>
      </c>
      <c r="AO63">
        <f>AN63-transect_time_series!$AN$611</f>
        <v>77.483822972155693</v>
      </c>
    </row>
    <row r="64" spans="1:42" x14ac:dyDescent="0.35">
      <c r="A64">
        <v>178</v>
      </c>
      <c r="B64" s="1">
        <v>42211</v>
      </c>
      <c r="C64" t="s">
        <v>157</v>
      </c>
      <c r="F64">
        <v>180.370005711</v>
      </c>
      <c r="G64">
        <v>170.65076827721501</v>
      </c>
      <c r="H64">
        <v>164.19937260234801</v>
      </c>
      <c r="I64">
        <v>159.76937607616301</v>
      </c>
      <c r="J64">
        <v>168.38523037888001</v>
      </c>
      <c r="K64">
        <v>173.185244236735</v>
      </c>
      <c r="L64">
        <v>183.73878136797799</v>
      </c>
      <c r="M64">
        <v>165.53270996957801</v>
      </c>
      <c r="P64">
        <v>162.85376760493401</v>
      </c>
      <c r="Q64">
        <v>169.47739248607101</v>
      </c>
      <c r="R64">
        <v>146.618379426487</v>
      </c>
      <c r="S64">
        <v>152.77493464996499</v>
      </c>
      <c r="T64">
        <v>168.70971364379599</v>
      </c>
      <c r="U64">
        <v>182.73816863711301</v>
      </c>
      <c r="V64">
        <v>176.34157486283601</v>
      </c>
      <c r="W64">
        <v>167.12796311398299</v>
      </c>
      <c r="AA64">
        <v>176.866552984072</v>
      </c>
      <c r="AB64">
        <v>189.46079577648899</v>
      </c>
      <c r="AC64">
        <v>165.08784534614901</v>
      </c>
      <c r="AD64">
        <v>180.24220010336001</v>
      </c>
      <c r="AE64">
        <v>174.62785048169599</v>
      </c>
      <c r="AF64">
        <v>160.08793077038001</v>
      </c>
      <c r="AG64">
        <v>165.97636560733301</v>
      </c>
      <c r="AH64">
        <v>164.85919195366</v>
      </c>
      <c r="AM64">
        <v>169.57008816950918</v>
      </c>
      <c r="AN64">
        <v>79.548479390553013</v>
      </c>
      <c r="AO64">
        <f>AN64-transect_time_series!$AN$611</f>
        <v>82.192653222241503</v>
      </c>
    </row>
    <row r="65" spans="1:42" x14ac:dyDescent="0.35">
      <c r="A65">
        <v>179</v>
      </c>
      <c r="B65" s="1">
        <v>42211</v>
      </c>
      <c r="C65" t="s">
        <v>158</v>
      </c>
      <c r="F65">
        <v>181.45738128491499</v>
      </c>
      <c r="G65">
        <v>171.73740191511601</v>
      </c>
      <c r="H65">
        <v>164.647926730385</v>
      </c>
      <c r="I65">
        <v>160.14210754217601</v>
      </c>
      <c r="J65">
        <v>169.32478556197799</v>
      </c>
      <c r="K65">
        <v>174.38753548251501</v>
      </c>
      <c r="L65">
        <v>183.36611521512501</v>
      </c>
      <c r="M65">
        <v>166.26184172914699</v>
      </c>
      <c r="P65">
        <v>164.41866285958699</v>
      </c>
      <c r="Q65">
        <v>170.09337201766499</v>
      </c>
      <c r="R65">
        <v>148.16996503081199</v>
      </c>
      <c r="S65">
        <v>153.84447102578599</v>
      </c>
      <c r="T65">
        <v>168.471503654103</v>
      </c>
      <c r="U65">
        <v>183.99205095714299</v>
      </c>
      <c r="V65">
        <v>177.51927686250701</v>
      </c>
      <c r="W65">
        <v>167.95542050450101</v>
      </c>
      <c r="AA65">
        <v>177.29284565927799</v>
      </c>
      <c r="AB65">
        <v>191.34936695035199</v>
      </c>
      <c r="AC65">
        <v>166.79270589118701</v>
      </c>
      <c r="AD65">
        <v>180.568726284435</v>
      </c>
      <c r="AE65">
        <v>175.08045688921999</v>
      </c>
      <c r="AF65">
        <v>161.65204473285601</v>
      </c>
      <c r="AG65">
        <v>167.65461905308001</v>
      </c>
      <c r="AH65">
        <v>166.19126186372799</v>
      </c>
      <c r="AM65">
        <v>170.51549357073318</v>
      </c>
      <c r="AN65">
        <v>80.49388479177702</v>
      </c>
      <c r="AO65">
        <f>AN65-transect_time_series!$AN$611</f>
        <v>83.138058623465511</v>
      </c>
    </row>
    <row r="66" spans="1:42" x14ac:dyDescent="0.35">
      <c r="A66">
        <v>180</v>
      </c>
      <c r="B66" s="1">
        <v>42218</v>
      </c>
      <c r="C66" t="s">
        <v>204</v>
      </c>
      <c r="Z66">
        <v>122.991622365832</v>
      </c>
      <c r="AA66">
        <v>144.82170922471099</v>
      </c>
      <c r="AB66">
        <v>163.66095900379699</v>
      </c>
      <c r="AC66">
        <v>153.23236864492799</v>
      </c>
      <c r="AD66">
        <v>160.094552765195</v>
      </c>
      <c r="AE66">
        <v>159.040841627693</v>
      </c>
      <c r="AF66">
        <v>148.67387501454701</v>
      </c>
      <c r="AK66">
        <v>136.14756467049099</v>
      </c>
      <c r="AL66">
        <v>131.725775384017</v>
      </c>
      <c r="AM66">
        <v>146.709918744579</v>
      </c>
      <c r="AN66">
        <v>56.688309965622835</v>
      </c>
      <c r="AO66">
        <f>AN66-transect_time_series!$AN$611</f>
        <v>59.332483797311326</v>
      </c>
    </row>
    <row r="67" spans="1:42" x14ac:dyDescent="0.35">
      <c r="A67">
        <v>181</v>
      </c>
      <c r="B67" s="1">
        <v>42219</v>
      </c>
      <c r="C67" t="s">
        <v>205</v>
      </c>
      <c r="D67">
        <v>139.96664399654199</v>
      </c>
      <c r="E67">
        <v>168.752537735587</v>
      </c>
      <c r="F67">
        <v>173.921635625394</v>
      </c>
      <c r="G67">
        <v>162.906935691196</v>
      </c>
      <c r="X67">
        <v>133.839066711665</v>
      </c>
      <c r="Y67">
        <v>144.806921960133</v>
      </c>
      <c r="AC67">
        <v>150.11019298175199</v>
      </c>
      <c r="AD67">
        <v>158.20238546041699</v>
      </c>
      <c r="AE67">
        <v>156.690702226947</v>
      </c>
      <c r="AM67">
        <v>154.35522470995923</v>
      </c>
      <c r="AN67">
        <v>64.333615931003067</v>
      </c>
      <c r="AO67">
        <f>AN67-transect_time_series!$AN$611</f>
        <v>66.977789762691557</v>
      </c>
    </row>
    <row r="68" spans="1:42" x14ac:dyDescent="0.35">
      <c r="A68">
        <v>182</v>
      </c>
      <c r="B68" s="1">
        <v>42226</v>
      </c>
      <c r="C68" t="s">
        <v>206</v>
      </c>
      <c r="D68">
        <v>137.623387712756</v>
      </c>
      <c r="E68">
        <v>155.937952326161</v>
      </c>
      <c r="F68">
        <v>170.64604486051601</v>
      </c>
      <c r="G68">
        <v>160.53693185045</v>
      </c>
      <c r="H68">
        <v>158.04455488754101</v>
      </c>
      <c r="I68">
        <v>147.82065814306</v>
      </c>
      <c r="J68">
        <v>155.13869633724801</v>
      </c>
      <c r="K68">
        <v>158.30216326545599</v>
      </c>
      <c r="L68">
        <v>163.64323475840601</v>
      </c>
      <c r="M68">
        <v>155.45075269850699</v>
      </c>
      <c r="N68">
        <v>137.57838539253601</v>
      </c>
      <c r="O68">
        <v>135.082541140187</v>
      </c>
      <c r="P68">
        <v>145.40769293583301</v>
      </c>
      <c r="Q68">
        <v>155.77776635584701</v>
      </c>
      <c r="R68">
        <v>139.786685720306</v>
      </c>
      <c r="S68">
        <v>145.797601009331</v>
      </c>
      <c r="T68">
        <v>161.679918906691</v>
      </c>
      <c r="U68">
        <v>168.529535491812</v>
      </c>
      <c r="V68">
        <v>163.681051162937</v>
      </c>
      <c r="W68">
        <v>162.501146699374</v>
      </c>
      <c r="X68">
        <v>151.10387780097199</v>
      </c>
      <c r="Y68">
        <v>148.18448973782299</v>
      </c>
      <c r="Z68">
        <v>147.149722992226</v>
      </c>
      <c r="AA68">
        <v>158.93912672760001</v>
      </c>
      <c r="AB68">
        <v>180.00501080591599</v>
      </c>
      <c r="AC68">
        <v>152.48010366828001</v>
      </c>
      <c r="AD68">
        <v>162.902605249826</v>
      </c>
      <c r="AE68">
        <v>162.191534807355</v>
      </c>
      <c r="AF68">
        <v>146.05120402427201</v>
      </c>
      <c r="AG68">
        <v>150.94485784327199</v>
      </c>
      <c r="AH68">
        <v>156.64399963944899</v>
      </c>
      <c r="AI68">
        <v>147.00649236235</v>
      </c>
      <c r="AJ68">
        <v>147.77599868881501</v>
      </c>
      <c r="AK68">
        <v>156.05375620442899</v>
      </c>
      <c r="AL68">
        <v>143.32600562391701</v>
      </c>
      <c r="AM68">
        <v>153.99215679518451</v>
      </c>
      <c r="AN68">
        <v>63.970548016228349</v>
      </c>
      <c r="AO68">
        <f>AN68-transect_time_series!$AN$611</f>
        <v>66.61472184791684</v>
      </c>
    </row>
    <row r="69" spans="1:42" x14ac:dyDescent="0.35">
      <c r="A69">
        <v>183</v>
      </c>
      <c r="B69" s="1">
        <v>42234</v>
      </c>
      <c r="C69" t="s">
        <v>207</v>
      </c>
      <c r="D69">
        <v>132.944000398806</v>
      </c>
      <c r="E69">
        <v>155.024814383658</v>
      </c>
      <c r="F69">
        <v>174.507536111127</v>
      </c>
      <c r="G69">
        <v>166.26219960421</v>
      </c>
      <c r="H69">
        <v>164.80791932666099</v>
      </c>
      <c r="M69">
        <v>149.712137723258</v>
      </c>
      <c r="N69">
        <v>137.72647491726599</v>
      </c>
      <c r="O69">
        <v>132.66031626585101</v>
      </c>
      <c r="P69">
        <v>142.94231608182599</v>
      </c>
      <c r="W69">
        <v>156.970331633223</v>
      </c>
      <c r="X69">
        <v>135.409306552652</v>
      </c>
      <c r="Y69">
        <v>141.22302033192901</v>
      </c>
      <c r="Z69">
        <v>142.75575759771601</v>
      </c>
      <c r="AA69">
        <v>157.78406694389801</v>
      </c>
      <c r="AB69">
        <v>173.194188768115</v>
      </c>
      <c r="AC69">
        <v>155.860776685026</v>
      </c>
      <c r="AH69">
        <v>151.35533352380401</v>
      </c>
      <c r="AI69">
        <v>137.040064991527</v>
      </c>
      <c r="AJ69">
        <v>147.07247400233899</v>
      </c>
      <c r="AK69">
        <v>147.636562251307</v>
      </c>
      <c r="AL69">
        <v>146.840882060095</v>
      </c>
      <c r="AM69">
        <v>149.987165721633</v>
      </c>
      <c r="AN69">
        <v>59.965556942676841</v>
      </c>
      <c r="AO69">
        <f>AN69-transect_time_series!$AN$611</f>
        <v>62.609730774365332</v>
      </c>
    </row>
    <row r="70" spans="1:42" x14ac:dyDescent="0.35">
      <c r="A70">
        <v>184</v>
      </c>
      <c r="B70" s="1">
        <v>42235</v>
      </c>
      <c r="C70" t="s">
        <v>158</v>
      </c>
      <c r="D70">
        <v>140.47325187392599</v>
      </c>
      <c r="E70">
        <v>159.90167780625899</v>
      </c>
      <c r="F70">
        <v>172.72447723379901</v>
      </c>
      <c r="G70">
        <v>164.07931707470101</v>
      </c>
      <c r="H70">
        <v>164.921679131769</v>
      </c>
      <c r="I70">
        <v>151.24485607720999</v>
      </c>
      <c r="J70">
        <v>148.300234674422</v>
      </c>
      <c r="K70">
        <v>169.27029359547601</v>
      </c>
      <c r="L70">
        <v>168.52163425910501</v>
      </c>
      <c r="M70">
        <v>156.78759825361601</v>
      </c>
      <c r="N70">
        <v>136.72963974523299</v>
      </c>
      <c r="O70">
        <v>135.34679137914</v>
      </c>
      <c r="AM70">
        <v>155.69178759205468</v>
      </c>
      <c r="AN70">
        <v>65.670178813098516</v>
      </c>
      <c r="AO70">
        <f>AN70-transect_time_series!$AN$611</f>
        <v>68.314352644787007</v>
      </c>
    </row>
    <row r="71" spans="1:42" x14ac:dyDescent="0.35">
      <c r="A71">
        <v>185</v>
      </c>
      <c r="B71" s="1">
        <v>42238</v>
      </c>
      <c r="C71" t="s">
        <v>208</v>
      </c>
      <c r="D71">
        <v>156.713309544635</v>
      </c>
      <c r="E71">
        <v>175.90692263145701</v>
      </c>
      <c r="F71">
        <v>189.33591455760401</v>
      </c>
      <c r="G71">
        <v>186.99021709802699</v>
      </c>
      <c r="H71">
        <v>183.019917017957</v>
      </c>
      <c r="I71">
        <v>176.05336777985801</v>
      </c>
      <c r="J71">
        <v>178.30096395328201</v>
      </c>
      <c r="K71">
        <v>186.04986643527201</v>
      </c>
      <c r="L71">
        <v>192.29779575954001</v>
      </c>
      <c r="M71">
        <v>182.221308720331</v>
      </c>
      <c r="N71">
        <v>163.391551636906</v>
      </c>
      <c r="O71">
        <v>163.374431520705</v>
      </c>
      <c r="P71">
        <v>168.475847343493</v>
      </c>
      <c r="Q71">
        <v>185.77243605498001</v>
      </c>
      <c r="R71">
        <v>165.95857295133399</v>
      </c>
      <c r="S71">
        <v>170.95690021663501</v>
      </c>
      <c r="T71">
        <v>186.35713320837499</v>
      </c>
      <c r="U71">
        <v>195.128168495875</v>
      </c>
      <c r="V71">
        <v>185.38374469901601</v>
      </c>
      <c r="W71">
        <v>183.638081701076</v>
      </c>
      <c r="X71">
        <v>172.239199553091</v>
      </c>
      <c r="Y71">
        <v>177.12316220515299</v>
      </c>
      <c r="Z71">
        <v>170.43784967989501</v>
      </c>
      <c r="AA71">
        <v>189.74013968008401</v>
      </c>
      <c r="AB71">
        <v>209.20151044523899</v>
      </c>
      <c r="AC71">
        <v>187.32335320156</v>
      </c>
      <c r="AD71">
        <v>198.005808604317</v>
      </c>
      <c r="AE71">
        <v>187.23102239110199</v>
      </c>
      <c r="AF71">
        <v>179.02537045641199</v>
      </c>
      <c r="AG71">
        <v>185.05777633976899</v>
      </c>
      <c r="AH71">
        <v>189.24862277435199</v>
      </c>
      <c r="AI71">
        <v>181.18697022399999</v>
      </c>
      <c r="AJ71">
        <v>183.50435151968301</v>
      </c>
      <c r="AK71">
        <v>187.290197139584</v>
      </c>
      <c r="AL71">
        <v>180.966977170158</v>
      </c>
      <c r="AM71">
        <v>181.51167893459308</v>
      </c>
      <c r="AN71">
        <v>91.490070155636914</v>
      </c>
      <c r="AO71">
        <f>AN71-transect_time_series!$AN$611</f>
        <v>94.134243987325405</v>
      </c>
    </row>
    <row r="72" spans="1:42" x14ac:dyDescent="0.35">
      <c r="A72">
        <v>186</v>
      </c>
      <c r="B72" s="1">
        <v>42242</v>
      </c>
      <c r="C72" t="s">
        <v>204</v>
      </c>
      <c r="D72">
        <v>154.826958387997</v>
      </c>
      <c r="E72">
        <v>175.60166562429399</v>
      </c>
      <c r="F72">
        <v>184.68063166386301</v>
      </c>
      <c r="G72">
        <v>179.649819594908</v>
      </c>
      <c r="H72">
        <v>174.41133384718</v>
      </c>
      <c r="I72">
        <v>161.478006462547</v>
      </c>
      <c r="J72">
        <v>173.95283941862499</v>
      </c>
      <c r="K72">
        <v>178.240627163982</v>
      </c>
      <c r="L72">
        <v>185.68005901427699</v>
      </c>
      <c r="M72">
        <v>177.47926548628001</v>
      </c>
      <c r="N72">
        <v>159.00193325295101</v>
      </c>
      <c r="O72">
        <v>154.22950127377999</v>
      </c>
      <c r="P72">
        <v>162.19589134175899</v>
      </c>
      <c r="Q72">
        <v>172.46192789756799</v>
      </c>
      <c r="R72">
        <v>155.60987147638099</v>
      </c>
      <c r="S72">
        <v>162.31707577981001</v>
      </c>
      <c r="T72">
        <v>176.300723658766</v>
      </c>
      <c r="U72">
        <v>186.652864639169</v>
      </c>
      <c r="V72">
        <v>178.12774144391199</v>
      </c>
      <c r="W72">
        <v>176.27512967674701</v>
      </c>
      <c r="X72">
        <v>166.49242321688899</v>
      </c>
      <c r="Y72">
        <v>168.27096240446801</v>
      </c>
      <c r="Z72">
        <v>164.30925687044501</v>
      </c>
      <c r="AA72">
        <v>176.17679279005799</v>
      </c>
      <c r="AB72">
        <v>204.65121682869301</v>
      </c>
      <c r="AC72">
        <v>179.14702694355</v>
      </c>
      <c r="AD72">
        <v>186.602024335355</v>
      </c>
      <c r="AE72">
        <v>178.249291019315</v>
      </c>
      <c r="AF72">
        <v>171.09620123296199</v>
      </c>
      <c r="AG72">
        <v>174.06116274399301</v>
      </c>
      <c r="AH72">
        <v>172.85728343912001</v>
      </c>
      <c r="AI72">
        <v>168.035232730959</v>
      </c>
      <c r="AJ72">
        <v>173.56120990600701</v>
      </c>
      <c r="AK72">
        <v>175.19721649944401</v>
      </c>
      <c r="AL72">
        <v>167.96222725053701</v>
      </c>
      <c r="AM72">
        <v>173.02409700904545</v>
      </c>
      <c r="AN72">
        <v>83.002488230089284</v>
      </c>
      <c r="AO72">
        <f>AN72-transect_time_series!$AN$611</f>
        <v>85.646662061777775</v>
      </c>
      <c r="AP72">
        <f>AVERAGE(AO58:AO72)</f>
        <v>71.568580200123151</v>
      </c>
    </row>
    <row r="73" spans="1:42" s="2" customFormat="1" x14ac:dyDescent="0.35">
      <c r="B73" s="3"/>
    </row>
    <row r="74" spans="1:42" x14ac:dyDescent="0.35">
      <c r="A74">
        <v>238</v>
      </c>
      <c r="B74" s="1">
        <v>42528</v>
      </c>
      <c r="C74" t="s">
        <v>252</v>
      </c>
      <c r="F74">
        <v>148.28568223483501</v>
      </c>
      <c r="G74">
        <v>156.61306307193399</v>
      </c>
      <c r="H74">
        <v>160.249317496678</v>
      </c>
      <c r="I74">
        <v>134.59833716541999</v>
      </c>
      <c r="J74">
        <v>143.83725705272599</v>
      </c>
      <c r="K74">
        <v>150.431145820636</v>
      </c>
      <c r="L74">
        <v>152.631036585125</v>
      </c>
      <c r="M74">
        <v>138.58982310551599</v>
      </c>
      <c r="N74">
        <v>123.944931362305</v>
      </c>
      <c r="O74">
        <v>122.49869791085401</v>
      </c>
      <c r="P74">
        <v>142.217700037551</v>
      </c>
      <c r="Q74">
        <v>147.37389500101199</v>
      </c>
      <c r="R74">
        <v>128.66833805647801</v>
      </c>
      <c r="S74">
        <v>137.376799168492</v>
      </c>
      <c r="T74">
        <v>148.338187494495</v>
      </c>
      <c r="U74">
        <v>158.53155857230701</v>
      </c>
      <c r="V74">
        <v>142.95321625276301</v>
      </c>
      <c r="W74">
        <v>144.26349541793101</v>
      </c>
      <c r="X74">
        <v>138.81120704598999</v>
      </c>
      <c r="Y74">
        <v>143.00010658413299</v>
      </c>
      <c r="Z74">
        <v>133.42369668234801</v>
      </c>
      <c r="AA74">
        <v>160.512386490496</v>
      </c>
      <c r="AB74">
        <v>180.86398881795299</v>
      </c>
      <c r="AC74">
        <v>154.630253803377</v>
      </c>
      <c r="AD74">
        <v>169.04133215939501</v>
      </c>
      <c r="AE74">
        <v>147.48983354198</v>
      </c>
      <c r="AF74">
        <v>135.98231975318001</v>
      </c>
      <c r="AG74">
        <v>126.94388355646601</v>
      </c>
      <c r="AH74">
        <v>141.26442039065699</v>
      </c>
      <c r="AI74">
        <v>139.47881289013799</v>
      </c>
      <c r="AJ74">
        <v>139.969325198066</v>
      </c>
      <c r="AK74">
        <v>134.85821600235801</v>
      </c>
      <c r="AL74">
        <v>123.01414578623699</v>
      </c>
      <c r="AM74">
        <v>143.9601942578737</v>
      </c>
      <c r="AN74">
        <v>53.938585478917531</v>
      </c>
      <c r="AO74">
        <f>AN74-transect_time_series!$AN$611</f>
        <v>56.582759310606022</v>
      </c>
    </row>
    <row r="75" spans="1:42" x14ac:dyDescent="0.35">
      <c r="A75">
        <v>239</v>
      </c>
      <c r="B75" s="1">
        <v>42530</v>
      </c>
      <c r="C75" t="s">
        <v>253</v>
      </c>
      <c r="D75">
        <v>117.759805769823</v>
      </c>
      <c r="E75">
        <v>135.28134196945501</v>
      </c>
      <c r="F75">
        <v>154.483410835402</v>
      </c>
      <c r="G75">
        <v>149.36414060847099</v>
      </c>
      <c r="H75">
        <v>145.88186533952199</v>
      </c>
      <c r="I75">
        <v>122.44195698127</v>
      </c>
      <c r="J75">
        <v>131.901303441007</v>
      </c>
      <c r="K75">
        <v>136.70579691397299</v>
      </c>
      <c r="L75">
        <v>145.14342615204399</v>
      </c>
      <c r="M75">
        <v>134.39348342350399</v>
      </c>
      <c r="N75">
        <v>113.682886287085</v>
      </c>
      <c r="O75">
        <v>126.042354598038</v>
      </c>
      <c r="P75">
        <v>127.315474874966</v>
      </c>
      <c r="Q75">
        <v>125.427422803301</v>
      </c>
      <c r="R75">
        <v>121.960975792664</v>
      </c>
      <c r="S75">
        <v>117.58884968341501</v>
      </c>
      <c r="T75">
        <v>134.28883979299101</v>
      </c>
      <c r="U75">
        <v>138.995996605063</v>
      </c>
      <c r="V75">
        <v>139.37495104919</v>
      </c>
      <c r="W75">
        <v>131.26806453612099</v>
      </c>
      <c r="X75">
        <v>135.91821547608001</v>
      </c>
      <c r="AB75">
        <v>164.77797346321901</v>
      </c>
      <c r="AC75">
        <v>147.68603561892101</v>
      </c>
      <c r="AD75">
        <v>152.291198815119</v>
      </c>
      <c r="AI75">
        <v>131.63578264945599</v>
      </c>
      <c r="AJ75">
        <v>134.31620421597799</v>
      </c>
      <c r="AK75">
        <v>120.899756358292</v>
      </c>
      <c r="AL75">
        <v>102.118644624849</v>
      </c>
      <c r="AM75">
        <v>133.53379138140065</v>
      </c>
      <c r="AN75">
        <v>43.512182602444483</v>
      </c>
      <c r="AO75">
        <f>AN75-transect_time_series!$AN$611</f>
        <v>46.156356434132974</v>
      </c>
    </row>
    <row r="76" spans="1:42" x14ac:dyDescent="0.35">
      <c r="A76">
        <v>240</v>
      </c>
      <c r="B76" s="1">
        <v>42531</v>
      </c>
      <c r="C76" t="s">
        <v>242</v>
      </c>
      <c r="G76">
        <v>169.29193159856001</v>
      </c>
      <c r="H76">
        <v>163.977370127581</v>
      </c>
      <c r="I76">
        <v>123.296594254898</v>
      </c>
      <c r="J76">
        <v>133.498545115014</v>
      </c>
      <c r="K76">
        <v>146.926899031229</v>
      </c>
      <c r="L76">
        <v>146.910978186628</v>
      </c>
      <c r="M76">
        <v>143.89833382635101</v>
      </c>
      <c r="N76">
        <v>125.014450502239</v>
      </c>
      <c r="P76">
        <v>137.269605459773</v>
      </c>
      <c r="Q76">
        <v>150.31027711579</v>
      </c>
      <c r="R76">
        <v>132.14874250476601</v>
      </c>
      <c r="S76">
        <v>133.243357991875</v>
      </c>
      <c r="T76">
        <v>135.01143550160501</v>
      </c>
      <c r="U76">
        <v>143.51079970679299</v>
      </c>
      <c r="V76">
        <v>139.10740371142401</v>
      </c>
      <c r="W76">
        <v>140.54240408974999</v>
      </c>
      <c r="X76">
        <v>137.157319152589</v>
      </c>
      <c r="AB76">
        <v>171.16512431518601</v>
      </c>
      <c r="AC76">
        <v>153.202382738837</v>
      </c>
      <c r="AD76">
        <v>161.357208176607</v>
      </c>
      <c r="AE76">
        <v>142.47785792592799</v>
      </c>
      <c r="AF76">
        <v>130.36158473916001</v>
      </c>
      <c r="AG76">
        <v>127.59188298328201</v>
      </c>
      <c r="AH76">
        <v>134.60768261229401</v>
      </c>
      <c r="AM76">
        <v>142.57834047367331</v>
      </c>
      <c r="AN76">
        <v>52.556731694717143</v>
      </c>
      <c r="AO76">
        <f>AN76-transect_time_series!$AN$611</f>
        <v>55.200905526405634</v>
      </c>
    </row>
    <row r="77" spans="1:42" x14ac:dyDescent="0.35">
      <c r="A77">
        <v>241</v>
      </c>
      <c r="B77" s="1">
        <v>42531</v>
      </c>
      <c r="C77" t="s">
        <v>254</v>
      </c>
      <c r="G77">
        <v>164.18798402561899</v>
      </c>
      <c r="H77">
        <v>154.26644624701501</v>
      </c>
      <c r="I77">
        <v>119.182444130799</v>
      </c>
      <c r="J77">
        <v>128.463203919987</v>
      </c>
      <c r="K77">
        <v>138.25568330832999</v>
      </c>
      <c r="L77">
        <v>143.308024765082</v>
      </c>
      <c r="M77">
        <v>136.303204218606</v>
      </c>
      <c r="N77">
        <v>119.511042847824</v>
      </c>
      <c r="P77">
        <v>130.30091452043899</v>
      </c>
      <c r="Q77">
        <v>139.524767931432</v>
      </c>
      <c r="R77">
        <v>122.09430860017601</v>
      </c>
      <c r="S77">
        <v>120.039066093475</v>
      </c>
      <c r="T77">
        <v>132.23023264594801</v>
      </c>
      <c r="U77">
        <v>137.594033209808</v>
      </c>
      <c r="V77">
        <v>133.281501975396</v>
      </c>
      <c r="W77">
        <v>134.92980550303301</v>
      </c>
      <c r="X77">
        <v>123.88311612945</v>
      </c>
      <c r="AB77">
        <v>166.23337025932301</v>
      </c>
      <c r="AC77">
        <v>150.21936127586201</v>
      </c>
      <c r="AD77">
        <v>151.81057462006601</v>
      </c>
      <c r="AE77">
        <v>141.890512769933</v>
      </c>
      <c r="AF77">
        <v>124.68693664314</v>
      </c>
      <c r="AG77">
        <v>115.247414754443</v>
      </c>
      <c r="AH77">
        <v>132.565844170529</v>
      </c>
      <c r="AM77">
        <v>135.83374144023813</v>
      </c>
      <c r="AN77">
        <v>45.812132661281964</v>
      </c>
      <c r="AO77">
        <f>AN77-transect_time_series!$AN$611</f>
        <v>48.456306492970455</v>
      </c>
    </row>
    <row r="78" spans="1:42" x14ac:dyDescent="0.35">
      <c r="A78">
        <v>242</v>
      </c>
      <c r="B78" s="1">
        <v>42531</v>
      </c>
      <c r="C78" t="s">
        <v>255</v>
      </c>
      <c r="D78">
        <v>118.237773096174</v>
      </c>
      <c r="E78">
        <v>139.76542866713501</v>
      </c>
      <c r="F78">
        <v>157.69628199233699</v>
      </c>
      <c r="G78">
        <v>153.39475368802499</v>
      </c>
      <c r="H78">
        <v>161.997576972812</v>
      </c>
      <c r="I78">
        <v>133.25171418469401</v>
      </c>
      <c r="J78">
        <v>141.15968766901</v>
      </c>
      <c r="K78">
        <v>148.62409193260601</v>
      </c>
      <c r="L78">
        <v>153.51380517456599</v>
      </c>
      <c r="M78">
        <v>141.21882580733299</v>
      </c>
      <c r="N78">
        <v>119.360313814904</v>
      </c>
      <c r="O78">
        <v>125.851304806992</v>
      </c>
      <c r="P78">
        <v>140.18932173686099</v>
      </c>
      <c r="Q78">
        <v>145.97772863481899</v>
      </c>
      <c r="R78">
        <v>130.164202563695</v>
      </c>
      <c r="S78">
        <v>137.31079142417201</v>
      </c>
      <c r="T78">
        <v>144.562217130455</v>
      </c>
      <c r="U78">
        <v>153.84142992090301</v>
      </c>
      <c r="V78">
        <v>144.07496086748799</v>
      </c>
      <c r="W78">
        <v>153.73699929720701</v>
      </c>
      <c r="X78">
        <v>139.09578020620401</v>
      </c>
      <c r="Y78">
        <v>145.09391327215701</v>
      </c>
      <c r="Z78">
        <v>141.844060369414</v>
      </c>
      <c r="AA78">
        <v>167.12486483932599</v>
      </c>
      <c r="AB78">
        <v>181.39140671529401</v>
      </c>
      <c r="AC78">
        <v>155.914271545942</v>
      </c>
      <c r="AD78">
        <v>178.194891645876</v>
      </c>
      <c r="AE78">
        <v>151.73903772477101</v>
      </c>
      <c r="AF78">
        <v>137.36245418243499</v>
      </c>
      <c r="AG78">
        <v>138.22890950589499</v>
      </c>
      <c r="AH78">
        <v>155.03673750149801</v>
      </c>
      <c r="AI78">
        <v>154.15112258051201</v>
      </c>
      <c r="AJ78">
        <v>151.93641830832399</v>
      </c>
      <c r="AK78">
        <v>148.11544363724801</v>
      </c>
      <c r="AL78">
        <v>129.51601651214199</v>
      </c>
      <c r="AM78">
        <v>146.247843940835</v>
      </c>
      <c r="AN78">
        <v>56.226235161878833</v>
      </c>
      <c r="AO78">
        <f>AN78-transect_time_series!$AN$611</f>
        <v>58.870408993567324</v>
      </c>
    </row>
    <row r="79" spans="1:42" x14ac:dyDescent="0.35">
      <c r="A79">
        <v>243</v>
      </c>
      <c r="B79" s="1">
        <v>42539</v>
      </c>
      <c r="C79" t="s">
        <v>256</v>
      </c>
      <c r="D79">
        <v>118.91169561504699</v>
      </c>
      <c r="E79">
        <v>147.092821637534</v>
      </c>
      <c r="F79">
        <v>154.54894586001501</v>
      </c>
      <c r="G79">
        <v>164.11620948110701</v>
      </c>
      <c r="H79">
        <v>153.33744057358601</v>
      </c>
      <c r="I79">
        <v>124.68552020985101</v>
      </c>
      <c r="J79">
        <v>133.252517783352</v>
      </c>
      <c r="K79">
        <v>140.306904833944</v>
      </c>
      <c r="L79">
        <v>150.047076965955</v>
      </c>
      <c r="M79">
        <v>138.97109263872599</v>
      </c>
      <c r="N79">
        <v>117.757094006972</v>
      </c>
      <c r="O79">
        <v>127.464316166898</v>
      </c>
      <c r="P79">
        <v>135.35683751297199</v>
      </c>
      <c r="Q79">
        <v>144.408456910285</v>
      </c>
      <c r="R79">
        <v>117.293878569822</v>
      </c>
      <c r="S79">
        <v>132.84258859110199</v>
      </c>
      <c r="T79">
        <v>138.83711531766701</v>
      </c>
      <c r="U79">
        <v>147.58918943083299</v>
      </c>
      <c r="V79">
        <v>140.264941301401</v>
      </c>
      <c r="W79">
        <v>136.89544046708801</v>
      </c>
      <c r="X79">
        <v>137.86325848245801</v>
      </c>
      <c r="Y79">
        <v>138.91961809973</v>
      </c>
      <c r="Z79">
        <v>128.17589714073199</v>
      </c>
      <c r="AA79">
        <v>158.76980835197</v>
      </c>
      <c r="AB79">
        <v>167.980000726264</v>
      </c>
      <c r="AC79">
        <v>147.021024747719</v>
      </c>
      <c r="AD79">
        <v>166.77858931619599</v>
      </c>
      <c r="AE79">
        <v>143.01964553802301</v>
      </c>
      <c r="AF79">
        <v>127.713450130686</v>
      </c>
      <c r="AG79">
        <v>128.38103274434701</v>
      </c>
      <c r="AH79">
        <v>139.19649885886699</v>
      </c>
      <c r="AI79">
        <v>135.58899044731399</v>
      </c>
      <c r="AJ79">
        <v>138.48226305618201</v>
      </c>
      <c r="AK79">
        <v>143.039807398959</v>
      </c>
      <c r="AL79">
        <v>124.273000087527</v>
      </c>
      <c r="AM79">
        <v>139.69094197146089</v>
      </c>
      <c r="AN79">
        <v>49.669333192504723</v>
      </c>
      <c r="AO79">
        <f>AN79-transect_time_series!$AN$611</f>
        <v>52.313507024193214</v>
      </c>
    </row>
    <row r="80" spans="1:42" x14ac:dyDescent="0.35">
      <c r="A80">
        <v>244</v>
      </c>
      <c r="B80" s="1">
        <v>42541</v>
      </c>
      <c r="C80" t="s">
        <v>257</v>
      </c>
      <c r="D80">
        <v>146.33429868367801</v>
      </c>
      <c r="E80">
        <v>168.56570162678301</v>
      </c>
      <c r="F80">
        <v>175.39660176805401</v>
      </c>
      <c r="G80">
        <v>184.85634754519501</v>
      </c>
      <c r="H80">
        <v>180.61415592512699</v>
      </c>
      <c r="I80">
        <v>157.86948934327</v>
      </c>
      <c r="J80">
        <v>165.206828112968</v>
      </c>
      <c r="K80">
        <v>167.62235470026499</v>
      </c>
      <c r="L80">
        <v>180.417860964558</v>
      </c>
      <c r="M80">
        <v>170.33847180853701</v>
      </c>
      <c r="N80">
        <v>151.75738121916399</v>
      </c>
      <c r="O80">
        <v>151.813066898236</v>
      </c>
      <c r="P80">
        <v>164.397993715247</v>
      </c>
      <c r="Q80">
        <v>172.138947085285</v>
      </c>
      <c r="R80">
        <v>153.18207814795599</v>
      </c>
      <c r="S80">
        <v>163.82608433284199</v>
      </c>
      <c r="T80">
        <v>174.94726110012101</v>
      </c>
      <c r="U80">
        <v>184.51533855376499</v>
      </c>
      <c r="V80">
        <v>174.15234637182601</v>
      </c>
      <c r="W80">
        <v>166.83651971325901</v>
      </c>
      <c r="X80">
        <v>166.91613763988801</v>
      </c>
      <c r="Y80">
        <v>174.18270296700101</v>
      </c>
      <c r="Z80">
        <v>166.356922219659</v>
      </c>
      <c r="AA80">
        <v>185.59149880459</v>
      </c>
      <c r="AB80">
        <v>205.45372620924499</v>
      </c>
      <c r="AC80">
        <v>190.808969730098</v>
      </c>
      <c r="AD80">
        <v>200.06396677303101</v>
      </c>
      <c r="AE80">
        <v>182.04636605642099</v>
      </c>
      <c r="AF80">
        <v>168.85691804458301</v>
      </c>
      <c r="AG80">
        <v>159.997620051843</v>
      </c>
      <c r="AH80">
        <v>177.58254931466999</v>
      </c>
      <c r="AI80">
        <v>172.064896530639</v>
      </c>
      <c r="AJ80">
        <v>174.90603936670701</v>
      </c>
      <c r="AK80">
        <v>175.633305252805</v>
      </c>
      <c r="AL80">
        <v>153.32979275218699</v>
      </c>
      <c r="AM80">
        <v>171.67372969512871</v>
      </c>
      <c r="AN80">
        <v>81.652120916172549</v>
      </c>
      <c r="AO80">
        <f>AN80-transect_time_series!$AN$611</f>
        <v>84.29629474786104</v>
      </c>
    </row>
    <row r="81" spans="1:41" x14ac:dyDescent="0.35">
      <c r="A81">
        <v>245</v>
      </c>
      <c r="B81" s="1">
        <v>42558</v>
      </c>
      <c r="C81" t="s">
        <v>258</v>
      </c>
      <c r="D81">
        <v>136.00476162518501</v>
      </c>
      <c r="E81">
        <v>163.141134356371</v>
      </c>
      <c r="F81">
        <v>166.66336899312</v>
      </c>
      <c r="G81">
        <v>168.777137510145</v>
      </c>
      <c r="H81">
        <v>167.48814954412401</v>
      </c>
      <c r="I81">
        <v>144.274978444363</v>
      </c>
      <c r="J81">
        <v>150.24992333019301</v>
      </c>
      <c r="K81">
        <v>157.448784757179</v>
      </c>
      <c r="L81">
        <v>159.63758160196301</v>
      </c>
      <c r="M81">
        <v>150.28213081242399</v>
      </c>
      <c r="N81">
        <v>132.162255288225</v>
      </c>
      <c r="O81">
        <v>135.49965999718199</v>
      </c>
      <c r="P81">
        <v>145.408123263128</v>
      </c>
      <c r="Q81">
        <v>163.80694826836401</v>
      </c>
      <c r="R81">
        <v>138.19330502232299</v>
      </c>
      <c r="S81">
        <v>145.460821003945</v>
      </c>
      <c r="T81">
        <v>162.36281504379701</v>
      </c>
      <c r="U81">
        <v>169.93459923169601</v>
      </c>
      <c r="V81">
        <v>155.746746088328</v>
      </c>
      <c r="W81">
        <v>155.26204848169399</v>
      </c>
      <c r="X81">
        <v>150.568531999247</v>
      </c>
      <c r="Y81">
        <v>155.372506524908</v>
      </c>
      <c r="Z81">
        <v>152.36497113720301</v>
      </c>
      <c r="AA81">
        <v>168.83721140374499</v>
      </c>
      <c r="AB81">
        <v>186.589485626076</v>
      </c>
      <c r="AC81">
        <v>175.87487541031999</v>
      </c>
      <c r="AD81">
        <v>182.61951791817799</v>
      </c>
      <c r="AE81">
        <v>170.76714339017201</v>
      </c>
      <c r="AF81">
        <v>150.85470926258299</v>
      </c>
      <c r="AG81">
        <v>146.54713111178901</v>
      </c>
      <c r="AH81">
        <v>161.788218432317</v>
      </c>
      <c r="AI81">
        <v>156.016591614323</v>
      </c>
      <c r="AJ81">
        <v>156.8238298123</v>
      </c>
      <c r="AK81">
        <v>153.269110181873</v>
      </c>
      <c r="AL81">
        <v>142.85736022640199</v>
      </c>
      <c r="AM81">
        <v>156.54161333471961</v>
      </c>
      <c r="AN81">
        <v>66.52000455576345</v>
      </c>
      <c r="AO81">
        <f>AN81-transect_time_series!$AN$611</f>
        <v>69.16417838745194</v>
      </c>
    </row>
    <row r="82" spans="1:41" x14ac:dyDescent="0.35">
      <c r="A82">
        <v>246</v>
      </c>
      <c r="B82" s="1">
        <v>42563</v>
      </c>
      <c r="C82" t="s">
        <v>259</v>
      </c>
      <c r="E82">
        <v>160.72933731249699</v>
      </c>
      <c r="F82">
        <v>164.191341515315</v>
      </c>
      <c r="G82">
        <v>163.35157490993601</v>
      </c>
      <c r="H82">
        <v>154.82702164625701</v>
      </c>
      <c r="I82">
        <v>127.89173304680899</v>
      </c>
      <c r="J82">
        <v>132.696609189611</v>
      </c>
      <c r="K82">
        <v>136.93979173731</v>
      </c>
      <c r="L82">
        <v>146.85206600683699</v>
      </c>
      <c r="P82">
        <v>134.08797777380499</v>
      </c>
      <c r="Q82">
        <v>153.633134282263</v>
      </c>
      <c r="R82">
        <v>119.900353983111</v>
      </c>
      <c r="S82">
        <v>123.922885085674</v>
      </c>
      <c r="T82">
        <v>137.28741032686301</v>
      </c>
      <c r="U82">
        <v>146.250556637893</v>
      </c>
      <c r="V82">
        <v>139.09477324163399</v>
      </c>
      <c r="AA82">
        <v>155.69201813813001</v>
      </c>
      <c r="AB82">
        <v>166.833769624328</v>
      </c>
      <c r="AC82">
        <v>154.554981132394</v>
      </c>
      <c r="AD82">
        <v>150.371233775532</v>
      </c>
      <c r="AE82">
        <v>141.408766097946</v>
      </c>
      <c r="AF82">
        <v>130.67562172449499</v>
      </c>
      <c r="AG82">
        <v>126.86645320023401</v>
      </c>
      <c r="AM82">
        <v>144.00270047222153</v>
      </c>
      <c r="AN82">
        <v>53.98109169326537</v>
      </c>
      <c r="AO82">
        <f>AN82-transect_time_series!$AN$611</f>
        <v>56.625265524953861</v>
      </c>
    </row>
    <row r="83" spans="1:41" x14ac:dyDescent="0.35">
      <c r="A83">
        <v>247</v>
      </c>
      <c r="B83" s="1">
        <v>42563</v>
      </c>
      <c r="C83" t="s">
        <v>260</v>
      </c>
      <c r="E83">
        <v>149.15760701776699</v>
      </c>
      <c r="F83">
        <v>151.68554385271301</v>
      </c>
      <c r="G83">
        <v>154.79535729939499</v>
      </c>
      <c r="H83">
        <v>143.53641988455101</v>
      </c>
      <c r="I83">
        <v>119.743723124751</v>
      </c>
      <c r="J83">
        <v>125.00613696937</v>
      </c>
      <c r="K83">
        <v>132.45850129428101</v>
      </c>
      <c r="P83">
        <v>124.33081777179299</v>
      </c>
      <c r="Q83">
        <v>142.01047244306</v>
      </c>
      <c r="R83">
        <v>103.025004274222</v>
      </c>
      <c r="S83">
        <v>116.439550323562</v>
      </c>
      <c r="T83">
        <v>130.08644941994399</v>
      </c>
      <c r="U83">
        <v>138.08956783239401</v>
      </c>
      <c r="V83">
        <v>133.803016937693</v>
      </c>
      <c r="W83">
        <v>128.48407129846299</v>
      </c>
      <c r="AA83">
        <v>143.02462713726399</v>
      </c>
      <c r="AB83">
        <v>161.78370655378799</v>
      </c>
      <c r="AC83">
        <v>144.94792934032401</v>
      </c>
      <c r="AD83">
        <v>145.19542607405401</v>
      </c>
      <c r="AE83">
        <v>134.47160192189301</v>
      </c>
      <c r="AF83">
        <v>122.41947380635899</v>
      </c>
      <c r="AG83">
        <v>117.39931281096</v>
      </c>
      <c r="AM83">
        <v>134.63155988130006</v>
      </c>
      <c r="AN83">
        <v>44.609951102343899</v>
      </c>
      <c r="AO83">
        <f>AN83-transect_time_series!$AN$611</f>
        <v>47.25412493403239</v>
      </c>
    </row>
    <row r="84" spans="1:41" x14ac:dyDescent="0.35">
      <c r="A84">
        <v>248</v>
      </c>
      <c r="B84" s="1">
        <v>42568</v>
      </c>
      <c r="C84" t="s">
        <v>261</v>
      </c>
      <c r="D84">
        <v>172.06570935043399</v>
      </c>
      <c r="E84">
        <v>186.90724829208199</v>
      </c>
      <c r="F84">
        <v>201.24744665558799</v>
      </c>
      <c r="G84">
        <v>203.26039599939199</v>
      </c>
      <c r="H84">
        <v>203.671630753291</v>
      </c>
      <c r="I84">
        <v>183.33841892522901</v>
      </c>
      <c r="J84">
        <v>190.654032723857</v>
      </c>
      <c r="K84">
        <v>200.81614490294399</v>
      </c>
      <c r="L84">
        <v>205.48699838970899</v>
      </c>
      <c r="M84">
        <v>191.15342340731999</v>
      </c>
      <c r="N84">
        <v>163.29319316369799</v>
      </c>
      <c r="O84">
        <v>162.81760360011299</v>
      </c>
      <c r="P84">
        <v>184.82368970606001</v>
      </c>
      <c r="Q84">
        <v>199.373398615941</v>
      </c>
      <c r="R84">
        <v>181.52629869634899</v>
      </c>
      <c r="S84">
        <v>190.51510780602601</v>
      </c>
      <c r="T84">
        <v>205.596443075206</v>
      </c>
      <c r="U84">
        <v>215.161400992354</v>
      </c>
      <c r="V84">
        <v>205.160852034095</v>
      </c>
      <c r="W84">
        <v>186.260162846794</v>
      </c>
      <c r="X84">
        <v>186.373378391914</v>
      </c>
      <c r="Y84">
        <v>191.49094591858699</v>
      </c>
      <c r="Z84">
        <v>191.08314856513601</v>
      </c>
      <c r="AA84">
        <v>208.226567657571</v>
      </c>
      <c r="AB84">
        <v>227.75763444630601</v>
      </c>
      <c r="AC84">
        <v>209.88914267334599</v>
      </c>
      <c r="AD84">
        <v>220.11479521405201</v>
      </c>
      <c r="AE84">
        <v>210.55776992674899</v>
      </c>
      <c r="AF84">
        <v>202.26841352892001</v>
      </c>
      <c r="AG84">
        <v>201.16293836195101</v>
      </c>
      <c r="AH84">
        <v>193.75703928108001</v>
      </c>
      <c r="AI84">
        <v>199.56847306826799</v>
      </c>
      <c r="AJ84">
        <v>202.43032963358999</v>
      </c>
      <c r="AK84">
        <v>199.56119491865201</v>
      </c>
      <c r="AL84">
        <v>177.93522575131101</v>
      </c>
      <c r="AM84">
        <v>195.86590277925475</v>
      </c>
      <c r="AN84">
        <v>105.84429400029859</v>
      </c>
      <c r="AO84">
        <f>AN84-transect_time_series!$AN$611</f>
        <v>108.48846783198708</v>
      </c>
    </row>
    <row r="85" spans="1:41" x14ac:dyDescent="0.35">
      <c r="A85">
        <v>249</v>
      </c>
      <c r="B85" s="1">
        <v>42571</v>
      </c>
      <c r="C85" t="s">
        <v>262</v>
      </c>
      <c r="D85">
        <v>148.92435929787399</v>
      </c>
      <c r="E85">
        <v>165.45664945943599</v>
      </c>
      <c r="F85">
        <v>184.65294367909399</v>
      </c>
      <c r="G85">
        <v>189.16932518583599</v>
      </c>
      <c r="H85">
        <v>186.480486829542</v>
      </c>
      <c r="I85">
        <v>166.80600981158301</v>
      </c>
      <c r="J85">
        <v>173.93145464881599</v>
      </c>
      <c r="K85">
        <v>184.240396707869</v>
      </c>
      <c r="L85">
        <v>187.32251344734399</v>
      </c>
      <c r="M85">
        <v>174.279834425074</v>
      </c>
      <c r="N85">
        <v>149.86674817161099</v>
      </c>
      <c r="O85">
        <v>148.07526629519199</v>
      </c>
      <c r="P85">
        <v>167.300252298174</v>
      </c>
      <c r="Q85">
        <v>179.518401799619</v>
      </c>
      <c r="R85">
        <v>165.46962950806</v>
      </c>
      <c r="S85">
        <v>172.45372744848601</v>
      </c>
      <c r="T85">
        <v>186.798507638731</v>
      </c>
      <c r="U85">
        <v>199.239511923425</v>
      </c>
      <c r="V85">
        <v>189.33687559341001</v>
      </c>
      <c r="W85">
        <v>177.390911866377</v>
      </c>
      <c r="X85">
        <v>171.06494689859201</v>
      </c>
      <c r="Y85">
        <v>175.177511061845</v>
      </c>
      <c r="Z85">
        <v>173.85358748561001</v>
      </c>
      <c r="AA85">
        <v>190.324220969008</v>
      </c>
      <c r="AB85">
        <v>211.22149010374699</v>
      </c>
      <c r="AC85">
        <v>193.358896653058</v>
      </c>
      <c r="AD85">
        <v>200.35564471067099</v>
      </c>
      <c r="AE85">
        <v>193.92122324857101</v>
      </c>
      <c r="AF85">
        <v>185.73431220069</v>
      </c>
      <c r="AG85">
        <v>184.22509192427401</v>
      </c>
      <c r="AH85">
        <v>173.466789844028</v>
      </c>
      <c r="AI85">
        <v>180.18345882418501</v>
      </c>
      <c r="AJ85">
        <v>179.042711033594</v>
      </c>
      <c r="AK85">
        <v>175.247614751339</v>
      </c>
      <c r="AL85">
        <v>157.549099002574</v>
      </c>
      <c r="AM85">
        <v>178.32686870706684</v>
      </c>
      <c r="AN85">
        <v>88.305259928110672</v>
      </c>
      <c r="AO85">
        <f>AN85-transect_time_series!$AN$611</f>
        <v>90.949433759799163</v>
      </c>
    </row>
    <row r="86" spans="1:41" x14ac:dyDescent="0.35">
      <c r="A86">
        <v>250</v>
      </c>
      <c r="B86" s="1">
        <v>42579</v>
      </c>
      <c r="C86" t="s">
        <v>263</v>
      </c>
      <c r="L86">
        <v>181.53369595218399</v>
      </c>
      <c r="M86">
        <v>171.01204227739299</v>
      </c>
      <c r="N86">
        <v>142.459035826845</v>
      </c>
      <c r="O86">
        <v>132.176768801203</v>
      </c>
      <c r="P86">
        <v>149.836584558352</v>
      </c>
      <c r="Q86">
        <v>160.63427534956699</v>
      </c>
      <c r="R86">
        <v>144.92937266067801</v>
      </c>
      <c r="S86">
        <v>161.197972749255</v>
      </c>
      <c r="T86">
        <v>171.68840424557399</v>
      </c>
      <c r="AE86">
        <v>173.148974613664</v>
      </c>
      <c r="AF86">
        <v>163.96126280885699</v>
      </c>
      <c r="AG86">
        <v>163.997870095727</v>
      </c>
      <c r="AH86">
        <v>156.873997042599</v>
      </c>
      <c r="AI86">
        <v>152.65756080422801</v>
      </c>
      <c r="AM86">
        <v>159.00770127043756</v>
      </c>
      <c r="AN86">
        <v>68.986092491481401</v>
      </c>
      <c r="AO86">
        <f>AN86-transect_time_series!$AN$611</f>
        <v>71.630266323169892</v>
      </c>
    </row>
    <row r="87" spans="1:41" x14ac:dyDescent="0.35">
      <c r="A87">
        <v>251</v>
      </c>
      <c r="B87" s="1">
        <v>42579</v>
      </c>
      <c r="C87" t="s">
        <v>264</v>
      </c>
      <c r="L87">
        <v>179.71114003843201</v>
      </c>
      <c r="M87">
        <v>171.088800290047</v>
      </c>
      <c r="N87">
        <v>142.71470214648701</v>
      </c>
      <c r="O87">
        <v>131.919628599931</v>
      </c>
      <c r="S87">
        <v>159.72287438373999</v>
      </c>
      <c r="T87">
        <v>170.71479290834299</v>
      </c>
      <c r="U87">
        <v>183.13729431883499</v>
      </c>
      <c r="V87">
        <v>180.73523140000501</v>
      </c>
      <c r="W87">
        <v>170.11359065038701</v>
      </c>
      <c r="X87">
        <v>143.020825301781</v>
      </c>
      <c r="AD87">
        <v>182.62707550218099</v>
      </c>
      <c r="AE87">
        <v>172.82059545461701</v>
      </c>
      <c r="AF87">
        <v>163.920049772737</v>
      </c>
      <c r="AG87">
        <v>163.93385663297099</v>
      </c>
      <c r="AH87">
        <v>156.864171052416</v>
      </c>
      <c r="AI87">
        <v>150.06986261263</v>
      </c>
      <c r="AM87">
        <v>163.94465569159627</v>
      </c>
      <c r="AN87">
        <v>73.923046912640103</v>
      </c>
      <c r="AO87">
        <f>AN87-transect_time_series!$AN$611</f>
        <v>76.567220744328594</v>
      </c>
    </row>
    <row r="88" spans="1:41" x14ac:dyDescent="0.35">
      <c r="A88">
        <v>252</v>
      </c>
      <c r="B88" s="1">
        <v>42586</v>
      </c>
      <c r="C88" t="s">
        <v>265</v>
      </c>
      <c r="G88">
        <v>126.286854941437</v>
      </c>
      <c r="H88">
        <v>118.599358523623</v>
      </c>
      <c r="I88">
        <v>110.857098304389</v>
      </c>
      <c r="J88">
        <v>116.27635679260401</v>
      </c>
      <c r="K88">
        <v>129.38438866960999</v>
      </c>
      <c r="L88">
        <v>138.73748796907199</v>
      </c>
      <c r="P88">
        <v>100.310728547053</v>
      </c>
      <c r="Q88">
        <v>109.80041970080499</v>
      </c>
      <c r="R88">
        <v>94.962722260350802</v>
      </c>
      <c r="S88">
        <v>110.98534877607599</v>
      </c>
      <c r="AM88">
        <v>115.620076448502</v>
      </c>
      <c r="AN88">
        <v>25.59846766954584</v>
      </c>
      <c r="AO88">
        <f>AN88-transect_time_series!$AN$611</f>
        <v>28.242641501234331</v>
      </c>
    </row>
    <row r="89" spans="1:41" x14ac:dyDescent="0.35">
      <c r="A89">
        <v>253</v>
      </c>
      <c r="B89" s="1">
        <v>42587</v>
      </c>
      <c r="C89" t="s">
        <v>266</v>
      </c>
      <c r="D89">
        <v>123.429945688861</v>
      </c>
      <c r="E89">
        <v>138.712367974579</v>
      </c>
      <c r="F89">
        <v>151.99804493949901</v>
      </c>
      <c r="G89">
        <v>149.30664244026599</v>
      </c>
      <c r="H89">
        <v>139.07948808959401</v>
      </c>
      <c r="I89">
        <v>115.82355994396499</v>
      </c>
      <c r="J89">
        <v>130.54239318835801</v>
      </c>
      <c r="K89">
        <v>134.81351478456301</v>
      </c>
      <c r="L89">
        <v>146.31290838565599</v>
      </c>
      <c r="M89">
        <v>134.354888579256</v>
      </c>
      <c r="N89">
        <v>115.68271112638</v>
      </c>
      <c r="O89">
        <v>117.220608879808</v>
      </c>
      <c r="P89">
        <v>120.276708668211</v>
      </c>
      <c r="Q89">
        <v>131.89009669638199</v>
      </c>
      <c r="R89">
        <v>107.59668390356499</v>
      </c>
      <c r="S89">
        <v>117.32642164514399</v>
      </c>
      <c r="T89">
        <v>128.13032157521599</v>
      </c>
      <c r="U89">
        <v>145.75836198718201</v>
      </c>
      <c r="V89">
        <v>140.54117649270501</v>
      </c>
      <c r="W89">
        <v>140.634927097641</v>
      </c>
      <c r="X89">
        <v>129.075573234144</v>
      </c>
      <c r="Y89">
        <v>131.062204416257</v>
      </c>
      <c r="Z89">
        <v>127.24208396648601</v>
      </c>
      <c r="AA89">
        <v>139.963823930546</v>
      </c>
      <c r="AB89">
        <v>164.27867641562301</v>
      </c>
      <c r="AC89">
        <v>140.35474501367901</v>
      </c>
      <c r="AD89">
        <v>149.13935587883699</v>
      </c>
      <c r="AE89">
        <v>142.20197708474601</v>
      </c>
      <c r="AF89">
        <v>134.91973850173801</v>
      </c>
      <c r="AG89">
        <v>134.51482500002501</v>
      </c>
      <c r="AH89">
        <v>145.543201685691</v>
      </c>
      <c r="AI89">
        <v>139.77536540993401</v>
      </c>
      <c r="AJ89">
        <v>150.54656714401401</v>
      </c>
      <c r="AK89">
        <v>153.57820691029301</v>
      </c>
      <c r="AL89">
        <v>158.59408117211501</v>
      </c>
      <c r="AM89">
        <v>136.29206279574171</v>
      </c>
      <c r="AN89">
        <v>46.27045401678555</v>
      </c>
      <c r="AO89">
        <f>AN89-transect_time_series!$AN$611</f>
        <v>48.914627848474041</v>
      </c>
    </row>
    <row r="90" spans="1:41" x14ac:dyDescent="0.35">
      <c r="A90">
        <v>254</v>
      </c>
      <c r="B90" s="1">
        <v>42587</v>
      </c>
      <c r="C90" t="s">
        <v>212</v>
      </c>
      <c r="D90">
        <v>124.08839899256</v>
      </c>
      <c r="E90">
        <v>138.943777173364</v>
      </c>
      <c r="F90">
        <v>152.61299339410101</v>
      </c>
      <c r="G90">
        <v>149.22434135820001</v>
      </c>
      <c r="H90">
        <v>139.575512954186</v>
      </c>
      <c r="I90">
        <v>116.252082816656</v>
      </c>
      <c r="J90">
        <v>130.64443433614699</v>
      </c>
      <c r="K90">
        <v>135.004121247249</v>
      </c>
      <c r="L90">
        <v>146.30930047249399</v>
      </c>
      <c r="M90">
        <v>134.75619485152799</v>
      </c>
      <c r="N90">
        <v>115.78966512362</v>
      </c>
      <c r="O90">
        <v>116.99950438418701</v>
      </c>
      <c r="P90">
        <v>120.47354652855201</v>
      </c>
      <c r="Q90">
        <v>131.85707426377999</v>
      </c>
      <c r="R90">
        <v>107.620078542404</v>
      </c>
      <c r="S90">
        <v>117.129528395175</v>
      </c>
      <c r="T90">
        <v>128.10402815962701</v>
      </c>
      <c r="U90">
        <v>145.673147010978</v>
      </c>
      <c r="V90">
        <v>140.78448379415201</v>
      </c>
      <c r="W90">
        <v>141.171761042669</v>
      </c>
      <c r="X90">
        <v>129.086359160086</v>
      </c>
      <c r="Y90">
        <v>131.27545192791601</v>
      </c>
      <c r="Z90">
        <v>127.435464313876</v>
      </c>
      <c r="AA90">
        <v>139.574626163462</v>
      </c>
      <c r="AB90">
        <v>164.50692561097901</v>
      </c>
      <c r="AC90">
        <v>140.34913568339601</v>
      </c>
      <c r="AD90">
        <v>149.30025295327701</v>
      </c>
      <c r="AE90">
        <v>142.53166395125999</v>
      </c>
      <c r="AF90">
        <v>135.14536424402499</v>
      </c>
      <c r="AG90">
        <v>134.59264950181699</v>
      </c>
      <c r="AH90">
        <v>145.369024487324</v>
      </c>
      <c r="AI90">
        <v>140.14289619313999</v>
      </c>
      <c r="AJ90">
        <v>150.18275067251199</v>
      </c>
      <c r="AK90">
        <v>153.86770235035999</v>
      </c>
      <c r="AL90">
        <v>158.26490348211701</v>
      </c>
      <c r="AM90">
        <v>136.41826130106216</v>
      </c>
      <c r="AN90">
        <v>46.396652522105995</v>
      </c>
      <c r="AO90">
        <f>AN90-transect_time_series!$AN$611</f>
        <v>49.040826353794486</v>
      </c>
    </row>
    <row r="91" spans="1:41" x14ac:dyDescent="0.35">
      <c r="A91">
        <v>255</v>
      </c>
      <c r="B91" s="1">
        <v>42591</v>
      </c>
      <c r="C91" t="s">
        <v>267</v>
      </c>
      <c r="D91">
        <v>138.99973738647901</v>
      </c>
      <c r="E91">
        <v>158.30141551792599</v>
      </c>
      <c r="F91">
        <v>168.728370182162</v>
      </c>
      <c r="G91">
        <v>167.96494418083</v>
      </c>
      <c r="H91">
        <v>163.814442297352</v>
      </c>
      <c r="I91">
        <v>138.670668260284</v>
      </c>
      <c r="J91">
        <v>143.80573993888601</v>
      </c>
      <c r="K91">
        <v>153.84760468732901</v>
      </c>
      <c r="L91">
        <v>160.75259808307601</v>
      </c>
      <c r="M91">
        <v>150.88194078411101</v>
      </c>
      <c r="N91">
        <v>132.738875525163</v>
      </c>
      <c r="O91">
        <v>136.40897731548901</v>
      </c>
      <c r="P91">
        <v>142.66874462853301</v>
      </c>
      <c r="AG91">
        <v>171.900373067684</v>
      </c>
      <c r="AH91">
        <v>176.05332490927199</v>
      </c>
      <c r="AI91">
        <v>179.000678742189</v>
      </c>
      <c r="AJ91">
        <v>183.88209647611001</v>
      </c>
      <c r="AK91">
        <v>191.41686582502999</v>
      </c>
      <c r="AL91">
        <v>187.68733366117701</v>
      </c>
      <c r="AM91">
        <v>160.39603849837272</v>
      </c>
      <c r="AN91">
        <v>70.374429719416554</v>
      </c>
      <c r="AO91">
        <f>AN91-transect_time_series!$AN$611</f>
        <v>73.018603551105045</v>
      </c>
    </row>
    <row r="92" spans="1:41" x14ac:dyDescent="0.35">
      <c r="A92">
        <v>256</v>
      </c>
      <c r="B92" s="1">
        <v>42595</v>
      </c>
      <c r="C92" t="s">
        <v>268</v>
      </c>
      <c r="L92">
        <v>172.09633045691299</v>
      </c>
      <c r="M92">
        <v>161.921345282668</v>
      </c>
      <c r="N92">
        <v>140.33177785362801</v>
      </c>
      <c r="O92">
        <v>145.71354080141799</v>
      </c>
      <c r="AH92">
        <v>162.404523769148</v>
      </c>
      <c r="AI92">
        <v>163.63918635594001</v>
      </c>
      <c r="AJ92">
        <v>165.81253306601499</v>
      </c>
      <c r="AM92">
        <v>158.84560536939003</v>
      </c>
      <c r="AN92">
        <v>68.823996590433865</v>
      </c>
      <c r="AO92">
        <f>AN92-transect_time_series!$AN$611</f>
        <v>71.468170422122355</v>
      </c>
    </row>
    <row r="93" spans="1:41" x14ac:dyDescent="0.35">
      <c r="A93">
        <v>257</v>
      </c>
      <c r="B93" s="1">
        <v>42601</v>
      </c>
      <c r="C93" t="s">
        <v>269</v>
      </c>
      <c r="D93">
        <v>168.11466925971101</v>
      </c>
      <c r="E93">
        <v>183.653847119342</v>
      </c>
      <c r="F93">
        <v>195.67602588780301</v>
      </c>
      <c r="G93">
        <v>194.598758986912</v>
      </c>
      <c r="H93">
        <v>192.32098935584901</v>
      </c>
      <c r="I93">
        <v>182.539591395401</v>
      </c>
      <c r="J93">
        <v>178.901576405105</v>
      </c>
      <c r="K93">
        <v>186.669273669668</v>
      </c>
      <c r="L93">
        <v>189.498860509785</v>
      </c>
      <c r="M93">
        <v>176.62605142495499</v>
      </c>
      <c r="N93">
        <v>155.23471907525899</v>
      </c>
      <c r="O93">
        <v>151.05738155954899</v>
      </c>
      <c r="P93">
        <v>152.48958064970299</v>
      </c>
      <c r="Q93">
        <v>166.31228119117301</v>
      </c>
      <c r="R93">
        <v>149.60477451269699</v>
      </c>
      <c r="S93">
        <v>161.839589007781</v>
      </c>
      <c r="T93">
        <v>177.171523503895</v>
      </c>
      <c r="U93">
        <v>188.92364308289501</v>
      </c>
      <c r="V93">
        <v>180.137567995262</v>
      </c>
      <c r="W93">
        <v>180.188617528409</v>
      </c>
      <c r="X93">
        <v>166.38896306466401</v>
      </c>
      <c r="Y93">
        <v>163.32902831345501</v>
      </c>
      <c r="Z93">
        <v>160.570693387695</v>
      </c>
      <c r="AA93">
        <v>180.520238930299</v>
      </c>
      <c r="AB93">
        <v>195.716890163377</v>
      </c>
      <c r="AC93">
        <v>176.64827340353199</v>
      </c>
      <c r="AD93">
        <v>189.130247616693</v>
      </c>
      <c r="AE93">
        <v>183.63189599020899</v>
      </c>
      <c r="AF93">
        <v>180.66499370491599</v>
      </c>
      <c r="AG93">
        <v>183.95334932832401</v>
      </c>
      <c r="AH93">
        <v>184.10742547763101</v>
      </c>
      <c r="AI93">
        <v>181.43133088373</v>
      </c>
      <c r="AJ93">
        <v>186.38750020434099</v>
      </c>
      <c r="AK93">
        <v>197.37725882408901</v>
      </c>
      <c r="AL93">
        <v>193.523595653884</v>
      </c>
      <c r="AM93">
        <v>178.14117163051412</v>
      </c>
      <c r="AN93">
        <v>88.119562851557959</v>
      </c>
      <c r="AO93">
        <f>AN93-transect_time_series!$AN$611</f>
        <v>90.763736683246449</v>
      </c>
    </row>
    <row r="94" spans="1:41" x14ac:dyDescent="0.35">
      <c r="A94">
        <v>258</v>
      </c>
      <c r="B94" s="1">
        <v>42602</v>
      </c>
      <c r="C94" t="s">
        <v>270</v>
      </c>
      <c r="D94">
        <v>150.46463158668399</v>
      </c>
      <c r="E94">
        <v>161.60567558722499</v>
      </c>
      <c r="F94">
        <v>183.73940315500201</v>
      </c>
      <c r="G94">
        <v>189.85128668025899</v>
      </c>
      <c r="H94">
        <v>185.15756988437701</v>
      </c>
      <c r="N94">
        <v>116.164617758171</v>
      </c>
      <c r="O94">
        <v>117.96452877345099</v>
      </c>
      <c r="P94">
        <v>143.70083058535801</v>
      </c>
      <c r="Q94">
        <v>155.629549867923</v>
      </c>
      <c r="X94">
        <v>134.68443819624801</v>
      </c>
      <c r="Y94">
        <v>137.556364729482</v>
      </c>
      <c r="Z94">
        <v>133.00424950041901</v>
      </c>
      <c r="AA94">
        <v>159.52014228301201</v>
      </c>
      <c r="AB94">
        <v>175.28139971537499</v>
      </c>
      <c r="AC94">
        <v>155.17934279097801</v>
      </c>
      <c r="AI94">
        <v>149.02504108473201</v>
      </c>
      <c r="AJ94">
        <v>150.531942666855</v>
      </c>
      <c r="AK94">
        <v>160.86052340135299</v>
      </c>
      <c r="AL94">
        <v>164.95120447651399</v>
      </c>
      <c r="AM94">
        <v>153.9406706696536</v>
      </c>
      <c r="AN94">
        <v>63.919061890697435</v>
      </c>
      <c r="AO94">
        <f>AN94-transect_time_series!$AN$611</f>
        <v>66.563235722385926</v>
      </c>
    </row>
    <row r="95" spans="1:41" x14ac:dyDescent="0.35">
      <c r="A95">
        <v>259</v>
      </c>
      <c r="B95" s="1">
        <v>42603</v>
      </c>
      <c r="C95" t="s">
        <v>256</v>
      </c>
      <c r="D95">
        <v>131.27279079336799</v>
      </c>
      <c r="E95">
        <v>151.96080133111201</v>
      </c>
      <c r="F95">
        <v>158.688787223227</v>
      </c>
      <c r="G95">
        <v>166.01024437623099</v>
      </c>
      <c r="H95">
        <v>166.585467492719</v>
      </c>
      <c r="I95">
        <v>143.18916459024601</v>
      </c>
      <c r="J95">
        <v>129.700056399863</v>
      </c>
      <c r="K95">
        <v>135.87770657261299</v>
      </c>
      <c r="L95">
        <v>137.91564173228599</v>
      </c>
      <c r="M95">
        <v>128.26662782501799</v>
      </c>
      <c r="N95">
        <v>111.836619105388</v>
      </c>
      <c r="O95">
        <v>109.552359700051</v>
      </c>
      <c r="P95">
        <v>115.207538728118</v>
      </c>
      <c r="Q95">
        <v>126.31198507035199</v>
      </c>
      <c r="R95">
        <v>105.081095245851</v>
      </c>
      <c r="S95">
        <v>114.552531424666</v>
      </c>
      <c r="T95">
        <v>127.49575030609</v>
      </c>
      <c r="U95">
        <v>139.15053589880199</v>
      </c>
      <c r="V95">
        <v>135.43155907182501</v>
      </c>
      <c r="W95">
        <v>134.64456068323801</v>
      </c>
      <c r="X95">
        <v>124.19065215031701</v>
      </c>
      <c r="Y95">
        <v>126.68332848038899</v>
      </c>
      <c r="Z95">
        <v>122.021099613183</v>
      </c>
      <c r="AA95">
        <v>142.630264982536</v>
      </c>
      <c r="AB95">
        <v>153.86704716227999</v>
      </c>
      <c r="AC95">
        <v>135.20111947157301</v>
      </c>
      <c r="AD95">
        <v>147.89080596720001</v>
      </c>
      <c r="AE95">
        <v>135.075126981175</v>
      </c>
      <c r="AF95">
        <v>129.12628398573901</v>
      </c>
      <c r="AG95">
        <v>128.489814975001</v>
      </c>
      <c r="AH95">
        <v>135.292339417411</v>
      </c>
      <c r="AI95">
        <v>140.79561975585699</v>
      </c>
      <c r="AJ95">
        <v>144.04284724598</v>
      </c>
      <c r="AK95">
        <v>150.69644001262199</v>
      </c>
      <c r="AL95">
        <v>150.64244208001401</v>
      </c>
      <c r="AM95">
        <v>135.29648731006688</v>
      </c>
      <c r="AN95">
        <v>45.274878531110716</v>
      </c>
      <c r="AO95">
        <f>AN95-transect_time_series!$AN$611</f>
        <v>47.919052362799206</v>
      </c>
    </row>
    <row r="96" spans="1:41" x14ac:dyDescent="0.35">
      <c r="A96">
        <v>260</v>
      </c>
      <c r="B96" s="1">
        <v>42603</v>
      </c>
      <c r="C96" t="s">
        <v>271</v>
      </c>
      <c r="D96">
        <v>134.90959103697199</v>
      </c>
      <c r="E96">
        <v>157.62903493605799</v>
      </c>
      <c r="F96">
        <v>163.18268472533501</v>
      </c>
      <c r="G96">
        <v>171.01652994766599</v>
      </c>
      <c r="H96">
        <v>168.853046090866</v>
      </c>
      <c r="I96">
        <v>147.29330167504401</v>
      </c>
      <c r="J96">
        <v>134.12140622718201</v>
      </c>
      <c r="K96">
        <v>137.063743154777</v>
      </c>
      <c r="L96">
        <v>142.609401355236</v>
      </c>
      <c r="M96">
        <v>132.26060243013299</v>
      </c>
      <c r="N96">
        <v>115.41179245098699</v>
      </c>
      <c r="O96">
        <v>116.20981077157199</v>
      </c>
      <c r="P96">
        <v>120.677395331238</v>
      </c>
      <c r="Q96">
        <v>131.764084960064</v>
      </c>
      <c r="R96">
        <v>109.350405063837</v>
      </c>
      <c r="S96">
        <v>118.23291105327201</v>
      </c>
      <c r="T96">
        <v>130.99288300145699</v>
      </c>
      <c r="U96">
        <v>143.46865968433201</v>
      </c>
      <c r="V96">
        <v>139.77920138205101</v>
      </c>
      <c r="W96">
        <v>139.35218903515101</v>
      </c>
      <c r="X96">
        <v>128.930047204619</v>
      </c>
      <c r="Y96">
        <v>132.031104276473</v>
      </c>
      <c r="Z96">
        <v>123.699353223862</v>
      </c>
      <c r="AA96">
        <v>148.22638340501101</v>
      </c>
      <c r="AB96">
        <v>160.565304992525</v>
      </c>
      <c r="AC96">
        <v>138.85317066766299</v>
      </c>
      <c r="AD96">
        <v>151.47590628403401</v>
      </c>
      <c r="AE96">
        <v>139.98779506272601</v>
      </c>
      <c r="AF96">
        <v>133.50138209697701</v>
      </c>
      <c r="AG96">
        <v>129.966436952473</v>
      </c>
      <c r="AH96">
        <v>140.56963559783</v>
      </c>
      <c r="AI96">
        <v>144.80045203002501</v>
      </c>
      <c r="AJ96">
        <v>149.08925018386199</v>
      </c>
      <c r="AK96">
        <v>156.50581486783199</v>
      </c>
      <c r="AL96">
        <v>156.328399911735</v>
      </c>
      <c r="AM96">
        <v>139.67740317345357</v>
      </c>
      <c r="AN96">
        <v>49.655794394497406</v>
      </c>
      <c r="AO96">
        <f>AN96-transect_time_series!$AN$611</f>
        <v>52.299968226185896</v>
      </c>
    </row>
    <row r="97" spans="1:42" x14ac:dyDescent="0.35">
      <c r="A97">
        <v>261</v>
      </c>
      <c r="B97" s="1">
        <v>42610</v>
      </c>
      <c r="C97" t="s">
        <v>272</v>
      </c>
      <c r="D97">
        <v>168.89379412634599</v>
      </c>
      <c r="E97">
        <v>186.23824689906101</v>
      </c>
      <c r="F97">
        <v>192.11649982508899</v>
      </c>
      <c r="G97">
        <v>184.998547092145</v>
      </c>
      <c r="H97">
        <v>185.17791496452099</v>
      </c>
      <c r="I97">
        <v>155.21970308650901</v>
      </c>
      <c r="J97">
        <v>166.37748244788401</v>
      </c>
      <c r="K97">
        <v>173.57664667548599</v>
      </c>
      <c r="L97">
        <v>178.84982035230601</v>
      </c>
      <c r="M97">
        <v>170.15002104804699</v>
      </c>
      <c r="N97">
        <v>142.899859228282</v>
      </c>
      <c r="O97">
        <v>146.191713931853</v>
      </c>
      <c r="P97">
        <v>141.283411685174</v>
      </c>
      <c r="Q97">
        <v>157.17030051697699</v>
      </c>
      <c r="R97">
        <v>136.42991064271399</v>
      </c>
      <c r="S97">
        <v>147.22906668224601</v>
      </c>
      <c r="T97">
        <v>162.78358531331301</v>
      </c>
      <c r="U97">
        <v>178.36298645724</v>
      </c>
      <c r="V97">
        <v>165.01125905952301</v>
      </c>
      <c r="W97">
        <v>165.61014865333399</v>
      </c>
      <c r="X97">
        <v>158.30340260478701</v>
      </c>
      <c r="Y97">
        <v>150.92594495575699</v>
      </c>
      <c r="Z97">
        <v>147.50037421756701</v>
      </c>
      <c r="AA97">
        <v>163.46786602505799</v>
      </c>
      <c r="AB97">
        <v>181.95282522491499</v>
      </c>
      <c r="AC97">
        <v>162.70623108045299</v>
      </c>
      <c r="AD97">
        <v>170.874694437719</v>
      </c>
      <c r="AE97">
        <v>165.22523634602399</v>
      </c>
      <c r="AF97">
        <v>162.67247124256301</v>
      </c>
      <c r="AG97">
        <v>164.717341613218</v>
      </c>
      <c r="AH97">
        <v>172.509421480452</v>
      </c>
      <c r="AI97">
        <v>168.87204258049201</v>
      </c>
      <c r="AJ97">
        <v>175.15514604313401</v>
      </c>
      <c r="AK97">
        <v>177.900377390339</v>
      </c>
      <c r="AL97">
        <v>172.10525601565601</v>
      </c>
      <c r="AM97">
        <v>165.69884428417669</v>
      </c>
      <c r="AN97">
        <v>75.677235505220523</v>
      </c>
      <c r="AO97">
        <f>AN97-transect_time_series!$AN$611</f>
        <v>78.321409336909014</v>
      </c>
    </row>
    <row r="98" spans="1:42" x14ac:dyDescent="0.35">
      <c r="A98">
        <v>262</v>
      </c>
      <c r="B98" s="1">
        <v>42611</v>
      </c>
      <c r="C98" t="s">
        <v>273</v>
      </c>
      <c r="F98">
        <v>189.8023189116</v>
      </c>
      <c r="G98">
        <v>192.974012802115</v>
      </c>
      <c r="H98">
        <v>177.13534468328501</v>
      </c>
      <c r="I98">
        <v>145.72719567746501</v>
      </c>
      <c r="J98">
        <v>141.23312473738699</v>
      </c>
      <c r="K98">
        <v>160.74676987756001</v>
      </c>
      <c r="L98">
        <v>163.83959988394</v>
      </c>
      <c r="M98">
        <v>149.82268782814799</v>
      </c>
      <c r="P98">
        <v>138.07001685368701</v>
      </c>
      <c r="Q98">
        <v>153.00216026541301</v>
      </c>
      <c r="R98">
        <v>134.70773011915901</v>
      </c>
      <c r="S98">
        <v>130.09121270950001</v>
      </c>
      <c r="T98">
        <v>141.71327270709401</v>
      </c>
      <c r="U98">
        <v>156.12580695826401</v>
      </c>
      <c r="V98">
        <v>148.81435812397501</v>
      </c>
      <c r="W98">
        <v>145.56847431926099</v>
      </c>
      <c r="AM98">
        <v>154.33588040361585</v>
      </c>
      <c r="AN98">
        <v>64.314271624659682</v>
      </c>
      <c r="AO98">
        <f>AN98-transect_time_series!$AN$611</f>
        <v>66.958445456348173</v>
      </c>
      <c r="AP98">
        <f>AVERAGE(AO74:AO98)</f>
        <v>63.842648540002585</v>
      </c>
    </row>
    <row r="99" spans="1:42" s="2" customFormat="1" x14ac:dyDescent="0.35">
      <c r="B99" s="3"/>
    </row>
    <row r="100" spans="1:42" x14ac:dyDescent="0.35">
      <c r="A100">
        <v>324</v>
      </c>
      <c r="B100" s="1">
        <v>42888</v>
      </c>
      <c r="C100" t="s">
        <v>316</v>
      </c>
      <c r="D100">
        <v>145.96547457941799</v>
      </c>
      <c r="E100">
        <v>166.4737554907</v>
      </c>
      <c r="F100">
        <v>195.73539077333501</v>
      </c>
      <c r="G100">
        <v>173.12149038511799</v>
      </c>
      <c r="H100">
        <v>170.81141860303001</v>
      </c>
      <c r="I100">
        <v>151.841623748725</v>
      </c>
      <c r="J100">
        <v>146.58121693648101</v>
      </c>
      <c r="K100">
        <v>160.79385609844999</v>
      </c>
      <c r="L100">
        <v>175.36497059986701</v>
      </c>
      <c r="M100">
        <v>171.09964555176199</v>
      </c>
      <c r="N100">
        <v>155.52817885292799</v>
      </c>
      <c r="O100">
        <v>137.23504299438</v>
      </c>
      <c r="P100">
        <v>145.57742983224401</v>
      </c>
      <c r="Q100">
        <v>164.54292204035099</v>
      </c>
      <c r="R100">
        <v>154.70648715425401</v>
      </c>
      <c r="S100">
        <v>154.92410599240401</v>
      </c>
      <c r="T100">
        <v>158.63399685768599</v>
      </c>
      <c r="U100">
        <v>176.57995058675999</v>
      </c>
      <c r="V100">
        <v>171.77801946797399</v>
      </c>
      <c r="W100">
        <v>176.87111277264901</v>
      </c>
      <c r="X100">
        <v>165.514949121467</v>
      </c>
      <c r="Y100">
        <v>147.746929423018</v>
      </c>
      <c r="Z100">
        <v>161.48530097058199</v>
      </c>
      <c r="AA100">
        <v>184.94201475085501</v>
      </c>
      <c r="AB100">
        <v>201.12859875437201</v>
      </c>
      <c r="AC100">
        <v>178.56745757791799</v>
      </c>
      <c r="AD100">
        <v>194.599114334093</v>
      </c>
      <c r="AE100">
        <v>169.20748390090401</v>
      </c>
      <c r="AF100">
        <v>170.920588444879</v>
      </c>
      <c r="AG100">
        <v>183.22061669662099</v>
      </c>
      <c r="AH100">
        <v>183.669639385746</v>
      </c>
      <c r="AI100">
        <v>186.48816331169201</v>
      </c>
      <c r="AJ100">
        <v>187.23732055360799</v>
      </c>
      <c r="AK100">
        <v>183.85506406565301</v>
      </c>
      <c r="AL100">
        <v>171.878750611962</v>
      </c>
      <c r="AM100">
        <v>169.27508803491105</v>
      </c>
      <c r="AN100">
        <v>79.253479255954886</v>
      </c>
      <c r="AO100">
        <f>AN100-transect_time_series!$AN$611</f>
        <v>81.897653087643377</v>
      </c>
    </row>
    <row r="101" spans="1:42" x14ac:dyDescent="0.35">
      <c r="A101">
        <v>325</v>
      </c>
      <c r="B101" s="1">
        <v>42890</v>
      </c>
      <c r="C101" t="s">
        <v>317</v>
      </c>
      <c r="K101">
        <v>138.32372359270499</v>
      </c>
      <c r="L101">
        <v>151.17694034175199</v>
      </c>
      <c r="M101">
        <v>146.46962536601001</v>
      </c>
      <c r="N101">
        <v>119.918390899212</v>
      </c>
      <c r="O101">
        <v>117.314751661467</v>
      </c>
      <c r="R101">
        <v>124.614419278488</v>
      </c>
      <c r="S101">
        <v>119.427441840657</v>
      </c>
      <c r="T101">
        <v>131.056531765724</v>
      </c>
      <c r="U101">
        <v>148.85739609450999</v>
      </c>
      <c r="V101">
        <v>144.11899498821001</v>
      </c>
      <c r="W101">
        <v>150.77572439231699</v>
      </c>
      <c r="X101">
        <v>137.34189804183899</v>
      </c>
      <c r="Y101">
        <v>128.67783125274201</v>
      </c>
      <c r="AD101">
        <v>158.82721516839399</v>
      </c>
      <c r="AE101">
        <v>135.67014526862701</v>
      </c>
      <c r="AF101">
        <v>138.70906141275</v>
      </c>
      <c r="AG101">
        <v>152.23606809995999</v>
      </c>
      <c r="AH101">
        <v>149.878229121239</v>
      </c>
      <c r="AI101">
        <v>158.84857100392099</v>
      </c>
      <c r="AM101">
        <v>139.59173471529076</v>
      </c>
      <c r="AN101">
        <v>49.570125936334591</v>
      </c>
      <c r="AO101">
        <f>AN101-transect_time_series!$AN$611</f>
        <v>52.214299768023082</v>
      </c>
    </row>
    <row r="102" spans="1:42" x14ac:dyDescent="0.35">
      <c r="A102">
        <v>326</v>
      </c>
      <c r="B102" s="1">
        <v>42898</v>
      </c>
      <c r="C102" t="s">
        <v>318</v>
      </c>
      <c r="D102">
        <v>138.804140284607</v>
      </c>
      <c r="E102">
        <v>165.52899179788699</v>
      </c>
      <c r="F102">
        <v>194.66765551176599</v>
      </c>
      <c r="G102">
        <v>167.188501888199</v>
      </c>
      <c r="H102">
        <v>167.25875332271701</v>
      </c>
      <c r="I102">
        <v>150.98642576921401</v>
      </c>
      <c r="J102">
        <v>142.171159220698</v>
      </c>
      <c r="K102">
        <v>160.9136949336</v>
      </c>
      <c r="L102">
        <v>170.42479223861</v>
      </c>
      <c r="M102">
        <v>164.754736954403</v>
      </c>
      <c r="N102">
        <v>150.25405289826199</v>
      </c>
      <c r="O102">
        <v>134.19161043501401</v>
      </c>
      <c r="P102">
        <v>143.820625739327</v>
      </c>
      <c r="Q102">
        <v>154.75434435319201</v>
      </c>
      <c r="R102">
        <v>146.07446787233101</v>
      </c>
      <c r="S102">
        <v>149.10261214400299</v>
      </c>
      <c r="T102">
        <v>148.445068113735</v>
      </c>
      <c r="U102">
        <v>169.65730958982499</v>
      </c>
      <c r="V102">
        <v>165.84901484147699</v>
      </c>
      <c r="W102">
        <v>173.134522920162</v>
      </c>
      <c r="X102">
        <v>156.565006815744</v>
      </c>
      <c r="Y102">
        <v>142.29168323634801</v>
      </c>
      <c r="Z102">
        <v>164.47956618667399</v>
      </c>
      <c r="AA102">
        <v>177.30554900713901</v>
      </c>
      <c r="AB102">
        <v>199.09209302671999</v>
      </c>
      <c r="AC102">
        <v>177.58179963753901</v>
      </c>
      <c r="AD102">
        <v>189.21140361717801</v>
      </c>
      <c r="AE102">
        <v>158.67194982416001</v>
      </c>
      <c r="AF102">
        <v>171.57557436272799</v>
      </c>
      <c r="AG102">
        <v>180.67922007067099</v>
      </c>
      <c r="AH102">
        <v>182.29412007302</v>
      </c>
      <c r="AI102">
        <v>178.49141195211399</v>
      </c>
      <c r="AJ102">
        <v>187.73165438596001</v>
      </c>
      <c r="AK102">
        <v>175.810305023149</v>
      </c>
      <c r="AL102">
        <v>175.26887377020299</v>
      </c>
      <c r="AM102">
        <v>165.00093405195358</v>
      </c>
      <c r="AN102">
        <v>74.979325272997414</v>
      </c>
      <c r="AO102">
        <f>AN102-transect_time_series!$AN$611</f>
        <v>77.623499104685905</v>
      </c>
    </row>
    <row r="103" spans="1:42" x14ac:dyDescent="0.35">
      <c r="A103">
        <v>327</v>
      </c>
      <c r="B103" s="1">
        <v>42899</v>
      </c>
      <c r="C103" t="s">
        <v>268</v>
      </c>
      <c r="D103">
        <v>130.77640346694699</v>
      </c>
      <c r="E103">
        <v>167.82018513846299</v>
      </c>
      <c r="I103">
        <v>113.47517133608901</v>
      </c>
      <c r="J103">
        <v>116.29609351461301</v>
      </c>
      <c r="O103">
        <v>116.998766694225</v>
      </c>
      <c r="AM103">
        <v>129.0733240300674</v>
      </c>
      <c r="AN103">
        <v>39.051715251111233</v>
      </c>
      <c r="AO103">
        <f>AN103-transect_time_series!$AN$611</f>
        <v>41.695889082799724</v>
      </c>
    </row>
    <row r="104" spans="1:42" x14ac:dyDescent="0.35">
      <c r="A104">
        <v>328</v>
      </c>
      <c r="B104" s="1">
        <v>42899</v>
      </c>
      <c r="C104" t="s">
        <v>264</v>
      </c>
      <c r="D104">
        <v>106.38269894638999</v>
      </c>
      <c r="E104">
        <v>143.54654613651999</v>
      </c>
      <c r="I104">
        <v>92.169791599256598</v>
      </c>
      <c r="J104">
        <v>93.674749027998203</v>
      </c>
      <c r="O104">
        <v>90.302143680868397</v>
      </c>
      <c r="AM104">
        <v>105.21518587820663</v>
      </c>
      <c r="AN104">
        <v>15.193577099250462</v>
      </c>
      <c r="AO104">
        <f>AN104-transect_time_series!$AN$611</f>
        <v>17.837750930938952</v>
      </c>
    </row>
    <row r="105" spans="1:42" x14ac:dyDescent="0.35">
      <c r="A105">
        <v>329</v>
      </c>
      <c r="B105" s="1">
        <v>42901</v>
      </c>
      <c r="C105" t="s">
        <v>319</v>
      </c>
      <c r="D105">
        <v>123.630467091166</v>
      </c>
      <c r="E105">
        <v>144.44324148196799</v>
      </c>
      <c r="F105">
        <v>179.187911542699</v>
      </c>
      <c r="G105">
        <v>151.078354097535</v>
      </c>
      <c r="H105">
        <v>153.336546742286</v>
      </c>
      <c r="I105">
        <v>129.02605659987199</v>
      </c>
      <c r="J105">
        <v>127.878078830367</v>
      </c>
      <c r="K105">
        <v>149.31003174499901</v>
      </c>
      <c r="L105">
        <v>161.73898073340601</v>
      </c>
      <c r="M105">
        <v>154.65861674160899</v>
      </c>
      <c r="N105">
        <v>133.48329295538599</v>
      </c>
      <c r="O105">
        <v>124.990952153828</v>
      </c>
      <c r="P105">
        <v>129.00066448864601</v>
      </c>
      <c r="Q105">
        <v>149.032356016107</v>
      </c>
      <c r="R105">
        <v>137.169221929912</v>
      </c>
      <c r="S105">
        <v>135.10056673301901</v>
      </c>
      <c r="T105">
        <v>143.94452410935199</v>
      </c>
      <c r="U105">
        <v>162.93344792419299</v>
      </c>
      <c r="V105">
        <v>154.55081175988801</v>
      </c>
      <c r="W105">
        <v>159.453764112719</v>
      </c>
      <c r="X105">
        <v>144.58203359631401</v>
      </c>
      <c r="Y105">
        <v>133.939168003513</v>
      </c>
      <c r="Z105">
        <v>150.794130273218</v>
      </c>
      <c r="AA105">
        <v>168.38023140372201</v>
      </c>
      <c r="AB105">
        <v>189.38671148872299</v>
      </c>
      <c r="AC105">
        <v>172.47571979579601</v>
      </c>
      <c r="AD105">
        <v>182.91143629331901</v>
      </c>
      <c r="AM105">
        <v>149.8673080979097</v>
      </c>
      <c r="AN105">
        <v>59.845699318953535</v>
      </c>
      <c r="AO105">
        <f>AN105-transect_time_series!$AN$611</f>
        <v>62.489873150642026</v>
      </c>
    </row>
    <row r="106" spans="1:42" x14ac:dyDescent="0.35">
      <c r="A106">
        <v>330</v>
      </c>
      <c r="B106" s="1">
        <v>42908</v>
      </c>
      <c r="C106" t="s">
        <v>225</v>
      </c>
      <c r="D106">
        <v>159.489392484137</v>
      </c>
      <c r="E106">
        <v>186.96850594863199</v>
      </c>
      <c r="F106">
        <v>204.36241132877799</v>
      </c>
      <c r="G106">
        <v>186.39170388318499</v>
      </c>
      <c r="H106">
        <v>183.66912561516901</v>
      </c>
      <c r="I106">
        <v>164.93138384781599</v>
      </c>
      <c r="J106">
        <v>163.49630840949899</v>
      </c>
      <c r="K106">
        <v>174.34662031569599</v>
      </c>
      <c r="L106">
        <v>183.30093032042399</v>
      </c>
      <c r="M106">
        <v>175.20488077506201</v>
      </c>
      <c r="N106">
        <v>159.13963227633801</v>
      </c>
      <c r="O106">
        <v>159.96952764711</v>
      </c>
      <c r="P106">
        <v>159.92387751072599</v>
      </c>
      <c r="Q106">
        <v>176.663886567558</v>
      </c>
      <c r="R106">
        <v>160.785484234156</v>
      </c>
      <c r="S106">
        <v>163.712159241124</v>
      </c>
      <c r="T106">
        <v>174.18361551384601</v>
      </c>
      <c r="U106">
        <v>195.464204886413</v>
      </c>
      <c r="V106">
        <v>182.02989944279699</v>
      </c>
      <c r="W106">
        <v>185.99849345974599</v>
      </c>
      <c r="X106">
        <v>167.92571597979199</v>
      </c>
      <c r="Y106">
        <v>172.256377674417</v>
      </c>
      <c r="Z106">
        <v>175.435732573709</v>
      </c>
      <c r="AA106">
        <v>193.19398332938999</v>
      </c>
      <c r="AB106">
        <v>211.611284818249</v>
      </c>
      <c r="AC106">
        <v>194.572486602249</v>
      </c>
      <c r="AD106">
        <v>201.07096415285201</v>
      </c>
      <c r="AE106">
        <v>193.483406026838</v>
      </c>
      <c r="AF106">
        <v>180.50057776692501</v>
      </c>
      <c r="AG106">
        <v>191.53102972994799</v>
      </c>
      <c r="AH106">
        <v>200.284031298625</v>
      </c>
      <c r="AI106">
        <v>198.50225720940799</v>
      </c>
      <c r="AJ106">
        <v>202.793169272916</v>
      </c>
      <c r="AK106">
        <v>201.498019070895</v>
      </c>
      <c r="AL106">
        <v>193.768818599681</v>
      </c>
      <c r="AM106">
        <v>182.24171136611733</v>
      </c>
      <c r="AN106">
        <v>92.220102587161165</v>
      </c>
      <c r="AO106">
        <f>AN106-transect_time_series!$AN$611</f>
        <v>94.864276418849656</v>
      </c>
    </row>
    <row r="107" spans="1:42" x14ac:dyDescent="0.35">
      <c r="A107">
        <v>331</v>
      </c>
      <c r="B107" s="1">
        <v>42911</v>
      </c>
      <c r="C107" t="s">
        <v>320</v>
      </c>
      <c r="D107">
        <v>148.29368062645599</v>
      </c>
      <c r="E107">
        <v>178.47275728197201</v>
      </c>
      <c r="F107">
        <v>192.91674755072299</v>
      </c>
      <c r="G107">
        <v>171.30242191799601</v>
      </c>
      <c r="H107">
        <v>162.91175738396399</v>
      </c>
      <c r="I107">
        <v>144.80814104359399</v>
      </c>
      <c r="J107">
        <v>140.349980858305</v>
      </c>
      <c r="K107">
        <v>158.02013619455701</v>
      </c>
      <c r="L107">
        <v>170.04429069010899</v>
      </c>
      <c r="M107">
        <v>159.77841058852599</v>
      </c>
      <c r="N107">
        <v>140.21127273031399</v>
      </c>
      <c r="O107">
        <v>138.39732857224701</v>
      </c>
      <c r="P107">
        <v>145.859736402088</v>
      </c>
      <c r="Q107">
        <v>156.708103917355</v>
      </c>
      <c r="R107">
        <v>143.17173328376401</v>
      </c>
      <c r="S107">
        <v>152.59259693021801</v>
      </c>
      <c r="T107">
        <v>158.620703467916</v>
      </c>
      <c r="U107">
        <v>173.56426128049401</v>
      </c>
      <c r="V107">
        <v>171.01977492099101</v>
      </c>
      <c r="W107">
        <v>172.41089968936399</v>
      </c>
      <c r="X107">
        <v>158.552619579816</v>
      </c>
      <c r="Y107">
        <v>147.80036314434801</v>
      </c>
      <c r="Z107">
        <v>154.84940176832799</v>
      </c>
      <c r="AA107">
        <v>174.13633672778801</v>
      </c>
      <c r="AB107">
        <v>192.24153363673</v>
      </c>
      <c r="AC107">
        <v>178.57047200781901</v>
      </c>
      <c r="AD107">
        <v>185.98425788188999</v>
      </c>
      <c r="AE107">
        <v>180.52388284596</v>
      </c>
      <c r="AF107">
        <v>171.948701614367</v>
      </c>
      <c r="AG107">
        <v>176.005993445088</v>
      </c>
      <c r="AH107">
        <v>179.66527527661</v>
      </c>
      <c r="AI107">
        <v>183.809735842674</v>
      </c>
      <c r="AJ107">
        <v>183.69256443395301</v>
      </c>
      <c r="AK107">
        <v>189.570795477177</v>
      </c>
      <c r="AL107">
        <v>178.473185066052</v>
      </c>
      <c r="AM107">
        <v>166.15085297370149</v>
      </c>
      <c r="AN107">
        <v>76.129244194745326</v>
      </c>
      <c r="AO107">
        <f>AN107-transect_time_series!$AN$611</f>
        <v>78.773418026433816</v>
      </c>
    </row>
    <row r="108" spans="1:42" x14ac:dyDescent="0.35">
      <c r="A108">
        <v>332</v>
      </c>
      <c r="B108" s="1">
        <v>42918</v>
      </c>
      <c r="C108" t="s">
        <v>321</v>
      </c>
      <c r="D108">
        <v>158.03683062235899</v>
      </c>
      <c r="E108">
        <v>185.56900699154099</v>
      </c>
      <c r="F108">
        <v>197.08480715781201</v>
      </c>
      <c r="G108">
        <v>174.586548929005</v>
      </c>
      <c r="H108">
        <v>176.01041750163</v>
      </c>
      <c r="I108">
        <v>151.46295513815599</v>
      </c>
      <c r="J108">
        <v>152.11128222608599</v>
      </c>
      <c r="K108">
        <v>163.89838476956501</v>
      </c>
      <c r="L108">
        <v>176.66886556347001</v>
      </c>
      <c r="M108">
        <v>169.92217117341499</v>
      </c>
      <c r="N108">
        <v>148.240297215716</v>
      </c>
      <c r="O108">
        <v>145.32478115880801</v>
      </c>
      <c r="P108">
        <v>156.940551187262</v>
      </c>
      <c r="Q108">
        <v>170.47761090549201</v>
      </c>
      <c r="R108">
        <v>152.03829901959</v>
      </c>
      <c r="S108">
        <v>160.758010345619</v>
      </c>
      <c r="T108">
        <v>168.10292603076701</v>
      </c>
      <c r="U108">
        <v>183.40867990246099</v>
      </c>
      <c r="V108">
        <v>176.91627582302701</v>
      </c>
      <c r="W108">
        <v>179.304334543235</v>
      </c>
      <c r="X108">
        <v>167.34164756544101</v>
      </c>
      <c r="Y108">
        <v>157.235813426318</v>
      </c>
      <c r="Z108">
        <v>158.25961230307001</v>
      </c>
      <c r="AA108">
        <v>184.34289536893999</v>
      </c>
      <c r="AB108">
        <v>193.16361963435901</v>
      </c>
      <c r="AC108">
        <v>179.30918896787</v>
      </c>
      <c r="AD108">
        <v>191.61072399992801</v>
      </c>
      <c r="AE108">
        <v>185.61168821324199</v>
      </c>
      <c r="AF108">
        <v>175.716982327143</v>
      </c>
      <c r="AG108">
        <v>179.89703422727001</v>
      </c>
      <c r="AH108">
        <v>188.35480812342701</v>
      </c>
      <c r="AI108">
        <v>187.737080904137</v>
      </c>
      <c r="AJ108">
        <v>195.10288511531499</v>
      </c>
      <c r="AK108">
        <v>199.235777257347</v>
      </c>
      <c r="AL108">
        <v>186.529773151016</v>
      </c>
      <c r="AM108">
        <v>173.60893047970967</v>
      </c>
      <c r="AN108">
        <v>83.587321700753506</v>
      </c>
      <c r="AO108">
        <f>AN108-transect_time_series!$AN$611</f>
        <v>86.231495532441997</v>
      </c>
    </row>
    <row r="109" spans="1:42" x14ac:dyDescent="0.35">
      <c r="A109">
        <v>333</v>
      </c>
      <c r="B109" s="1">
        <v>42923</v>
      </c>
      <c r="C109" t="s">
        <v>322</v>
      </c>
      <c r="D109">
        <v>135.48380194400201</v>
      </c>
      <c r="E109">
        <v>162.399193706625</v>
      </c>
      <c r="F109">
        <v>184.50698767327799</v>
      </c>
      <c r="G109">
        <v>169.38986954727</v>
      </c>
      <c r="H109">
        <v>163.72228423459799</v>
      </c>
      <c r="I109">
        <v>146.82625275090999</v>
      </c>
      <c r="J109">
        <v>150.725239524036</v>
      </c>
      <c r="K109">
        <v>174.29834919057299</v>
      </c>
      <c r="L109">
        <v>154.839378176726</v>
      </c>
      <c r="M109">
        <v>143.65588905070999</v>
      </c>
      <c r="N109">
        <v>125.2770049881</v>
      </c>
      <c r="O109">
        <v>136.31525356900801</v>
      </c>
      <c r="P109">
        <v>145.00251842901099</v>
      </c>
      <c r="Q109">
        <v>160.67797425105701</v>
      </c>
      <c r="R109">
        <v>139.51065257207199</v>
      </c>
      <c r="S109">
        <v>151.89175179596401</v>
      </c>
      <c r="T109">
        <v>165.88026626574401</v>
      </c>
      <c r="U109">
        <v>171.889360395523</v>
      </c>
      <c r="V109">
        <v>163.497343230094</v>
      </c>
      <c r="W109">
        <v>159.83161604526001</v>
      </c>
      <c r="X109">
        <v>150.712956548905</v>
      </c>
      <c r="Y109">
        <v>146.21138346107901</v>
      </c>
      <c r="Z109">
        <v>148.84733807298699</v>
      </c>
      <c r="AA109">
        <v>162.83248003278001</v>
      </c>
      <c r="AB109">
        <v>179.207669817641</v>
      </c>
      <c r="AC109">
        <v>157.037471213207</v>
      </c>
      <c r="AD109">
        <v>173.81902459834799</v>
      </c>
      <c r="AE109">
        <v>169.422135706782</v>
      </c>
      <c r="AF109">
        <v>150.99666640163801</v>
      </c>
      <c r="AG109">
        <v>162.59839543733801</v>
      </c>
      <c r="AH109">
        <v>165.00157921112799</v>
      </c>
      <c r="AI109">
        <v>166.45369271917599</v>
      </c>
      <c r="AJ109">
        <v>168.912418790787</v>
      </c>
      <c r="AK109">
        <v>172.79013775563999</v>
      </c>
      <c r="AL109">
        <v>164.59966106961099</v>
      </c>
      <c r="AM109">
        <v>158.43039994793168</v>
      </c>
      <c r="AN109">
        <v>68.408791168975512</v>
      </c>
      <c r="AO109">
        <f>AN109-transect_time_series!$AN$611</f>
        <v>71.052965000664003</v>
      </c>
    </row>
    <row r="110" spans="1:42" x14ac:dyDescent="0.35">
      <c r="A110">
        <v>334</v>
      </c>
      <c r="B110" s="1">
        <v>42928</v>
      </c>
      <c r="C110" t="s">
        <v>322</v>
      </c>
      <c r="D110">
        <v>155.998720985185</v>
      </c>
      <c r="E110">
        <v>166.922888784322</v>
      </c>
      <c r="F110">
        <v>175.64372504703601</v>
      </c>
      <c r="G110">
        <v>174.71877249120899</v>
      </c>
      <c r="H110">
        <v>159.13458364255899</v>
      </c>
      <c r="I110">
        <v>147.16687249763299</v>
      </c>
      <c r="J110">
        <v>147.803768317215</v>
      </c>
      <c r="K110">
        <v>158.03768581455401</v>
      </c>
      <c r="L110">
        <v>161.349658522646</v>
      </c>
      <c r="M110">
        <v>147.15156401763599</v>
      </c>
      <c r="N110">
        <v>132.09660239743101</v>
      </c>
      <c r="O110">
        <v>139.665069310804</v>
      </c>
      <c r="P110">
        <v>145.03016775120699</v>
      </c>
      <c r="Q110">
        <v>156.08289542983499</v>
      </c>
      <c r="R110">
        <v>139.60341883367099</v>
      </c>
      <c r="S110">
        <v>150.95613182829399</v>
      </c>
      <c r="T110">
        <v>165.74856558213901</v>
      </c>
      <c r="U110">
        <v>172.100819810188</v>
      </c>
      <c r="V110">
        <v>160.19391865832799</v>
      </c>
      <c r="W110">
        <v>160.88160357744101</v>
      </c>
      <c r="X110">
        <v>156.40604158849601</v>
      </c>
      <c r="Y110">
        <v>152.31164573574799</v>
      </c>
      <c r="Z110">
        <v>143.23994727258</v>
      </c>
      <c r="AA110">
        <v>165.899015589388</v>
      </c>
      <c r="AB110">
        <v>188.143197983737</v>
      </c>
      <c r="AC110">
        <v>171.83229992950601</v>
      </c>
      <c r="AD110">
        <v>181.05505420141901</v>
      </c>
      <c r="AE110">
        <v>176.284984628671</v>
      </c>
      <c r="AF110">
        <v>170.33549961535601</v>
      </c>
      <c r="AG110">
        <v>167.75552008863599</v>
      </c>
      <c r="AH110">
        <v>170.16502632108401</v>
      </c>
      <c r="AI110">
        <v>171.25477256581601</v>
      </c>
      <c r="AJ110">
        <v>176.425115378729</v>
      </c>
      <c r="AK110">
        <v>186.80311618400799</v>
      </c>
      <c r="AL110">
        <v>174.61409903277399</v>
      </c>
      <c r="AM110">
        <v>161.9660791261509</v>
      </c>
      <c r="AN110">
        <v>71.944470347194738</v>
      </c>
      <c r="AO110">
        <f>AN110-transect_time_series!$AN$611</f>
        <v>74.588644178883229</v>
      </c>
    </row>
    <row r="111" spans="1:42" x14ac:dyDescent="0.35">
      <c r="A111">
        <v>335</v>
      </c>
      <c r="B111" s="1">
        <v>42931</v>
      </c>
      <c r="C111" t="s">
        <v>323</v>
      </c>
      <c r="V111">
        <v>125.33623743741001</v>
      </c>
      <c r="W111">
        <v>126.657051086244</v>
      </c>
      <c r="X111">
        <v>126.180747775103</v>
      </c>
      <c r="AM111">
        <v>126.05801209958567</v>
      </c>
      <c r="AN111">
        <v>36.036403320629503</v>
      </c>
      <c r="AO111">
        <f>AN111-transect_time_series!$AN$611</f>
        <v>38.680577152317994</v>
      </c>
    </row>
    <row r="112" spans="1:42" x14ac:dyDescent="0.35">
      <c r="A112">
        <v>336</v>
      </c>
      <c r="B112" s="1">
        <v>42931</v>
      </c>
      <c r="C112" t="s">
        <v>324</v>
      </c>
      <c r="P112">
        <v>99.896668050577802</v>
      </c>
      <c r="Q112">
        <v>102.263085336397</v>
      </c>
      <c r="R112">
        <v>66.479576730629404</v>
      </c>
      <c r="S112">
        <v>83.894400143093904</v>
      </c>
      <c r="T112">
        <v>87.468193442407795</v>
      </c>
      <c r="U112">
        <v>91.902559799090199</v>
      </c>
      <c r="V112">
        <v>79.005050277985504</v>
      </c>
      <c r="W112">
        <v>90.896403781022201</v>
      </c>
      <c r="X112">
        <v>84.590976964205296</v>
      </c>
      <c r="AM112">
        <v>87.377434947267673</v>
      </c>
      <c r="AN112">
        <v>-2.6441738316884908</v>
      </c>
      <c r="AO112">
        <f>AN112-transect_time_series!$AN$611</f>
        <v>0</v>
      </c>
    </row>
    <row r="113" spans="1:42" x14ac:dyDescent="0.35">
      <c r="A113">
        <v>337</v>
      </c>
      <c r="B113" s="1">
        <v>42946</v>
      </c>
      <c r="C113" t="s">
        <v>211</v>
      </c>
      <c r="D113">
        <v>127.897767321815</v>
      </c>
      <c r="E113">
        <v>141.73524189018701</v>
      </c>
      <c r="F113">
        <v>150.257067835947</v>
      </c>
      <c r="G113">
        <v>135.49801395895801</v>
      </c>
      <c r="H113">
        <v>130.115821891991</v>
      </c>
      <c r="I113">
        <v>106.79189573127</v>
      </c>
      <c r="J113">
        <v>120.53587844558299</v>
      </c>
      <c r="K113">
        <v>121.448122813052</v>
      </c>
      <c r="L113">
        <v>127.372088230831</v>
      </c>
      <c r="M113">
        <v>110.148284775081</v>
      </c>
      <c r="N113">
        <v>103.290410014911</v>
      </c>
      <c r="O113">
        <v>94.900621893083596</v>
      </c>
      <c r="P113">
        <v>109.22867669253699</v>
      </c>
      <c r="Q113">
        <v>117.306909083113</v>
      </c>
      <c r="R113">
        <v>100.46292712269199</v>
      </c>
      <c r="S113">
        <v>114.156361534284</v>
      </c>
      <c r="T113">
        <v>126.981327621745</v>
      </c>
      <c r="U113">
        <v>133.90604159239501</v>
      </c>
      <c r="V113">
        <v>125.085427243656</v>
      </c>
      <c r="W113">
        <v>125.85352219066201</v>
      </c>
      <c r="X113">
        <v>118.16463617569001</v>
      </c>
      <c r="Y113">
        <v>115.739106127249</v>
      </c>
      <c r="Z113">
        <v>107.987571594936</v>
      </c>
      <c r="AA113">
        <v>122.807091446708</v>
      </c>
      <c r="AB113">
        <v>144.41732096866701</v>
      </c>
      <c r="AC113">
        <v>127.761998718908</v>
      </c>
      <c r="AD113">
        <v>142.46604263779099</v>
      </c>
      <c r="AE113">
        <v>137.96803016102999</v>
      </c>
      <c r="AF113">
        <v>129.39772073748901</v>
      </c>
      <c r="AG113">
        <v>129.669339189613</v>
      </c>
      <c r="AH113">
        <v>131.12111716004699</v>
      </c>
      <c r="AI113">
        <v>133.734280102626</v>
      </c>
      <c r="AJ113">
        <v>132.6181229195</v>
      </c>
      <c r="AK113">
        <v>144.285245944579</v>
      </c>
      <c r="AL113">
        <v>134.787503431978</v>
      </c>
      <c r="AM113">
        <v>125.02564386287445</v>
      </c>
      <c r="AN113">
        <v>35.004035083918282</v>
      </c>
      <c r="AO113">
        <f>AN113-transect_time_series!$AN$611</f>
        <v>37.648208915606773</v>
      </c>
    </row>
    <row r="114" spans="1:42" x14ac:dyDescent="0.35">
      <c r="A114">
        <v>338</v>
      </c>
      <c r="B114" s="1">
        <v>42946</v>
      </c>
      <c r="C114" t="s">
        <v>325</v>
      </c>
      <c r="D114">
        <v>143.37535297359801</v>
      </c>
      <c r="E114">
        <v>148.82468770595</v>
      </c>
      <c r="F114">
        <v>172.26111074677101</v>
      </c>
      <c r="G114">
        <v>167.56777867542999</v>
      </c>
      <c r="H114">
        <v>146.90908813918401</v>
      </c>
      <c r="I114">
        <v>130.888636163271</v>
      </c>
      <c r="J114">
        <v>137.089470608563</v>
      </c>
      <c r="K114">
        <v>141.889999148773</v>
      </c>
      <c r="L114">
        <v>148.20709205621401</v>
      </c>
      <c r="M114">
        <v>137.94010534493799</v>
      </c>
      <c r="N114">
        <v>123.45026398616</v>
      </c>
      <c r="O114">
        <v>125.34612079694899</v>
      </c>
      <c r="P114">
        <v>134.66912255621801</v>
      </c>
      <c r="Q114">
        <v>146.34640987002001</v>
      </c>
      <c r="R114">
        <v>118.78942285173601</v>
      </c>
      <c r="S114">
        <v>141.598931943298</v>
      </c>
      <c r="T114">
        <v>155.33391261033699</v>
      </c>
      <c r="U114">
        <v>164.172284198981</v>
      </c>
      <c r="V114">
        <v>150.094356237585</v>
      </c>
      <c r="W114">
        <v>144.510873798858</v>
      </c>
      <c r="X114">
        <v>145.34481467667999</v>
      </c>
      <c r="Y114">
        <v>143.23758734440199</v>
      </c>
      <c r="Z114">
        <v>137.180454510956</v>
      </c>
      <c r="AA114">
        <v>155.897869492854</v>
      </c>
      <c r="AB114">
        <v>170.165288599782</v>
      </c>
      <c r="AC114">
        <v>155.382891977144</v>
      </c>
      <c r="AD114">
        <v>173.89369778095599</v>
      </c>
      <c r="AE114">
        <v>164.60590760409801</v>
      </c>
      <c r="AF114">
        <v>158.507911185697</v>
      </c>
      <c r="AG114">
        <v>157.72469882373801</v>
      </c>
      <c r="AH114">
        <v>168.54886838868401</v>
      </c>
      <c r="AI114">
        <v>163.36591410584001</v>
      </c>
      <c r="AJ114">
        <v>163.99674899720301</v>
      </c>
      <c r="AK114">
        <v>174.85044070747099</v>
      </c>
      <c r="AL114">
        <v>166.35993164772299</v>
      </c>
      <c r="AM114">
        <v>150.80937275017322</v>
      </c>
      <c r="AN114">
        <v>60.787763971217061</v>
      </c>
      <c r="AO114">
        <f>AN114-transect_time_series!$AN$611</f>
        <v>63.431937802905551</v>
      </c>
    </row>
    <row r="115" spans="1:42" x14ac:dyDescent="0.35">
      <c r="A115">
        <v>339</v>
      </c>
      <c r="B115" s="1">
        <v>42947</v>
      </c>
      <c r="C115" t="s">
        <v>326</v>
      </c>
      <c r="D115">
        <v>146.72070136979201</v>
      </c>
      <c r="E115">
        <v>159.88807551119601</v>
      </c>
      <c r="I115">
        <v>131.50328922187899</v>
      </c>
      <c r="J115">
        <v>138.20373761434499</v>
      </c>
      <c r="K115">
        <v>148.32551867214099</v>
      </c>
      <c r="L115">
        <v>149.634906406607</v>
      </c>
      <c r="M115">
        <v>133.67407278882399</v>
      </c>
      <c r="N115">
        <v>123.468415563656</v>
      </c>
      <c r="O115">
        <v>125.15461082223599</v>
      </c>
      <c r="R115">
        <v>128.58154468844299</v>
      </c>
      <c r="S115">
        <v>142.24318849174199</v>
      </c>
      <c r="T115">
        <v>161.710877691164</v>
      </c>
      <c r="U115">
        <v>149.13520501475199</v>
      </c>
      <c r="V115">
        <v>147.64451160342699</v>
      </c>
      <c r="W115">
        <v>137.867078213875</v>
      </c>
      <c r="X115">
        <v>140.15798091921801</v>
      </c>
      <c r="Y115">
        <v>140.61427055114501</v>
      </c>
      <c r="Z115">
        <v>126.483432289128</v>
      </c>
      <c r="AD115">
        <v>163.659165183124</v>
      </c>
      <c r="AE115">
        <v>154.85058711068999</v>
      </c>
      <c r="AF115">
        <v>145.26852555663501</v>
      </c>
      <c r="AG115">
        <v>157.25958769795301</v>
      </c>
      <c r="AH115">
        <v>154.93581785568401</v>
      </c>
      <c r="AI115">
        <v>151.56482041636301</v>
      </c>
      <c r="AJ115">
        <v>152.94113034752101</v>
      </c>
      <c r="AK115">
        <v>152.256616168427</v>
      </c>
      <c r="AM115">
        <v>144.75952568346028</v>
      </c>
      <c r="AN115">
        <v>54.737916904504118</v>
      </c>
      <c r="AO115">
        <f>AN115-transect_time_series!$AN$611</f>
        <v>57.382090736192609</v>
      </c>
    </row>
    <row r="116" spans="1:42" x14ac:dyDescent="0.35">
      <c r="A116">
        <v>340</v>
      </c>
      <c r="B116" s="1">
        <v>42947</v>
      </c>
      <c r="C116" t="s">
        <v>327</v>
      </c>
      <c r="D116">
        <v>141.782721286704</v>
      </c>
      <c r="E116">
        <v>155.016178212537</v>
      </c>
      <c r="F116">
        <v>175.41247268501499</v>
      </c>
      <c r="I116">
        <v>127.198584717937</v>
      </c>
      <c r="J116">
        <v>131.78669068520401</v>
      </c>
      <c r="K116">
        <v>143.543108885561</v>
      </c>
      <c r="L116">
        <v>144.67886747708999</v>
      </c>
      <c r="M116">
        <v>133.234961843251</v>
      </c>
      <c r="N116">
        <v>116.604107903887</v>
      </c>
      <c r="O116">
        <v>120.15245726896801</v>
      </c>
      <c r="R116">
        <v>121.925322709816</v>
      </c>
      <c r="S116">
        <v>134.66063986499401</v>
      </c>
      <c r="T116">
        <v>150.65865088988701</v>
      </c>
      <c r="U116">
        <v>147.01259980145201</v>
      </c>
      <c r="V116">
        <v>140.130899613851</v>
      </c>
      <c r="W116">
        <v>132.21268782017</v>
      </c>
      <c r="X116">
        <v>134.902157431597</v>
      </c>
      <c r="Y116">
        <v>136.72466498548101</v>
      </c>
      <c r="Z116">
        <v>122.57824409697101</v>
      </c>
      <c r="AD116">
        <v>155.76291948267701</v>
      </c>
      <c r="AE116">
        <v>148.705522611921</v>
      </c>
      <c r="AF116">
        <v>141.57632294238601</v>
      </c>
      <c r="AG116">
        <v>149.36601350769999</v>
      </c>
      <c r="AH116">
        <v>150.689963748503</v>
      </c>
      <c r="AI116">
        <v>142.147951463255</v>
      </c>
      <c r="AJ116">
        <v>146.11844292531401</v>
      </c>
      <c r="AK116">
        <v>148.62538978553999</v>
      </c>
      <c r="AM116">
        <v>140.48920535732108</v>
      </c>
      <c r="AN116">
        <v>50.467596578364919</v>
      </c>
      <c r="AO116">
        <f>AN116-transect_time_series!$AN$611</f>
        <v>53.11177041005341</v>
      </c>
    </row>
    <row r="117" spans="1:42" x14ac:dyDescent="0.35">
      <c r="A117">
        <v>341</v>
      </c>
      <c r="B117" s="1">
        <v>42948</v>
      </c>
      <c r="C117" t="s">
        <v>208</v>
      </c>
      <c r="D117">
        <v>162.686286446645</v>
      </c>
      <c r="E117">
        <v>182.724053163447</v>
      </c>
      <c r="F117">
        <v>190.96929325559401</v>
      </c>
      <c r="G117">
        <v>190.670409172273</v>
      </c>
      <c r="H117">
        <v>177.53046810091601</v>
      </c>
      <c r="I117">
        <v>156.57534626676701</v>
      </c>
      <c r="J117">
        <v>156.37894841601201</v>
      </c>
      <c r="K117">
        <v>166.97556477777701</v>
      </c>
      <c r="L117">
        <v>167.320957484335</v>
      </c>
      <c r="M117">
        <v>164.10445220987401</v>
      </c>
      <c r="N117">
        <v>141.769519039969</v>
      </c>
      <c r="O117">
        <v>150.56323071332099</v>
      </c>
      <c r="P117">
        <v>153.373251448356</v>
      </c>
      <c r="Q117">
        <v>168.50068365368699</v>
      </c>
      <c r="R117">
        <v>146.55352743204099</v>
      </c>
      <c r="S117">
        <v>158.79454389398401</v>
      </c>
      <c r="T117">
        <v>178.37553856803299</v>
      </c>
      <c r="U117">
        <v>175.331585323426</v>
      </c>
      <c r="V117">
        <v>172.25235909787301</v>
      </c>
      <c r="W117">
        <v>166.40254206767699</v>
      </c>
      <c r="X117">
        <v>170.58798374038199</v>
      </c>
      <c r="Y117">
        <v>169.38321242178699</v>
      </c>
      <c r="Z117">
        <v>156.400416745314</v>
      </c>
      <c r="AA117">
        <v>185.016566735411</v>
      </c>
      <c r="AB117">
        <v>193.32162630609201</v>
      </c>
      <c r="AC117">
        <v>177.66006438570301</v>
      </c>
      <c r="AD117">
        <v>191.03053164993199</v>
      </c>
      <c r="AE117">
        <v>190.46478323285299</v>
      </c>
      <c r="AF117">
        <v>175.51955761503899</v>
      </c>
      <c r="AG117">
        <v>184.051926663481</v>
      </c>
      <c r="AH117">
        <v>184.592141661217</v>
      </c>
      <c r="AI117">
        <v>179.299491997318</v>
      </c>
      <c r="AJ117">
        <v>181.07478152222899</v>
      </c>
      <c r="AK117">
        <v>194.55145878409601</v>
      </c>
      <c r="AL117">
        <v>186.05732262434901</v>
      </c>
      <c r="AM117">
        <v>172.76755504620598</v>
      </c>
      <c r="AN117">
        <v>82.74594626724982</v>
      </c>
      <c r="AO117">
        <f>AN117-transect_time_series!$AN$611</f>
        <v>85.390120098938311</v>
      </c>
    </row>
    <row r="118" spans="1:42" x14ac:dyDescent="0.35">
      <c r="A118">
        <v>342</v>
      </c>
      <c r="B118" s="1">
        <v>42951</v>
      </c>
      <c r="C118" t="s">
        <v>220</v>
      </c>
      <c r="D118">
        <v>161.015393783924</v>
      </c>
      <c r="E118">
        <v>184.322302265442</v>
      </c>
      <c r="F118">
        <v>195.16690124522199</v>
      </c>
      <c r="G118">
        <v>191.89427324949301</v>
      </c>
      <c r="H118">
        <v>177.390320778415</v>
      </c>
      <c r="I118">
        <v>160.368655668684</v>
      </c>
      <c r="J118">
        <v>164.05346762073299</v>
      </c>
      <c r="K118">
        <v>172.847190491954</v>
      </c>
      <c r="L118">
        <v>174.03547075617499</v>
      </c>
      <c r="M118">
        <v>165.445699431946</v>
      </c>
      <c r="N118">
        <v>153.360122399396</v>
      </c>
      <c r="O118">
        <v>150.901402605551</v>
      </c>
      <c r="P118">
        <v>151.52885668372801</v>
      </c>
      <c r="Q118">
        <v>162.106126494178</v>
      </c>
      <c r="R118">
        <v>157.02100714108201</v>
      </c>
      <c r="S118">
        <v>168.66116797959901</v>
      </c>
      <c r="T118">
        <v>177.661196496569</v>
      </c>
      <c r="U118">
        <v>181.2559879401</v>
      </c>
      <c r="V118">
        <v>172.521398905507</v>
      </c>
      <c r="W118">
        <v>177.177062183461</v>
      </c>
      <c r="X118">
        <v>168.96458276062401</v>
      </c>
      <c r="Y118">
        <v>160.94123612336099</v>
      </c>
      <c r="Z118">
        <v>161.04868641487701</v>
      </c>
      <c r="AA118">
        <v>187.04599502407501</v>
      </c>
      <c r="AB118">
        <v>201.53938932614901</v>
      </c>
      <c r="AC118">
        <v>180.30196996132</v>
      </c>
      <c r="AD118">
        <v>194.376589495806</v>
      </c>
      <c r="AE118">
        <v>190.949581476123</v>
      </c>
      <c r="AF118">
        <v>180.85915318290901</v>
      </c>
      <c r="AG118">
        <v>183.00298957986899</v>
      </c>
      <c r="AH118">
        <v>180.71722193314599</v>
      </c>
      <c r="AI118">
        <v>184.15060722224499</v>
      </c>
      <c r="AJ118">
        <v>189.502264941053</v>
      </c>
      <c r="AK118">
        <v>199.81599158845299</v>
      </c>
      <c r="AL118">
        <v>186.86317760844199</v>
      </c>
      <c r="AM118">
        <v>175.68038402170316</v>
      </c>
      <c r="AN118">
        <v>85.658775242746998</v>
      </c>
      <c r="AO118">
        <f>AN118-transect_time_series!$AN$611</f>
        <v>88.302949074435489</v>
      </c>
    </row>
    <row r="119" spans="1:42" x14ac:dyDescent="0.35">
      <c r="A119">
        <v>343</v>
      </c>
      <c r="B119" s="1">
        <v>42958</v>
      </c>
      <c r="C119" t="s">
        <v>328</v>
      </c>
      <c r="D119">
        <v>155.84459349506201</v>
      </c>
      <c r="E119">
        <v>171.95964025438599</v>
      </c>
      <c r="F119">
        <v>190.63753069745201</v>
      </c>
      <c r="G119">
        <v>177.79665220371601</v>
      </c>
      <c r="H119">
        <v>163.65532316695001</v>
      </c>
      <c r="I119">
        <v>145.59706471537501</v>
      </c>
      <c r="J119">
        <v>154.72592040077399</v>
      </c>
      <c r="K119">
        <v>158.617180463892</v>
      </c>
      <c r="L119">
        <v>168.341834566079</v>
      </c>
      <c r="M119">
        <v>152.19596981544601</v>
      </c>
      <c r="N119">
        <v>136.29254979259599</v>
      </c>
      <c r="O119">
        <v>138.080123438051</v>
      </c>
      <c r="P119">
        <v>143.77926609374899</v>
      </c>
      <c r="Q119">
        <v>154.547883952712</v>
      </c>
      <c r="R119">
        <v>142.33271310062099</v>
      </c>
      <c r="S119">
        <v>155.47400565028701</v>
      </c>
      <c r="T119">
        <v>167.84754453805701</v>
      </c>
      <c r="U119">
        <v>168.34888072446901</v>
      </c>
      <c r="V119">
        <v>162.846974600159</v>
      </c>
      <c r="W119">
        <v>161.3338666057</v>
      </c>
      <c r="X119">
        <v>161.58778774042</v>
      </c>
      <c r="Y119">
        <v>152.235780402746</v>
      </c>
      <c r="Z119">
        <v>150.51226061770399</v>
      </c>
      <c r="AA119">
        <v>171.27996933381201</v>
      </c>
      <c r="AB119">
        <v>182.61069804330199</v>
      </c>
      <c r="AC119">
        <v>171.14419900169699</v>
      </c>
      <c r="AD119">
        <v>186.77706409787999</v>
      </c>
      <c r="AE119">
        <v>178.876001259498</v>
      </c>
      <c r="AF119">
        <v>170.91798658105401</v>
      </c>
      <c r="AG119">
        <v>176.59052025688499</v>
      </c>
      <c r="AH119">
        <v>179.10222965164499</v>
      </c>
      <c r="AI119">
        <v>175.12026995091</v>
      </c>
      <c r="AJ119">
        <v>183.51429320353299</v>
      </c>
      <c r="AK119">
        <v>186.51775027076101</v>
      </c>
      <c r="AL119">
        <v>172.94589726112599</v>
      </c>
      <c r="AM119">
        <v>164.85680645567155</v>
      </c>
      <c r="AN119">
        <v>74.835197676715381</v>
      </c>
      <c r="AO119">
        <f>AN119-transect_time_series!$AN$611</f>
        <v>77.479371508403872</v>
      </c>
    </row>
    <row r="120" spans="1:42" x14ac:dyDescent="0.35">
      <c r="A120">
        <v>344</v>
      </c>
      <c r="B120" s="1">
        <v>42968</v>
      </c>
      <c r="C120" t="s">
        <v>208</v>
      </c>
      <c r="D120">
        <v>163.327525475756</v>
      </c>
      <c r="E120">
        <v>182.70080687072399</v>
      </c>
      <c r="F120">
        <v>191.68314722000599</v>
      </c>
      <c r="G120">
        <v>181.72610053549701</v>
      </c>
      <c r="H120">
        <v>176.120993304004</v>
      </c>
      <c r="I120">
        <v>152.833755669168</v>
      </c>
      <c r="J120">
        <v>161.103415685741</v>
      </c>
      <c r="K120">
        <v>168.09411786055799</v>
      </c>
      <c r="L120">
        <v>172.48409311584001</v>
      </c>
      <c r="M120">
        <v>163.36341433041599</v>
      </c>
      <c r="N120">
        <v>149.03944019415101</v>
      </c>
      <c r="O120">
        <v>152.15747026023499</v>
      </c>
      <c r="P120">
        <v>155.032200791223</v>
      </c>
      <c r="Q120">
        <v>168.145757623744</v>
      </c>
      <c r="R120">
        <v>149.265554164614</v>
      </c>
      <c r="S120">
        <v>162.74773437490899</v>
      </c>
      <c r="T120">
        <v>174.47720310636299</v>
      </c>
      <c r="U120">
        <v>181.40149593960899</v>
      </c>
      <c r="V120">
        <v>174.11165449083899</v>
      </c>
      <c r="W120">
        <v>173.577332987343</v>
      </c>
      <c r="X120">
        <v>165.21205134991999</v>
      </c>
      <c r="Y120">
        <v>167.13999502137</v>
      </c>
      <c r="Z120">
        <v>164.07291235559001</v>
      </c>
      <c r="AA120">
        <v>180.534370015126</v>
      </c>
      <c r="AB120">
        <v>197.69118998235999</v>
      </c>
      <c r="AC120">
        <v>180.72758778904</v>
      </c>
      <c r="AD120">
        <v>199.16641833941901</v>
      </c>
      <c r="AE120">
        <v>196.12617367467899</v>
      </c>
      <c r="AF120">
        <v>183.54380715056899</v>
      </c>
      <c r="AG120">
        <v>184.83614161703801</v>
      </c>
      <c r="AH120">
        <v>190.389291928582</v>
      </c>
      <c r="AI120">
        <v>185.23009149969801</v>
      </c>
      <c r="AJ120">
        <v>193.62807680472599</v>
      </c>
      <c r="AK120">
        <v>199.25482672108501</v>
      </c>
      <c r="AL120">
        <v>190.524439868408</v>
      </c>
      <c r="AM120">
        <v>175.18487394623858</v>
      </c>
      <c r="AN120">
        <v>85.163265167282418</v>
      </c>
      <c r="AO120">
        <f>AN120-transect_time_series!$AN$611</f>
        <v>87.807438998970909</v>
      </c>
    </row>
    <row r="121" spans="1:42" x14ac:dyDescent="0.35">
      <c r="A121">
        <v>345</v>
      </c>
      <c r="B121" s="1">
        <v>42971</v>
      </c>
      <c r="C121" t="s">
        <v>329</v>
      </c>
      <c r="D121">
        <v>145.45051313123699</v>
      </c>
      <c r="E121">
        <v>160.24839273504901</v>
      </c>
      <c r="F121">
        <v>171.538016430249</v>
      </c>
      <c r="G121">
        <v>158.75595671789</v>
      </c>
      <c r="H121">
        <v>155.358072864901</v>
      </c>
      <c r="I121">
        <v>131.02212621699101</v>
      </c>
      <c r="J121">
        <v>135.29162959574401</v>
      </c>
      <c r="K121">
        <v>142.100820371314</v>
      </c>
      <c r="L121">
        <v>143.152863314884</v>
      </c>
      <c r="M121">
        <v>139.55010319037501</v>
      </c>
      <c r="N121">
        <v>117.586340042411</v>
      </c>
      <c r="O121">
        <v>125.848240825351</v>
      </c>
      <c r="P121">
        <v>133.248266246436</v>
      </c>
      <c r="Q121">
        <v>131.72210073861601</v>
      </c>
      <c r="R121">
        <v>124.59876686013401</v>
      </c>
      <c r="S121">
        <v>128.72335136829801</v>
      </c>
      <c r="T121">
        <v>139.79238280359701</v>
      </c>
      <c r="U121">
        <v>143.76040762955299</v>
      </c>
      <c r="V121">
        <v>145.987244317056</v>
      </c>
      <c r="W121">
        <v>138.23873135382399</v>
      </c>
      <c r="X121">
        <v>136.21495418472</v>
      </c>
      <c r="Y121">
        <v>131.475357517964</v>
      </c>
      <c r="Z121">
        <v>127.067420310671</v>
      </c>
      <c r="AA121">
        <v>147.84229432276999</v>
      </c>
      <c r="AB121">
        <v>167.07462463357501</v>
      </c>
      <c r="AC121">
        <v>148.519952842809</v>
      </c>
      <c r="AD121">
        <v>167.79402408092801</v>
      </c>
      <c r="AE121">
        <v>153.91675576838199</v>
      </c>
      <c r="AF121">
        <v>148.79820286212299</v>
      </c>
      <c r="AG121">
        <v>148.32896069908</v>
      </c>
      <c r="AH121">
        <v>154.97120635178601</v>
      </c>
      <c r="AI121">
        <v>154.98090759061901</v>
      </c>
      <c r="AJ121">
        <v>151.25804380215499</v>
      </c>
      <c r="AK121">
        <v>162.87678763232901</v>
      </c>
      <c r="AL121">
        <v>146.662643480463</v>
      </c>
      <c r="AM121">
        <v>144.56447036669383</v>
      </c>
      <c r="AN121">
        <v>54.542861587737661</v>
      </c>
      <c r="AO121">
        <f>AN121-transect_time_series!$AN$611</f>
        <v>57.187035419426152</v>
      </c>
    </row>
    <row r="122" spans="1:42" x14ac:dyDescent="0.35">
      <c r="A122">
        <v>346</v>
      </c>
      <c r="B122" s="1">
        <v>42971</v>
      </c>
      <c r="C122" t="s">
        <v>146</v>
      </c>
      <c r="D122">
        <v>145.99065505212801</v>
      </c>
      <c r="E122">
        <v>160.710214917184</v>
      </c>
      <c r="F122">
        <v>172.67458128640399</v>
      </c>
      <c r="G122">
        <v>160.52176816198599</v>
      </c>
      <c r="H122">
        <v>156.05879139283101</v>
      </c>
      <c r="I122">
        <v>131.46074264372399</v>
      </c>
      <c r="J122">
        <v>134.30041087428799</v>
      </c>
      <c r="K122">
        <v>143.285055378333</v>
      </c>
      <c r="L122">
        <v>143.725980404777</v>
      </c>
      <c r="M122">
        <v>139.41430240041799</v>
      </c>
      <c r="N122">
        <v>117.826774335848</v>
      </c>
      <c r="O122">
        <v>125.892790360311</v>
      </c>
      <c r="P122">
        <v>133.82892893319601</v>
      </c>
      <c r="Q122">
        <v>133.25682940868899</v>
      </c>
      <c r="R122">
        <v>125.370126028679</v>
      </c>
      <c r="S122">
        <v>130.73715415131301</v>
      </c>
      <c r="T122">
        <v>141.45525572864</v>
      </c>
      <c r="U122">
        <v>143.96423213437899</v>
      </c>
      <c r="V122">
        <v>145.851129045927</v>
      </c>
      <c r="W122">
        <v>138.116857841729</v>
      </c>
      <c r="X122">
        <v>136.65180680627199</v>
      </c>
      <c r="Y122">
        <v>131.99532089023899</v>
      </c>
      <c r="Z122">
        <v>126.94877454701501</v>
      </c>
      <c r="AA122">
        <v>149.21956759411299</v>
      </c>
      <c r="AB122">
        <v>167.530427359984</v>
      </c>
      <c r="AC122">
        <v>148.766583663322</v>
      </c>
      <c r="AD122">
        <v>168.29577051522301</v>
      </c>
      <c r="AE122">
        <v>154.02268088935401</v>
      </c>
      <c r="AF122">
        <v>149.136438996984</v>
      </c>
      <c r="AG122">
        <v>149.93461987332299</v>
      </c>
      <c r="AH122">
        <v>155.21897991704299</v>
      </c>
      <c r="AI122">
        <v>155.65897599470401</v>
      </c>
      <c r="AJ122">
        <v>150.617877069023</v>
      </c>
      <c r="AK122">
        <v>163.09670102464</v>
      </c>
      <c r="AL122">
        <v>147.60763247638101</v>
      </c>
      <c r="AM122">
        <v>145.11842108852582</v>
      </c>
      <c r="AN122">
        <v>55.096812309569657</v>
      </c>
      <c r="AO122">
        <f>AN122-transect_time_series!$AN$611</f>
        <v>57.740986141258148</v>
      </c>
    </row>
    <row r="123" spans="1:42" x14ac:dyDescent="0.35">
      <c r="A123">
        <v>347</v>
      </c>
      <c r="B123" s="1">
        <v>42973</v>
      </c>
      <c r="C123" t="s">
        <v>330</v>
      </c>
      <c r="D123">
        <v>160.69785938700599</v>
      </c>
      <c r="E123">
        <v>178.90748398557301</v>
      </c>
      <c r="F123">
        <v>188.831512099164</v>
      </c>
      <c r="G123">
        <v>176.04376149078399</v>
      </c>
      <c r="H123">
        <v>167.45430301757099</v>
      </c>
      <c r="I123">
        <v>149.04919752799199</v>
      </c>
      <c r="J123">
        <v>154.743625480411</v>
      </c>
      <c r="K123">
        <v>162.18528666487001</v>
      </c>
      <c r="L123">
        <v>168.64454544059501</v>
      </c>
      <c r="M123">
        <v>158.15201410095401</v>
      </c>
      <c r="N123">
        <v>139.35240680688699</v>
      </c>
      <c r="O123">
        <v>144.72491635689499</v>
      </c>
      <c r="P123">
        <v>150.444957732288</v>
      </c>
      <c r="Q123">
        <v>163.12362858241599</v>
      </c>
      <c r="R123">
        <v>138.85686525082599</v>
      </c>
      <c r="S123">
        <v>156.242317299467</v>
      </c>
      <c r="T123">
        <v>168.05853059772701</v>
      </c>
      <c r="U123">
        <v>172.52985429291499</v>
      </c>
      <c r="V123">
        <v>166.809372342752</v>
      </c>
      <c r="W123">
        <v>169.25629077181301</v>
      </c>
      <c r="X123">
        <v>158.85652585166801</v>
      </c>
      <c r="Y123">
        <v>161.77371933154501</v>
      </c>
      <c r="Z123">
        <v>154.855410314002</v>
      </c>
      <c r="AA123">
        <v>173.035644709444</v>
      </c>
      <c r="AB123">
        <v>188.397387418318</v>
      </c>
      <c r="AC123">
        <v>174.965873731057</v>
      </c>
      <c r="AD123">
        <v>189.634194012411</v>
      </c>
      <c r="AE123">
        <v>188.97817342188901</v>
      </c>
      <c r="AF123">
        <v>175.08194926758199</v>
      </c>
      <c r="AG123">
        <v>181.82742613497601</v>
      </c>
      <c r="AH123">
        <v>180.67894150131599</v>
      </c>
      <c r="AI123">
        <v>180.54736040818199</v>
      </c>
      <c r="AJ123">
        <v>183.141131774668</v>
      </c>
      <c r="AK123">
        <v>188.87659143962</v>
      </c>
      <c r="AL123">
        <v>181.60847694106201</v>
      </c>
      <c r="AM123">
        <v>168.46764387104702</v>
      </c>
      <c r="AN123">
        <v>78.446035092090852</v>
      </c>
      <c r="AO123">
        <f>AN123-transect_time_series!$AN$611</f>
        <v>81.090208923779343</v>
      </c>
    </row>
    <row r="124" spans="1:42" x14ac:dyDescent="0.35">
      <c r="A124">
        <v>348</v>
      </c>
      <c r="B124" s="1">
        <v>42978</v>
      </c>
      <c r="C124" t="s">
        <v>331</v>
      </c>
      <c r="D124">
        <v>154.83889422112401</v>
      </c>
      <c r="E124">
        <v>168.49688364978701</v>
      </c>
      <c r="F124">
        <v>172.67947386311599</v>
      </c>
      <c r="G124">
        <v>171.414506126807</v>
      </c>
      <c r="H124">
        <v>145.78206845114201</v>
      </c>
      <c r="P124">
        <v>140.16878470226101</v>
      </c>
      <c r="Q124">
        <v>151.29124352314</v>
      </c>
      <c r="R124">
        <v>134.80838865527599</v>
      </c>
      <c r="S124">
        <v>143.81988676870401</v>
      </c>
      <c r="T124">
        <v>154.523538254654</v>
      </c>
      <c r="U124">
        <v>154.02508922753401</v>
      </c>
      <c r="V124">
        <v>145.67578428695401</v>
      </c>
      <c r="W124">
        <v>150.986795625274</v>
      </c>
      <c r="X124">
        <v>140.16784909275</v>
      </c>
      <c r="Y124">
        <v>138.510259857455</v>
      </c>
      <c r="Z124">
        <v>130.242333479124</v>
      </c>
      <c r="AA124">
        <v>158.07477558470501</v>
      </c>
      <c r="AB124">
        <v>168.19876068908701</v>
      </c>
      <c r="AC124">
        <v>151.54573770474201</v>
      </c>
      <c r="AD124">
        <v>161.826300243974</v>
      </c>
      <c r="AE124">
        <v>155.49382418710999</v>
      </c>
      <c r="AF124">
        <v>155.513472159305</v>
      </c>
      <c r="AG124">
        <v>146.56815926940101</v>
      </c>
      <c r="AH124">
        <v>156.67934666362299</v>
      </c>
      <c r="AI124">
        <v>159.22937121002801</v>
      </c>
      <c r="AJ124">
        <v>153.094723503583</v>
      </c>
      <c r="AK124">
        <v>161.06962925847699</v>
      </c>
      <c r="AL124">
        <v>160.40420756400101</v>
      </c>
      <c r="AM124">
        <v>153.04036027939779</v>
      </c>
      <c r="AN124">
        <v>63.018751500441624</v>
      </c>
      <c r="AO124">
        <f>AN124-transect_time_series!$AN$611</f>
        <v>65.662925332130115</v>
      </c>
      <c r="AP124">
        <f>AVERAGE(AO100:AO124)</f>
        <v>63.607415391856968</v>
      </c>
    </row>
    <row r="125" spans="1:42" s="2" customFormat="1" x14ac:dyDescent="0.35">
      <c r="B125" s="3"/>
    </row>
    <row r="126" spans="1:42" x14ac:dyDescent="0.35">
      <c r="A126">
        <v>434</v>
      </c>
      <c r="B126" s="1">
        <v>43263</v>
      </c>
      <c r="C126" t="s">
        <v>390</v>
      </c>
      <c r="D126">
        <v>153.24004204698201</v>
      </c>
      <c r="E126">
        <v>161.063513341679</v>
      </c>
      <c r="F126">
        <v>183.47903629872999</v>
      </c>
      <c r="G126">
        <v>174.939763117703</v>
      </c>
      <c r="H126">
        <v>166.52398525191299</v>
      </c>
      <c r="I126">
        <v>141.26425463369799</v>
      </c>
      <c r="J126">
        <v>148.51126334170499</v>
      </c>
      <c r="K126">
        <v>158.515977744145</v>
      </c>
      <c r="L126">
        <v>164.207930271343</v>
      </c>
      <c r="M126">
        <v>156.569873491561</v>
      </c>
      <c r="N126">
        <v>132.256358954685</v>
      </c>
      <c r="O126">
        <v>128.345722223602</v>
      </c>
      <c r="P126">
        <v>142.611312539506</v>
      </c>
      <c r="Q126">
        <v>162.612824970563</v>
      </c>
      <c r="R126">
        <v>152.01168689884099</v>
      </c>
      <c r="S126">
        <v>172.42510783633099</v>
      </c>
      <c r="T126">
        <v>207.134577506151</v>
      </c>
      <c r="U126">
        <v>231.21299430288801</v>
      </c>
      <c r="V126">
        <v>222.77774905574401</v>
      </c>
      <c r="W126">
        <v>205.96018289626099</v>
      </c>
      <c r="X126">
        <v>177.588574725325</v>
      </c>
      <c r="Y126">
        <v>165.117332849934</v>
      </c>
      <c r="Z126">
        <v>162.889666391867</v>
      </c>
      <c r="AA126">
        <v>177.59775263978901</v>
      </c>
      <c r="AB126">
        <v>181.77423836299599</v>
      </c>
      <c r="AC126">
        <v>166.78097675754501</v>
      </c>
      <c r="AD126">
        <v>175.78917529162399</v>
      </c>
      <c r="AE126">
        <v>161.17309424692201</v>
      </c>
      <c r="AF126">
        <v>159.10960034872701</v>
      </c>
      <c r="AG126">
        <v>165.60949086224201</v>
      </c>
      <c r="AH126">
        <v>175.42257639858599</v>
      </c>
      <c r="AI126">
        <v>167.94299383930201</v>
      </c>
      <c r="AJ126">
        <v>173.68163702979601</v>
      </c>
      <c r="AK126">
        <v>174.27369734234799</v>
      </c>
      <c r="AL126">
        <v>171.702061811302</v>
      </c>
      <c r="AM126">
        <v>169.20334358920962</v>
      </c>
      <c r="AN126">
        <v>79.18173481025346</v>
      </c>
      <c r="AO126">
        <f>AN126-transect_time_series!$AN$611</f>
        <v>81.82590864194195</v>
      </c>
    </row>
    <row r="127" spans="1:42" x14ac:dyDescent="0.35">
      <c r="A127">
        <v>435</v>
      </c>
      <c r="B127" s="1">
        <v>43266</v>
      </c>
      <c r="C127" t="s">
        <v>391</v>
      </c>
      <c r="D127">
        <v>142.11591578940201</v>
      </c>
      <c r="E127">
        <v>167.59698303502401</v>
      </c>
      <c r="F127">
        <v>173.136146933845</v>
      </c>
      <c r="G127">
        <v>171.354780712999</v>
      </c>
      <c r="H127">
        <v>167.11282783082601</v>
      </c>
      <c r="I127">
        <v>132.122156193797</v>
      </c>
      <c r="J127">
        <v>147.60650191337501</v>
      </c>
      <c r="K127">
        <v>153.78016609428599</v>
      </c>
      <c r="L127">
        <v>158.71525897325199</v>
      </c>
      <c r="M127">
        <v>152.115836921024</v>
      </c>
      <c r="N127">
        <v>123.466635561204</v>
      </c>
      <c r="O127">
        <v>122.93291027119101</v>
      </c>
      <c r="P127">
        <v>145.06338064917099</v>
      </c>
      <c r="Q127">
        <v>155.62796019503901</v>
      </c>
      <c r="R127">
        <v>146.19269536850001</v>
      </c>
      <c r="S127">
        <v>172.95679847542499</v>
      </c>
      <c r="T127">
        <v>218.15659604183</v>
      </c>
      <c r="U127">
        <v>243.129516556932</v>
      </c>
      <c r="V127">
        <v>232.166741891599</v>
      </c>
      <c r="W127">
        <v>198.57956529351699</v>
      </c>
      <c r="X127">
        <v>168.05980910192</v>
      </c>
      <c r="Y127">
        <v>169.240799961753</v>
      </c>
      <c r="Z127">
        <v>157.95886227812801</v>
      </c>
      <c r="AA127">
        <v>167.563694384695</v>
      </c>
      <c r="AB127">
        <v>180.14634736948099</v>
      </c>
      <c r="AC127">
        <v>154.509257045558</v>
      </c>
      <c r="AD127">
        <v>173.30356444003999</v>
      </c>
      <c r="AE127">
        <v>154.70597344421699</v>
      </c>
      <c r="AF127">
        <v>157.99890568164699</v>
      </c>
      <c r="AG127">
        <v>165.61620190492101</v>
      </c>
      <c r="AH127">
        <v>172.322924054797</v>
      </c>
      <c r="AI127">
        <v>169.935186968463</v>
      </c>
      <c r="AJ127">
        <v>175.89071999425099</v>
      </c>
      <c r="AK127">
        <v>172.18676117370001</v>
      </c>
      <c r="AL127">
        <v>169.21436454364601</v>
      </c>
      <c r="AM127">
        <v>166.64522134427017</v>
      </c>
      <c r="AN127">
        <v>76.623612565314005</v>
      </c>
      <c r="AO127">
        <f>AN127-transect_time_series!$AN$611</f>
        <v>79.267786397002496</v>
      </c>
    </row>
    <row r="128" spans="1:42" x14ac:dyDescent="0.35">
      <c r="A128">
        <v>436</v>
      </c>
      <c r="B128" s="1">
        <v>43267</v>
      </c>
      <c r="C128" t="s">
        <v>55</v>
      </c>
      <c r="D128">
        <v>128.693866444067</v>
      </c>
      <c r="E128">
        <v>143.37673486576799</v>
      </c>
      <c r="F128">
        <v>150.45176878969701</v>
      </c>
      <c r="G128">
        <v>150.42123959173</v>
      </c>
      <c r="H128">
        <v>135.339752740535</v>
      </c>
      <c r="K128">
        <v>134.91624060359899</v>
      </c>
      <c r="L128">
        <v>145.82999100644199</v>
      </c>
      <c r="M128">
        <v>133.67112327771599</v>
      </c>
      <c r="N128">
        <v>113.60910946802299</v>
      </c>
      <c r="O128">
        <v>116.883356378844</v>
      </c>
      <c r="AB128">
        <v>158.35121245878599</v>
      </c>
      <c r="AC128">
        <v>125.962752802026</v>
      </c>
      <c r="AG128">
        <v>138.081046005871</v>
      </c>
      <c r="AH128">
        <v>148.60619205104999</v>
      </c>
      <c r="AI128">
        <v>141.77595268573901</v>
      </c>
      <c r="AJ128">
        <v>138.86856790889601</v>
      </c>
      <c r="AK128">
        <v>141.752842465123</v>
      </c>
      <c r="AL128">
        <v>134.92099071972399</v>
      </c>
      <c r="AM128">
        <v>137.86181890353535</v>
      </c>
      <c r="AN128">
        <v>47.840210124579187</v>
      </c>
      <c r="AO128">
        <f>AN128-transect_time_series!$AN$611</f>
        <v>50.484383956267678</v>
      </c>
    </row>
    <row r="129" spans="1:41" x14ac:dyDescent="0.35">
      <c r="A129">
        <v>437</v>
      </c>
      <c r="B129" s="1">
        <v>43267</v>
      </c>
      <c r="C129" t="s">
        <v>329</v>
      </c>
      <c r="D129">
        <v>125.780573193148</v>
      </c>
      <c r="E129">
        <v>140.98996534169899</v>
      </c>
      <c r="F129">
        <v>148.58430770901401</v>
      </c>
      <c r="G129">
        <v>147.13434424266799</v>
      </c>
      <c r="H129">
        <v>132.38409704294699</v>
      </c>
      <c r="K129">
        <v>134.25556164693501</v>
      </c>
      <c r="L129">
        <v>142.97738058355901</v>
      </c>
      <c r="M129">
        <v>135.23045322214401</v>
      </c>
      <c r="N129">
        <v>110.824968231464</v>
      </c>
      <c r="O129">
        <v>112.667250460028</v>
      </c>
      <c r="P129">
        <v>108.357001404111</v>
      </c>
      <c r="V129">
        <v>189.515873217277</v>
      </c>
      <c r="W129">
        <v>170.29409893469401</v>
      </c>
      <c r="X129">
        <v>145.62381395671099</v>
      </c>
      <c r="Y129">
        <v>139.24567213913701</v>
      </c>
      <c r="Z129">
        <v>123.571995414838</v>
      </c>
      <c r="AA129">
        <v>126.878795168125</v>
      </c>
      <c r="AB129">
        <v>149.834867527347</v>
      </c>
      <c r="AC129">
        <v>122.263098448954</v>
      </c>
      <c r="AG129">
        <v>133.76728916537601</v>
      </c>
      <c r="AH129">
        <v>142.846334623671</v>
      </c>
      <c r="AI129">
        <v>137.14626771740899</v>
      </c>
      <c r="AJ129">
        <v>142.16284282223299</v>
      </c>
      <c r="AK129">
        <v>137.56618961973101</v>
      </c>
      <c r="AL129">
        <v>129.672222275851</v>
      </c>
      <c r="AM129">
        <v>137.18301056436286</v>
      </c>
      <c r="AN129">
        <v>47.161401785406696</v>
      </c>
      <c r="AO129">
        <f>AN129-transect_time_series!$AN$611</f>
        <v>49.805575617095187</v>
      </c>
    </row>
    <row r="130" spans="1:41" x14ac:dyDescent="0.35">
      <c r="A130">
        <v>438</v>
      </c>
      <c r="B130" s="1">
        <v>43268</v>
      </c>
      <c r="C130" t="s">
        <v>392</v>
      </c>
      <c r="D130">
        <v>151.023513350364</v>
      </c>
      <c r="E130">
        <v>170.08973092236599</v>
      </c>
      <c r="F130">
        <v>176.310131166909</v>
      </c>
      <c r="G130">
        <v>174.898136981595</v>
      </c>
      <c r="H130">
        <v>167.30623879472799</v>
      </c>
      <c r="I130">
        <v>138.67227781147699</v>
      </c>
      <c r="J130">
        <v>146.47840669466399</v>
      </c>
      <c r="K130">
        <v>156.25987214121301</v>
      </c>
      <c r="L130">
        <v>165.28306831724299</v>
      </c>
      <c r="M130">
        <v>152.02991869021201</v>
      </c>
      <c r="N130">
        <v>130.38505091597699</v>
      </c>
      <c r="O130">
        <v>132.34369224371301</v>
      </c>
      <c r="P130">
        <v>143.00179579434999</v>
      </c>
      <c r="Q130">
        <v>155.221431642044</v>
      </c>
      <c r="R130">
        <v>144.779742890622</v>
      </c>
      <c r="S130">
        <v>160.90175115905399</v>
      </c>
      <c r="T130">
        <v>204.753353010555</v>
      </c>
      <c r="U130">
        <v>246.0933217461</v>
      </c>
      <c r="V130">
        <v>228.16459674897899</v>
      </c>
      <c r="W130">
        <v>207.572122793029</v>
      </c>
      <c r="X130">
        <v>180.274042402014</v>
      </c>
      <c r="Y130">
        <v>171.05668237342701</v>
      </c>
      <c r="Z130">
        <v>164.384934116133</v>
      </c>
      <c r="AA130">
        <v>169.30336682087301</v>
      </c>
      <c r="AB130">
        <v>182.907138295138</v>
      </c>
      <c r="AC130">
        <v>155.69083097928001</v>
      </c>
      <c r="AD130">
        <v>172.54531988601499</v>
      </c>
      <c r="AE130">
        <v>163.507029004929</v>
      </c>
      <c r="AF130">
        <v>155.30690453086399</v>
      </c>
      <c r="AG130">
        <v>161.00409836020501</v>
      </c>
      <c r="AH130">
        <v>171.42532755505599</v>
      </c>
      <c r="AI130">
        <v>170.08520332907401</v>
      </c>
      <c r="AJ130">
        <v>171.671006876121</v>
      </c>
      <c r="AK130">
        <v>174.62878355852399</v>
      </c>
      <c r="AL130">
        <v>169.159757736697</v>
      </c>
      <c r="AM130">
        <v>168.12910227541559</v>
      </c>
      <c r="AN130">
        <v>78.107493496459426</v>
      </c>
      <c r="AO130">
        <f>AN130-transect_time_series!$AN$611</f>
        <v>80.751667328147917</v>
      </c>
    </row>
    <row r="131" spans="1:41" x14ac:dyDescent="0.35">
      <c r="A131">
        <v>439</v>
      </c>
      <c r="B131" s="1">
        <v>43276</v>
      </c>
      <c r="C131" t="s">
        <v>393</v>
      </c>
      <c r="D131">
        <v>153.69128040963901</v>
      </c>
      <c r="E131">
        <v>170.14848838028101</v>
      </c>
      <c r="F131">
        <v>195.17452173069501</v>
      </c>
      <c r="G131">
        <v>187.72587134417199</v>
      </c>
      <c r="H131">
        <v>167.82362946999001</v>
      </c>
      <c r="I131">
        <v>147.928569405578</v>
      </c>
      <c r="J131">
        <v>159.432306733693</v>
      </c>
      <c r="K131">
        <v>170.98787501349599</v>
      </c>
      <c r="L131">
        <v>175.44116875289899</v>
      </c>
      <c r="M131">
        <v>161.98660303690301</v>
      </c>
      <c r="N131">
        <v>136.84063344986299</v>
      </c>
      <c r="O131">
        <v>137.984104752371</v>
      </c>
      <c r="P131">
        <v>153.74028885589601</v>
      </c>
      <c r="Q131">
        <v>172.60816158432499</v>
      </c>
      <c r="R131">
        <v>170.67914109774699</v>
      </c>
      <c r="S131">
        <v>194.130892524063</v>
      </c>
      <c r="T131">
        <v>223.38300209069399</v>
      </c>
      <c r="U131">
        <v>238.29738979056901</v>
      </c>
      <c r="V131">
        <v>231.82638669366801</v>
      </c>
      <c r="W131">
        <v>210.896032824239</v>
      </c>
      <c r="X131">
        <v>179.087707332935</v>
      </c>
      <c r="Y131">
        <v>186.09382618985799</v>
      </c>
      <c r="Z131">
        <v>178.46418440322401</v>
      </c>
      <c r="AA131">
        <v>183.13594489004799</v>
      </c>
      <c r="AB131">
        <v>193.18627123687</v>
      </c>
      <c r="AC131">
        <v>177.16369944245301</v>
      </c>
      <c r="AD131">
        <v>185.58344453364799</v>
      </c>
      <c r="AE131">
        <v>169.02602863328201</v>
      </c>
      <c r="AF131">
        <v>168.48057438961999</v>
      </c>
      <c r="AG131">
        <v>179.648513835838</v>
      </c>
      <c r="AH131">
        <v>183.45045662503799</v>
      </c>
      <c r="AI131">
        <v>173.88095717818601</v>
      </c>
      <c r="AJ131">
        <v>186.629247678947</v>
      </c>
      <c r="AK131">
        <v>187.15200156770001</v>
      </c>
      <c r="AL131">
        <v>184.346995772838</v>
      </c>
      <c r="AM131">
        <v>179.31589147575048</v>
      </c>
      <c r="AN131">
        <v>89.294282696794312</v>
      </c>
      <c r="AO131">
        <f>AN131-transect_time_series!$AN$611</f>
        <v>91.938456528482803</v>
      </c>
    </row>
    <row r="132" spans="1:41" x14ac:dyDescent="0.35">
      <c r="A132">
        <v>440</v>
      </c>
      <c r="B132" s="1">
        <v>43283</v>
      </c>
      <c r="C132" t="s">
        <v>394</v>
      </c>
      <c r="G132">
        <v>163.33156943757299</v>
      </c>
      <c r="H132">
        <v>152.14916788813801</v>
      </c>
      <c r="I132">
        <v>119.083076686849</v>
      </c>
      <c r="J132">
        <v>130.97021344011</v>
      </c>
      <c r="K132">
        <v>138.74601664650501</v>
      </c>
      <c r="L132">
        <v>144.42561660797099</v>
      </c>
      <c r="M132">
        <v>130.159417040645</v>
      </c>
      <c r="N132">
        <v>116.951261694479</v>
      </c>
      <c r="P132">
        <v>137.31346445720499</v>
      </c>
      <c r="Q132">
        <v>151.144863269697</v>
      </c>
      <c r="R132">
        <v>142.21176905148599</v>
      </c>
      <c r="S132">
        <v>159.03595780150999</v>
      </c>
      <c r="T132">
        <v>181.307252234836</v>
      </c>
      <c r="U132">
        <v>193.93466234477299</v>
      </c>
      <c r="V132">
        <v>191.123147095934</v>
      </c>
      <c r="W132">
        <v>169.42511925341799</v>
      </c>
      <c r="X132">
        <v>149.545024672073</v>
      </c>
      <c r="AB132">
        <v>166.854656615918</v>
      </c>
      <c r="AC132">
        <v>147.175559926966</v>
      </c>
      <c r="AD132">
        <v>154.53098836784301</v>
      </c>
      <c r="AE132">
        <v>140.631809930316</v>
      </c>
      <c r="AF132">
        <v>135.63805840684199</v>
      </c>
      <c r="AG132">
        <v>141.806057379512</v>
      </c>
      <c r="AH132">
        <v>141.880587895177</v>
      </c>
      <c r="AM132">
        <v>149.97397158940734</v>
      </c>
      <c r="AN132">
        <v>59.952362810451177</v>
      </c>
      <c r="AO132">
        <f>AN132-transect_time_series!$AN$611</f>
        <v>62.596536642139668</v>
      </c>
    </row>
    <row r="133" spans="1:41" x14ac:dyDescent="0.35">
      <c r="A133">
        <v>441</v>
      </c>
      <c r="B133" s="1">
        <v>43283</v>
      </c>
      <c r="C133" t="s">
        <v>395</v>
      </c>
      <c r="G133">
        <v>150.71322595581501</v>
      </c>
      <c r="H133">
        <v>134.26907599423899</v>
      </c>
      <c r="I133">
        <v>109.583043511718</v>
      </c>
      <c r="J133">
        <v>123.610957681361</v>
      </c>
      <c r="K133">
        <v>127.405367536409</v>
      </c>
      <c r="L133">
        <v>137.75463254305299</v>
      </c>
      <c r="M133">
        <v>117.328056598346</v>
      </c>
      <c r="P133">
        <v>124.933119632404</v>
      </c>
      <c r="Q133">
        <v>136.23309603613501</v>
      </c>
      <c r="R133">
        <v>135.12138630908601</v>
      </c>
      <c r="S133">
        <v>151.96693709234501</v>
      </c>
      <c r="T133">
        <v>171.054796396722</v>
      </c>
      <c r="U133">
        <v>181.07805287447999</v>
      </c>
      <c r="V133">
        <v>179.06329957401101</v>
      </c>
      <c r="W133">
        <v>162.66167849815599</v>
      </c>
      <c r="X133">
        <v>141.35321867050899</v>
      </c>
      <c r="AB133">
        <v>150.003936137182</v>
      </c>
      <c r="AC133">
        <v>141.219439278045</v>
      </c>
      <c r="AD133">
        <v>139.92868734198299</v>
      </c>
      <c r="AE133">
        <v>129.30159297761699</v>
      </c>
      <c r="AF133">
        <v>127.370020229331</v>
      </c>
      <c r="AG133">
        <v>127.280938373354</v>
      </c>
      <c r="AH133">
        <v>132.97467554551599</v>
      </c>
      <c r="AM133">
        <v>140.53083629512247</v>
      </c>
      <c r="AN133">
        <v>50.509227516166305</v>
      </c>
      <c r="AO133">
        <f>AN133-transect_time_series!$AN$611</f>
        <v>53.153401347854796</v>
      </c>
    </row>
    <row r="134" spans="1:41" x14ac:dyDescent="0.35">
      <c r="A134">
        <v>442</v>
      </c>
      <c r="B134" s="1">
        <v>43283</v>
      </c>
      <c r="C134" t="s">
        <v>396</v>
      </c>
      <c r="D134">
        <v>143.28301610103301</v>
      </c>
      <c r="E134">
        <v>164.728471406804</v>
      </c>
      <c r="F134">
        <v>180.34383129253399</v>
      </c>
      <c r="G134">
        <v>171.54047235546099</v>
      </c>
      <c r="H134">
        <v>157.19704065475801</v>
      </c>
      <c r="I134">
        <v>134.05137174428901</v>
      </c>
      <c r="J134">
        <v>142.66188709798701</v>
      </c>
      <c r="K134">
        <v>154.371925123593</v>
      </c>
      <c r="L134">
        <v>159.698110542731</v>
      </c>
      <c r="M134">
        <v>145.33053686285601</v>
      </c>
      <c r="N134">
        <v>122.722478177855</v>
      </c>
      <c r="O134">
        <v>123.29691240908301</v>
      </c>
      <c r="P134">
        <v>147.001077772429</v>
      </c>
      <c r="Q134">
        <v>164.71205720685899</v>
      </c>
      <c r="R134">
        <v>155.85137084336901</v>
      </c>
      <c r="S134">
        <v>178.19701935431999</v>
      </c>
      <c r="T134">
        <v>205.489967658452</v>
      </c>
      <c r="U134">
        <v>221.92401890979099</v>
      </c>
      <c r="V134">
        <v>212.76914236205499</v>
      </c>
      <c r="W134">
        <v>189.93299781988199</v>
      </c>
      <c r="X134">
        <v>160.88940880844001</v>
      </c>
      <c r="Y134">
        <v>161.74002725762099</v>
      </c>
      <c r="Z134">
        <v>152.32245649382699</v>
      </c>
      <c r="AA134">
        <v>161.91216591845301</v>
      </c>
      <c r="AB134">
        <v>175.69846129786899</v>
      </c>
      <c r="AC134">
        <v>163.24620041696599</v>
      </c>
      <c r="AD134">
        <v>168.45056363123101</v>
      </c>
      <c r="AE134">
        <v>157.388607423298</v>
      </c>
      <c r="AF134">
        <v>156.60450592330301</v>
      </c>
      <c r="AG134">
        <v>160.143400474826</v>
      </c>
      <c r="AH134">
        <v>166.39625560048299</v>
      </c>
      <c r="AI134">
        <v>163.464117503007</v>
      </c>
      <c r="AJ134">
        <v>171.221288716815</v>
      </c>
      <c r="AK134">
        <v>173.87520961993599</v>
      </c>
      <c r="AL134">
        <v>166.026976259582</v>
      </c>
      <c r="AM134">
        <v>163.84238145833706</v>
      </c>
      <c r="AN134">
        <v>73.820772679380894</v>
      </c>
      <c r="AO134">
        <f>AN134-transect_time_series!$AN$611</f>
        <v>76.464946511069385</v>
      </c>
    </row>
    <row r="135" spans="1:41" x14ac:dyDescent="0.35">
      <c r="A135">
        <v>443</v>
      </c>
      <c r="B135" s="1">
        <v>43286</v>
      </c>
      <c r="C135" t="s">
        <v>397</v>
      </c>
      <c r="D135">
        <v>130.88266617344701</v>
      </c>
      <c r="E135">
        <v>146.13484153369299</v>
      </c>
      <c r="F135">
        <v>164.363111236896</v>
      </c>
      <c r="G135">
        <v>171.349554301149</v>
      </c>
      <c r="H135">
        <v>153.02074412625501</v>
      </c>
      <c r="I135">
        <v>124.97470745548701</v>
      </c>
      <c r="J135">
        <v>138.04044736959099</v>
      </c>
      <c r="K135">
        <v>149.73771108714701</v>
      </c>
      <c r="L135">
        <v>153.523376934547</v>
      </c>
      <c r="M135">
        <v>137.46082912722801</v>
      </c>
      <c r="N135">
        <v>120.38467717287</v>
      </c>
      <c r="O135">
        <v>118.30515558003501</v>
      </c>
      <c r="P135">
        <v>144.33941825493801</v>
      </c>
      <c r="Q135">
        <v>164.66609508220199</v>
      </c>
      <c r="R135">
        <v>172.16248430763901</v>
      </c>
      <c r="S135">
        <v>205.54905924625101</v>
      </c>
      <c r="T135">
        <v>227.167127696801</v>
      </c>
      <c r="U135">
        <v>243.32005609941601</v>
      </c>
      <c r="V135">
        <v>224.73652399102801</v>
      </c>
      <c r="W135">
        <v>203.38079681973201</v>
      </c>
      <c r="X135">
        <v>169.31963696946499</v>
      </c>
      <c r="Y135">
        <v>163.53129175005199</v>
      </c>
      <c r="Z135">
        <v>154.245459072903</v>
      </c>
      <c r="AA135">
        <v>164.21282871985099</v>
      </c>
      <c r="AB135">
        <v>180.38209900541099</v>
      </c>
      <c r="AC135">
        <v>161.55943623319999</v>
      </c>
      <c r="AD135">
        <v>163.79224297414899</v>
      </c>
      <c r="AE135">
        <v>145.69201912152101</v>
      </c>
      <c r="AF135">
        <v>148.98928585689401</v>
      </c>
      <c r="AG135">
        <v>157.15686690802201</v>
      </c>
      <c r="AH135">
        <v>158.305120425257</v>
      </c>
      <c r="AI135">
        <v>156.23592519330899</v>
      </c>
      <c r="AJ135">
        <v>165.11166120640999</v>
      </c>
      <c r="AK135">
        <v>162.277990316776</v>
      </c>
      <c r="AL135">
        <v>160.45980491922401</v>
      </c>
      <c r="AM135">
        <v>162.99345863625135</v>
      </c>
      <c r="AN135">
        <v>72.971849857295183</v>
      </c>
      <c r="AO135">
        <f>AN135-transect_time_series!$AN$611</f>
        <v>75.616023688983674</v>
      </c>
    </row>
    <row r="136" spans="1:41" x14ac:dyDescent="0.35">
      <c r="A136">
        <v>444</v>
      </c>
      <c r="B136" s="1">
        <v>43288</v>
      </c>
      <c r="C136" t="s">
        <v>398</v>
      </c>
      <c r="I136">
        <v>129.962420469911</v>
      </c>
      <c r="J136">
        <v>152.08027150646001</v>
      </c>
      <c r="K136">
        <v>160.64040023772799</v>
      </c>
      <c r="L136">
        <v>161.70507367483401</v>
      </c>
      <c r="M136">
        <v>145.47923453551499</v>
      </c>
      <c r="N136">
        <v>126.350693407449</v>
      </c>
      <c r="O136">
        <v>119.108613743851</v>
      </c>
      <c r="P136">
        <v>152.80973277540701</v>
      </c>
      <c r="Q136">
        <v>205.25060992341199</v>
      </c>
      <c r="R136">
        <v>195.89787872795301</v>
      </c>
      <c r="S136">
        <v>219.22190297694601</v>
      </c>
      <c r="T136">
        <v>238.31158022440701</v>
      </c>
      <c r="U136">
        <v>247.476561889236</v>
      </c>
      <c r="V136">
        <v>232.73829629557099</v>
      </c>
      <c r="W136">
        <v>210.49529114692299</v>
      </c>
      <c r="X136">
        <v>166.437947864899</v>
      </c>
      <c r="Y136">
        <v>170.22540376586201</v>
      </c>
      <c r="Z136">
        <v>165.07383441054401</v>
      </c>
      <c r="AA136">
        <v>160.874463995632</v>
      </c>
      <c r="AB136">
        <v>178.77723423758101</v>
      </c>
      <c r="AC136">
        <v>171.92151908551099</v>
      </c>
      <c r="AD136">
        <v>165.003886173349</v>
      </c>
      <c r="AE136">
        <v>152.15088370607</v>
      </c>
      <c r="AF136">
        <v>165.84687086641</v>
      </c>
      <c r="AG136">
        <v>165.057280413585</v>
      </c>
      <c r="AH136">
        <v>163.63028892058799</v>
      </c>
      <c r="AI136">
        <v>157.62128539662001</v>
      </c>
      <c r="AJ136">
        <v>168.49880801031199</v>
      </c>
      <c r="AM136">
        <v>173.16600958509167</v>
      </c>
      <c r="AN136">
        <v>83.144400806135508</v>
      </c>
      <c r="AO136">
        <f>AN136-transect_time_series!$AN$611</f>
        <v>85.788574637823999</v>
      </c>
    </row>
    <row r="137" spans="1:41" x14ac:dyDescent="0.35">
      <c r="A137">
        <v>445</v>
      </c>
      <c r="B137" s="1">
        <v>43291</v>
      </c>
      <c r="C137" t="s">
        <v>399</v>
      </c>
      <c r="D137">
        <v>138.59030652854901</v>
      </c>
      <c r="E137">
        <v>159.355381100638</v>
      </c>
      <c r="F137">
        <v>173.932953307166</v>
      </c>
      <c r="G137">
        <v>165.70521651448701</v>
      </c>
      <c r="H137">
        <v>150.112313486891</v>
      </c>
      <c r="I137">
        <v>130.61859082987601</v>
      </c>
      <c r="J137">
        <v>143.64062060686501</v>
      </c>
      <c r="K137">
        <v>151.15062502270101</v>
      </c>
      <c r="L137">
        <v>153.721878649676</v>
      </c>
      <c r="M137">
        <v>140.515936323516</v>
      </c>
      <c r="N137">
        <v>117.68154639319501</v>
      </c>
      <c r="O137">
        <v>123.492739016532</v>
      </c>
      <c r="P137">
        <v>172.47219939402299</v>
      </c>
      <c r="Q137">
        <v>194.891770201832</v>
      </c>
      <c r="R137">
        <v>185.48940764635699</v>
      </c>
      <c r="S137">
        <v>199.66785422141899</v>
      </c>
      <c r="T137">
        <v>224.442412207448</v>
      </c>
      <c r="U137">
        <v>225.46698086455299</v>
      </c>
      <c r="V137">
        <v>218.253633805384</v>
      </c>
      <c r="W137">
        <v>196.94926986815901</v>
      </c>
      <c r="X137">
        <v>155.61343368003401</v>
      </c>
      <c r="Y137">
        <v>157.862882553524</v>
      </c>
      <c r="Z137">
        <v>146.48986265067899</v>
      </c>
      <c r="AA137">
        <v>160.57257376208301</v>
      </c>
      <c r="AB137">
        <v>168.64735404071601</v>
      </c>
      <c r="AC137">
        <v>150.901642935046</v>
      </c>
      <c r="AD137">
        <v>155.87369831260199</v>
      </c>
      <c r="AE137">
        <v>147.03307263963001</v>
      </c>
      <c r="AF137">
        <v>143.64584715813299</v>
      </c>
      <c r="AG137">
        <v>156.85491173763501</v>
      </c>
      <c r="AH137">
        <v>144.974741973882</v>
      </c>
      <c r="AI137">
        <v>151.579657674191</v>
      </c>
      <c r="AJ137">
        <v>153.97356721208499</v>
      </c>
      <c r="AK137">
        <v>151.29446146864601</v>
      </c>
      <c r="AL137">
        <v>159.88299689090101</v>
      </c>
      <c r="AM137">
        <v>162.03863830511582</v>
      </c>
      <c r="AN137">
        <v>72.017029526159661</v>
      </c>
      <c r="AO137">
        <f>AN137-transect_time_series!$AN$611</f>
        <v>74.661203357848152</v>
      </c>
    </row>
    <row r="138" spans="1:41" x14ac:dyDescent="0.35">
      <c r="A138">
        <v>446</v>
      </c>
      <c r="B138" s="1">
        <v>43291</v>
      </c>
      <c r="C138" t="s">
        <v>400</v>
      </c>
      <c r="D138">
        <v>138.48037500746901</v>
      </c>
      <c r="E138">
        <v>158.513250248064</v>
      </c>
      <c r="F138">
        <v>173.39008080926399</v>
      </c>
      <c r="G138">
        <v>165.652456880725</v>
      </c>
      <c r="H138">
        <v>149.96642631370599</v>
      </c>
      <c r="I138">
        <v>130.258906450827</v>
      </c>
      <c r="J138">
        <v>143.34108544417199</v>
      </c>
      <c r="K138">
        <v>150.77029243842799</v>
      </c>
      <c r="L138">
        <v>153.45340883825099</v>
      </c>
      <c r="M138">
        <v>140.08535603120899</v>
      </c>
      <c r="N138">
        <v>117.84948308133001</v>
      </c>
      <c r="O138">
        <v>123.50665922477999</v>
      </c>
      <c r="P138">
        <v>171.88818080802201</v>
      </c>
      <c r="Q138">
        <v>194.10331272620999</v>
      </c>
      <c r="R138">
        <v>184.56924247283399</v>
      </c>
      <c r="S138">
        <v>199.13738266197501</v>
      </c>
      <c r="T138">
        <v>223.636871820333</v>
      </c>
      <c r="U138">
        <v>225.261317230451</v>
      </c>
      <c r="V138">
        <v>217.626542424321</v>
      </c>
      <c r="W138">
        <v>196.87180501791201</v>
      </c>
      <c r="X138">
        <v>155.58294512941399</v>
      </c>
      <c r="Y138">
        <v>157.74335786137101</v>
      </c>
      <c r="Z138">
        <v>146.598561907207</v>
      </c>
      <c r="AA138">
        <v>160.58122777782299</v>
      </c>
      <c r="AB138">
        <v>167.990324012581</v>
      </c>
      <c r="AC138">
        <v>150.83793454873</v>
      </c>
      <c r="AD138">
        <v>155.44389672671201</v>
      </c>
      <c r="AE138">
        <v>147.04121626634301</v>
      </c>
      <c r="AF138">
        <v>143.33869080107999</v>
      </c>
      <c r="AG138">
        <v>156.81894064596199</v>
      </c>
      <c r="AH138">
        <v>145.793774666492</v>
      </c>
      <c r="AI138">
        <v>151.32141890454301</v>
      </c>
      <c r="AJ138">
        <v>154.07941165085899</v>
      </c>
      <c r="AK138">
        <v>149.45998391498401</v>
      </c>
      <c r="AL138">
        <v>159.471270450563</v>
      </c>
      <c r="AM138">
        <v>161.72758260556992</v>
      </c>
      <c r="AN138">
        <v>71.705973826613757</v>
      </c>
      <c r="AO138">
        <f>AN138-transect_time_series!$AN$611</f>
        <v>74.350147658302248</v>
      </c>
    </row>
    <row r="139" spans="1:41" x14ac:dyDescent="0.35">
      <c r="A139">
        <v>447</v>
      </c>
      <c r="B139" s="1">
        <v>43291</v>
      </c>
      <c r="C139" t="s">
        <v>401</v>
      </c>
      <c r="D139">
        <v>153.207658974466</v>
      </c>
      <c r="E139">
        <v>166.76646748151001</v>
      </c>
      <c r="F139">
        <v>186.174813563112</v>
      </c>
      <c r="G139">
        <v>178.31117253865199</v>
      </c>
      <c r="H139">
        <v>167.873028073965</v>
      </c>
      <c r="I139">
        <v>138.03633126117401</v>
      </c>
      <c r="J139">
        <v>156.808992871832</v>
      </c>
      <c r="K139">
        <v>164.08548989119399</v>
      </c>
      <c r="L139">
        <v>171.251770798076</v>
      </c>
      <c r="M139">
        <v>156.054859017751</v>
      </c>
      <c r="N139">
        <v>135.92868021813501</v>
      </c>
      <c r="O139">
        <v>133.77338975776101</v>
      </c>
      <c r="P139">
        <v>191.63457661811901</v>
      </c>
      <c r="Q139">
        <v>212.20275092615901</v>
      </c>
      <c r="R139">
        <v>205.52370055815399</v>
      </c>
      <c r="S139">
        <v>220.36445012381199</v>
      </c>
      <c r="T139">
        <v>243.79869237177701</v>
      </c>
      <c r="U139">
        <v>256.38328248507497</v>
      </c>
      <c r="V139">
        <v>241.460994985984</v>
      </c>
      <c r="W139">
        <v>225.437736462007</v>
      </c>
      <c r="X139">
        <v>182.514894593593</v>
      </c>
      <c r="Y139">
        <v>174.45187379998501</v>
      </c>
      <c r="Z139">
        <v>167.07588812264299</v>
      </c>
      <c r="AA139">
        <v>177.04437386016701</v>
      </c>
      <c r="AB139">
        <v>191.99938661410599</v>
      </c>
      <c r="AC139">
        <v>177.253488644708</v>
      </c>
      <c r="AD139">
        <v>177.87066885066699</v>
      </c>
      <c r="AE139">
        <v>168.654084082504</v>
      </c>
      <c r="AF139">
        <v>167.48656751301999</v>
      </c>
      <c r="AG139">
        <v>174.74208708127199</v>
      </c>
      <c r="AH139">
        <v>172.272087359507</v>
      </c>
      <c r="AI139">
        <v>173.39457394881401</v>
      </c>
      <c r="AJ139">
        <v>181.455089108317</v>
      </c>
      <c r="AK139">
        <v>183.6809927823</v>
      </c>
      <c r="AL139">
        <v>178.09733009761601</v>
      </c>
      <c r="AM139">
        <v>181.51634929822669</v>
      </c>
      <c r="AN139">
        <v>91.494740519270522</v>
      </c>
      <c r="AO139">
        <f>AN139-transect_time_series!$AN$611</f>
        <v>94.138914350959013</v>
      </c>
    </row>
    <row r="140" spans="1:41" x14ac:dyDescent="0.35">
      <c r="A140">
        <v>448</v>
      </c>
      <c r="B140" s="1">
        <v>43293</v>
      </c>
      <c r="C140" t="s">
        <v>402</v>
      </c>
      <c r="D140">
        <v>149.53686112151101</v>
      </c>
      <c r="E140">
        <v>162.294001395462</v>
      </c>
      <c r="F140">
        <v>169.208014117939</v>
      </c>
      <c r="G140">
        <v>159.14367606167801</v>
      </c>
      <c r="H140">
        <v>146.86973451659199</v>
      </c>
      <c r="I140">
        <v>119.594581267585</v>
      </c>
      <c r="J140">
        <v>133.81502026425801</v>
      </c>
      <c r="K140">
        <v>141.95730830143401</v>
      </c>
      <c r="L140">
        <v>145.705150880193</v>
      </c>
      <c r="M140">
        <v>131.413102096552</v>
      </c>
      <c r="N140">
        <v>118.43240670574799</v>
      </c>
      <c r="O140">
        <v>116.205852256654</v>
      </c>
      <c r="P140">
        <v>189.311318353237</v>
      </c>
      <c r="Q140">
        <v>238.33405140529899</v>
      </c>
      <c r="R140">
        <v>196.09212662613101</v>
      </c>
      <c r="S140">
        <v>205.624458171664</v>
      </c>
      <c r="T140">
        <v>224.76177308874901</v>
      </c>
      <c r="U140">
        <v>240.46815402515199</v>
      </c>
      <c r="V140">
        <v>226.722875785838</v>
      </c>
      <c r="W140">
        <v>213.80971274315601</v>
      </c>
      <c r="X140">
        <v>171.767596507257</v>
      </c>
      <c r="Y140">
        <v>177.10592348108599</v>
      </c>
      <c r="Z140">
        <v>169.39203597728601</v>
      </c>
      <c r="AA140">
        <v>178.21347878265601</v>
      </c>
      <c r="AB140">
        <v>186.93667957343899</v>
      </c>
      <c r="AC140">
        <v>178.78244752379001</v>
      </c>
      <c r="AD140">
        <v>178.25450432602099</v>
      </c>
      <c r="AE140">
        <v>167.50710997376299</v>
      </c>
      <c r="AF140">
        <v>168.994071759381</v>
      </c>
      <c r="AG140">
        <v>176.472141763211</v>
      </c>
      <c r="AH140">
        <v>172.55502370009799</v>
      </c>
      <c r="AI140">
        <v>168.35228188396499</v>
      </c>
      <c r="AJ140">
        <v>180.96829727443199</v>
      </c>
      <c r="AK140">
        <v>180.981525343724</v>
      </c>
      <c r="AL140">
        <v>181.191224326026</v>
      </c>
      <c r="AM140">
        <v>173.33641489659905</v>
      </c>
      <c r="AN140">
        <v>83.314806117642888</v>
      </c>
      <c r="AO140">
        <f>AN140-transect_time_series!$AN$611</f>
        <v>85.958979949331379</v>
      </c>
    </row>
    <row r="141" spans="1:41" x14ac:dyDescent="0.35">
      <c r="A141">
        <v>449</v>
      </c>
      <c r="B141" s="1">
        <v>43299</v>
      </c>
      <c r="C141" t="s">
        <v>184</v>
      </c>
      <c r="D141">
        <v>132.06284034073801</v>
      </c>
      <c r="E141">
        <v>151.755817279778</v>
      </c>
      <c r="F141">
        <v>159.79729178842501</v>
      </c>
      <c r="G141">
        <v>147.30450708300299</v>
      </c>
      <c r="H141">
        <v>137.09246789309799</v>
      </c>
      <c r="I141">
        <v>121.02584532707201</v>
      </c>
      <c r="J141">
        <v>131.36698531053</v>
      </c>
      <c r="K141">
        <v>138.80614009239699</v>
      </c>
      <c r="P141">
        <v>207.08488189177399</v>
      </c>
      <c r="Q141">
        <v>213.14359177344701</v>
      </c>
      <c r="R141">
        <v>198.74387921967599</v>
      </c>
      <c r="S141">
        <v>205.94894130504099</v>
      </c>
      <c r="T141">
        <v>219.71573361120701</v>
      </c>
      <c r="U141">
        <v>231.10441577008001</v>
      </c>
      <c r="V141">
        <v>212.779851074698</v>
      </c>
      <c r="Z141">
        <v>132.90706310407501</v>
      </c>
      <c r="AA141">
        <v>152.53442496452001</v>
      </c>
      <c r="AB141">
        <v>158.065892330504</v>
      </c>
      <c r="AC141">
        <v>148.97355532914099</v>
      </c>
      <c r="AD141">
        <v>150.606824948091</v>
      </c>
      <c r="AE141">
        <v>129.49805191169301</v>
      </c>
      <c r="AF141">
        <v>132.445057267479</v>
      </c>
      <c r="AK141">
        <v>143.915719228352</v>
      </c>
      <c r="AL141">
        <v>148.09895787443801</v>
      </c>
      <c r="AM141">
        <v>162.69911402996902</v>
      </c>
      <c r="AN141">
        <v>72.67750525101286</v>
      </c>
      <c r="AO141">
        <f>AN141-transect_time_series!$AN$611</f>
        <v>75.321679082701351</v>
      </c>
    </row>
    <row r="142" spans="1:41" x14ac:dyDescent="0.35">
      <c r="A142">
        <v>450</v>
      </c>
      <c r="B142" s="1">
        <v>43299</v>
      </c>
      <c r="C142" t="s">
        <v>197</v>
      </c>
      <c r="D142">
        <v>126.285370396137</v>
      </c>
      <c r="E142">
        <v>143.655554147374</v>
      </c>
      <c r="F142">
        <v>152.838918977432</v>
      </c>
      <c r="G142">
        <v>135.235193990781</v>
      </c>
      <c r="H142">
        <v>129.116952214241</v>
      </c>
      <c r="I142">
        <v>114.336419306457</v>
      </c>
      <c r="J142">
        <v>125.836057349659</v>
      </c>
      <c r="K142">
        <v>132.55911471806499</v>
      </c>
      <c r="P142">
        <v>195.15414870932301</v>
      </c>
      <c r="Q142">
        <v>204.91842817867101</v>
      </c>
      <c r="R142">
        <v>187.10854068403799</v>
      </c>
      <c r="S142">
        <v>195.87248627901701</v>
      </c>
      <c r="T142">
        <v>208.92999836658899</v>
      </c>
      <c r="U142">
        <v>224.806998988679</v>
      </c>
      <c r="V142">
        <v>204.81774418003999</v>
      </c>
      <c r="Z142">
        <v>128.485967232294</v>
      </c>
      <c r="AA142">
        <v>142.93527536064801</v>
      </c>
      <c r="AB142">
        <v>150.19461152852699</v>
      </c>
      <c r="AC142">
        <v>133.572836974041</v>
      </c>
      <c r="AD142">
        <v>143.388564788054</v>
      </c>
      <c r="AE142">
        <v>116.735521730036</v>
      </c>
      <c r="AF142">
        <v>126.502303636606</v>
      </c>
      <c r="AK142">
        <v>143.61082676756399</v>
      </c>
      <c r="AL142">
        <v>137.23457124666399</v>
      </c>
      <c r="AM142">
        <v>154.33885023962236</v>
      </c>
      <c r="AN142">
        <v>64.317241460666196</v>
      </c>
      <c r="AO142">
        <f>AN142-transect_time_series!$AN$611</f>
        <v>66.961415292354687</v>
      </c>
    </row>
    <row r="143" spans="1:41" x14ac:dyDescent="0.35">
      <c r="A143">
        <v>451</v>
      </c>
      <c r="B143" s="1">
        <v>43301</v>
      </c>
      <c r="C143" t="s">
        <v>403</v>
      </c>
      <c r="D143">
        <v>150.924072597883</v>
      </c>
      <c r="E143">
        <v>175.43851612811099</v>
      </c>
      <c r="F143">
        <v>190.83002784084701</v>
      </c>
      <c r="G143">
        <v>179.533373336675</v>
      </c>
      <c r="H143">
        <v>168.58713380334501</v>
      </c>
      <c r="I143">
        <v>141.053658084988</v>
      </c>
      <c r="J143">
        <v>154.94855962141699</v>
      </c>
      <c r="K143">
        <v>163.268221728833</v>
      </c>
      <c r="L143">
        <v>170.243989374591</v>
      </c>
      <c r="M143">
        <v>156.12322563343301</v>
      </c>
      <c r="N143">
        <v>159.721094813646</v>
      </c>
      <c r="O143">
        <v>222.51871625232801</v>
      </c>
      <c r="P143">
        <v>221.77242226179399</v>
      </c>
      <c r="Q143">
        <v>238.014258120818</v>
      </c>
      <c r="R143">
        <v>233.459625079663</v>
      </c>
      <c r="S143">
        <v>241.989783312686</v>
      </c>
      <c r="T143">
        <v>253.480140290696</v>
      </c>
      <c r="U143">
        <v>262.68472762220802</v>
      </c>
      <c r="V143">
        <v>254.228645168962</v>
      </c>
      <c r="W143">
        <v>234.94633745237499</v>
      </c>
      <c r="X143">
        <v>203.74032748921601</v>
      </c>
      <c r="Y143">
        <v>182.97714692972599</v>
      </c>
      <c r="Z143">
        <v>169.17808724314699</v>
      </c>
      <c r="AA143">
        <v>181.63808583158701</v>
      </c>
      <c r="AB143">
        <v>180.177503846658</v>
      </c>
      <c r="AC143">
        <v>178.98762895146001</v>
      </c>
      <c r="AD143">
        <v>184.21704134177199</v>
      </c>
      <c r="AE143">
        <v>169.94808568992499</v>
      </c>
      <c r="AF143">
        <v>170.72119619097001</v>
      </c>
      <c r="AG143">
        <v>175.49571494215201</v>
      </c>
      <c r="AH143">
        <v>174.392054689432</v>
      </c>
      <c r="AI143">
        <v>168.60472322332799</v>
      </c>
      <c r="AJ143">
        <v>180.40393865641701</v>
      </c>
      <c r="AK143">
        <v>181.23811686716201</v>
      </c>
      <c r="AL143">
        <v>184.16728514915101</v>
      </c>
      <c r="AM143">
        <v>190.27581330192575</v>
      </c>
      <c r="AN143">
        <v>100.25420452296959</v>
      </c>
      <c r="AO143">
        <f>AN143-transect_time_series!$AN$611</f>
        <v>102.89837835465808</v>
      </c>
    </row>
    <row r="144" spans="1:41" x14ac:dyDescent="0.35">
      <c r="A144">
        <v>452</v>
      </c>
      <c r="B144" s="1">
        <v>43308</v>
      </c>
      <c r="C144" t="s">
        <v>307</v>
      </c>
      <c r="D144">
        <v>152.55587089216999</v>
      </c>
      <c r="E144">
        <v>170.00326889174499</v>
      </c>
      <c r="F144">
        <v>187.35993158069999</v>
      </c>
      <c r="G144">
        <v>177.12102903087899</v>
      </c>
      <c r="H144">
        <v>166.436298652381</v>
      </c>
      <c r="I144">
        <v>146.703990284573</v>
      </c>
      <c r="J144">
        <v>152.932283563141</v>
      </c>
      <c r="K144">
        <v>169.667062500192</v>
      </c>
      <c r="L144">
        <v>185.654718872058</v>
      </c>
      <c r="M144">
        <v>182.48122951650799</v>
      </c>
      <c r="N144">
        <v>186.92037859783599</v>
      </c>
      <c r="O144">
        <v>201.883574843145</v>
      </c>
      <c r="P144">
        <v>210.03221165295699</v>
      </c>
      <c r="Q144">
        <v>224.96590782509301</v>
      </c>
      <c r="R144">
        <v>210.43200987432999</v>
      </c>
      <c r="S144">
        <v>221.580313137113</v>
      </c>
      <c r="T144">
        <v>255.48316637715499</v>
      </c>
      <c r="U144">
        <v>250.770878708205</v>
      </c>
      <c r="V144">
        <v>242.35435266749701</v>
      </c>
      <c r="W144">
        <v>224.85765048189799</v>
      </c>
      <c r="X144">
        <v>184.769762663705</v>
      </c>
      <c r="Y144">
        <v>177.402609759428</v>
      </c>
      <c r="Z144">
        <v>170.92268303113499</v>
      </c>
      <c r="AA144">
        <v>176.251743592808</v>
      </c>
      <c r="AB144">
        <v>194.638793845121</v>
      </c>
      <c r="AD144">
        <v>189.94217236759701</v>
      </c>
      <c r="AE144">
        <v>165.43837448842399</v>
      </c>
      <c r="AF144">
        <v>168.85645272270301</v>
      </c>
      <c r="AG144">
        <v>166.63514395260501</v>
      </c>
      <c r="AH144">
        <v>174.85008621160199</v>
      </c>
      <c r="AI144">
        <v>175.72899827659501</v>
      </c>
      <c r="AJ144">
        <v>181.018658168184</v>
      </c>
      <c r="AK144">
        <v>187.367375325914</v>
      </c>
      <c r="AL144">
        <v>180.82125842468</v>
      </c>
      <c r="AM144">
        <v>188.67177178764928</v>
      </c>
      <c r="AN144">
        <v>98.650163008693113</v>
      </c>
      <c r="AO144">
        <f>AN144-transect_time_series!$AN$611</f>
        <v>101.2943368403816</v>
      </c>
    </row>
    <row r="145" spans="1:42" x14ac:dyDescent="0.35">
      <c r="A145">
        <v>453</v>
      </c>
      <c r="B145" s="1">
        <v>43313</v>
      </c>
      <c r="C145" t="s">
        <v>404</v>
      </c>
      <c r="D145">
        <v>130.014851344166</v>
      </c>
      <c r="E145">
        <v>153.76520114264</v>
      </c>
      <c r="F145">
        <v>171.29683905756499</v>
      </c>
      <c r="G145">
        <v>157.63870486429499</v>
      </c>
      <c r="H145">
        <v>150.59011589776901</v>
      </c>
      <c r="I145">
        <v>129.339035651361</v>
      </c>
      <c r="J145">
        <v>143.74229739906099</v>
      </c>
      <c r="K145">
        <v>170.12285704182901</v>
      </c>
      <c r="L145">
        <v>233.103433330044</v>
      </c>
      <c r="M145">
        <v>226.87175062867399</v>
      </c>
      <c r="N145">
        <v>204.387398230017</v>
      </c>
      <c r="O145">
        <v>206.07507827172699</v>
      </c>
      <c r="P145">
        <v>204.62319801666001</v>
      </c>
      <c r="Q145">
        <v>225.804396012414</v>
      </c>
      <c r="R145">
        <v>211.33805199172801</v>
      </c>
      <c r="S145">
        <v>222.82751467614199</v>
      </c>
      <c r="T145">
        <v>239.788862992243</v>
      </c>
      <c r="U145">
        <v>248.197036487839</v>
      </c>
      <c r="V145">
        <v>235.09313908797299</v>
      </c>
      <c r="W145">
        <v>225.84325196771201</v>
      </c>
      <c r="X145">
        <v>196.84889780474199</v>
      </c>
      <c r="Y145">
        <v>174.68215160174501</v>
      </c>
      <c r="Z145">
        <v>159.372211582944</v>
      </c>
      <c r="AA145">
        <v>167.50780978319301</v>
      </c>
      <c r="AB145">
        <v>180.49740797635801</v>
      </c>
      <c r="AC145">
        <v>158.832960696887</v>
      </c>
      <c r="AD145">
        <v>175.642418624719</v>
      </c>
      <c r="AE145">
        <v>152.53074441235199</v>
      </c>
      <c r="AF145">
        <v>152.009065117868</v>
      </c>
      <c r="AG145">
        <v>157.36483965844701</v>
      </c>
      <c r="AH145">
        <v>157.409287506152</v>
      </c>
      <c r="AI145">
        <v>155.434295467949</v>
      </c>
      <c r="AJ145">
        <v>164.263773160178</v>
      </c>
      <c r="AK145">
        <v>171.31103798739201</v>
      </c>
      <c r="AL145">
        <v>169.469678493581</v>
      </c>
      <c r="AM145">
        <v>182.38970268475336</v>
      </c>
      <c r="AN145">
        <v>92.368093905797195</v>
      </c>
      <c r="AO145">
        <f>AN145-transect_time_series!$AN$611</f>
        <v>95.012267737485686</v>
      </c>
    </row>
    <row r="146" spans="1:42" x14ac:dyDescent="0.35">
      <c r="A146">
        <v>454</v>
      </c>
      <c r="B146" s="1">
        <v>43314</v>
      </c>
      <c r="C146" t="s">
        <v>405</v>
      </c>
      <c r="D146">
        <v>118.54379266126401</v>
      </c>
      <c r="E146">
        <v>147.44917497338</v>
      </c>
      <c r="F146">
        <v>154.724482679918</v>
      </c>
      <c r="G146">
        <v>150.77193167037399</v>
      </c>
      <c r="H146">
        <v>128.59291656320201</v>
      </c>
      <c r="I146">
        <v>114.582689182572</v>
      </c>
      <c r="J146">
        <v>123.12126816914299</v>
      </c>
      <c r="K146">
        <v>157.05234720648099</v>
      </c>
      <c r="L146">
        <v>194.320004495761</v>
      </c>
      <c r="M146">
        <v>195.53195542112601</v>
      </c>
      <c r="N146">
        <v>170.995704254674</v>
      </c>
      <c r="O146">
        <v>178.377299567986</v>
      </c>
      <c r="P146">
        <v>169.89782933928501</v>
      </c>
      <c r="Q146">
        <v>185.82357383936699</v>
      </c>
      <c r="R146">
        <v>174.39473485054299</v>
      </c>
      <c r="S146">
        <v>185.55373319812</v>
      </c>
      <c r="T146">
        <v>203.81674186007399</v>
      </c>
      <c r="U146">
        <v>216.688378678313</v>
      </c>
      <c r="Y146">
        <v>147.41040752404501</v>
      </c>
      <c r="Z146">
        <v>126.285884644615</v>
      </c>
      <c r="AA146">
        <v>138.93775081310099</v>
      </c>
      <c r="AB146">
        <v>159.195460423784</v>
      </c>
      <c r="AC146">
        <v>130.12793331249799</v>
      </c>
      <c r="AD146">
        <v>147.92910830614801</v>
      </c>
      <c r="AE146">
        <v>133.889367630327</v>
      </c>
      <c r="AF146">
        <v>119.733147916726</v>
      </c>
      <c r="AK146">
        <v>132.33380105684199</v>
      </c>
      <c r="AL146">
        <v>136.55841151236501</v>
      </c>
      <c r="AM146">
        <v>155.09427970542976</v>
      </c>
      <c r="AN146">
        <v>65.072670926473592</v>
      </c>
      <c r="AO146">
        <f>AN146-transect_time_series!$AN$611</f>
        <v>67.716844758162082</v>
      </c>
    </row>
    <row r="147" spans="1:42" x14ac:dyDescent="0.35">
      <c r="A147">
        <v>455</v>
      </c>
      <c r="B147" s="1">
        <v>43315</v>
      </c>
      <c r="C147" t="s">
        <v>406</v>
      </c>
      <c r="D147">
        <v>137.97669832202899</v>
      </c>
      <c r="E147">
        <v>171.929856911672</v>
      </c>
      <c r="F147">
        <v>181.36496528688599</v>
      </c>
      <c r="I147">
        <v>148.465592523081</v>
      </c>
      <c r="J147">
        <v>161.12989853773499</v>
      </c>
      <c r="K147">
        <v>194.83709299861701</v>
      </c>
      <c r="L147">
        <v>215.89339523160399</v>
      </c>
      <c r="M147">
        <v>198.36919612560499</v>
      </c>
      <c r="N147">
        <v>176.70212796193101</v>
      </c>
      <c r="O147">
        <v>186.40807742491</v>
      </c>
      <c r="R147">
        <v>200.98505649351</v>
      </c>
      <c r="S147">
        <v>213.25836057234301</v>
      </c>
      <c r="T147">
        <v>233.81320639980501</v>
      </c>
      <c r="U147">
        <v>247.94153584698901</v>
      </c>
      <c r="V147">
        <v>238.727659635648</v>
      </c>
      <c r="W147">
        <v>227.55862418485501</v>
      </c>
      <c r="X147">
        <v>182.32623749726699</v>
      </c>
      <c r="Y147">
        <v>165.020636827153</v>
      </c>
      <c r="Z147">
        <v>151.388328527109</v>
      </c>
      <c r="AA147">
        <v>158.70423379926501</v>
      </c>
      <c r="AD147">
        <v>167.87226391055901</v>
      </c>
      <c r="AE147">
        <v>154.272756549647</v>
      </c>
      <c r="AF147">
        <v>150.30723776762201</v>
      </c>
      <c r="AG147">
        <v>149.42294708537599</v>
      </c>
      <c r="AH147">
        <v>133.87897786929901</v>
      </c>
      <c r="AI147">
        <v>142.709903249234</v>
      </c>
      <c r="AJ147">
        <v>148.91636677624899</v>
      </c>
      <c r="AK147">
        <v>159.27884086546899</v>
      </c>
      <c r="AL147">
        <v>152.90998013603701</v>
      </c>
      <c r="AM147">
        <v>177.66793294198297</v>
      </c>
      <c r="AN147">
        <v>87.646324163026804</v>
      </c>
      <c r="AO147">
        <f>AN147-transect_time_series!$AN$611</f>
        <v>90.290497994715295</v>
      </c>
    </row>
    <row r="148" spans="1:42" x14ac:dyDescent="0.35">
      <c r="A148">
        <v>456</v>
      </c>
      <c r="B148" s="1">
        <v>43315</v>
      </c>
      <c r="C148" t="s">
        <v>407</v>
      </c>
      <c r="D148">
        <v>112.276641622312</v>
      </c>
      <c r="E148">
        <v>139.579139702405</v>
      </c>
      <c r="F148">
        <v>153.30674703498801</v>
      </c>
      <c r="I148">
        <v>121.304863034245</v>
      </c>
      <c r="J148">
        <v>130.12593089455299</v>
      </c>
      <c r="K148">
        <v>158.134474673943</v>
      </c>
      <c r="L148">
        <v>188.759556742386</v>
      </c>
      <c r="M148">
        <v>172.112572255739</v>
      </c>
      <c r="N148">
        <v>147.08673036566799</v>
      </c>
      <c r="O148">
        <v>151.34483812962799</v>
      </c>
      <c r="R148">
        <v>170.741970304727</v>
      </c>
      <c r="S148">
        <v>181.24145486671301</v>
      </c>
      <c r="T148">
        <v>202.733928103962</v>
      </c>
      <c r="U148">
        <v>216.346025379656</v>
      </c>
      <c r="V148">
        <v>209.78923914438101</v>
      </c>
      <c r="W148">
        <v>188.898253366955</v>
      </c>
      <c r="X148">
        <v>154.22884702342401</v>
      </c>
      <c r="Y148">
        <v>132.279632248285</v>
      </c>
      <c r="Z148">
        <v>124.89914043208</v>
      </c>
      <c r="AD148">
        <v>143.219021455546</v>
      </c>
      <c r="AE148">
        <v>132.22763789818501</v>
      </c>
      <c r="AF148">
        <v>128.761362411232</v>
      </c>
      <c r="AG148">
        <v>120.550152154261</v>
      </c>
      <c r="AH148">
        <v>109.479698621381</v>
      </c>
      <c r="AI148">
        <v>114.111771417499</v>
      </c>
      <c r="AJ148">
        <v>123.336314156415</v>
      </c>
      <c r="AK148">
        <v>136.59335626212399</v>
      </c>
      <c r="AL148">
        <v>130.45128881778601</v>
      </c>
      <c r="AM148">
        <v>149.78287816144569</v>
      </c>
      <c r="AN148">
        <v>59.76126938248953</v>
      </c>
      <c r="AO148">
        <f>AN148-transect_time_series!$AN$611</f>
        <v>62.405443214178021</v>
      </c>
    </row>
    <row r="149" spans="1:42" x14ac:dyDescent="0.35">
      <c r="A149">
        <v>457</v>
      </c>
      <c r="B149" s="1">
        <v>43322</v>
      </c>
      <c r="C149" t="s">
        <v>408</v>
      </c>
      <c r="D149">
        <v>126.903110891279</v>
      </c>
      <c r="E149">
        <v>149.51468911265101</v>
      </c>
      <c r="F149">
        <v>158.687343443125</v>
      </c>
      <c r="G149">
        <v>149.886948986205</v>
      </c>
      <c r="H149">
        <v>150.94975216853601</v>
      </c>
      <c r="I149">
        <v>207.52420719458101</v>
      </c>
      <c r="P149">
        <v>210.14494785326599</v>
      </c>
      <c r="Q149">
        <v>220.700874363227</v>
      </c>
      <c r="R149">
        <v>211.89195695223799</v>
      </c>
      <c r="S149">
        <v>220.663616382371</v>
      </c>
      <c r="AJ149">
        <v>142.04668262464699</v>
      </c>
      <c r="AK149">
        <v>153.522338941838</v>
      </c>
      <c r="AL149">
        <v>145.242872054445</v>
      </c>
      <c r="AM149">
        <v>172.89841084372375</v>
      </c>
      <c r="AN149">
        <v>82.876802064767588</v>
      </c>
      <c r="AO149">
        <f>AN149-transect_time_series!$AN$611</f>
        <v>85.520975896456079</v>
      </c>
    </row>
    <row r="150" spans="1:42" x14ac:dyDescent="0.35">
      <c r="A150">
        <v>458</v>
      </c>
      <c r="B150" s="1">
        <v>43336</v>
      </c>
      <c r="C150" t="s">
        <v>409</v>
      </c>
      <c r="D150">
        <v>184.97277959084701</v>
      </c>
      <c r="E150">
        <v>214.98693703058001</v>
      </c>
      <c r="F150">
        <v>236.788871524981</v>
      </c>
      <c r="G150">
        <v>232.35701933208</v>
      </c>
      <c r="H150">
        <v>232.60863962507901</v>
      </c>
      <c r="I150">
        <v>228.12579216641601</v>
      </c>
      <c r="J150">
        <v>241.21189536484999</v>
      </c>
      <c r="K150">
        <v>246.292062872087</v>
      </c>
      <c r="L150">
        <v>254.70764313500499</v>
      </c>
      <c r="M150">
        <v>239.55869435129401</v>
      </c>
      <c r="N150">
        <v>229.824921021226</v>
      </c>
      <c r="O150">
        <v>227.28470669202801</v>
      </c>
      <c r="P150">
        <v>233.46970312038599</v>
      </c>
      <c r="Q150">
        <v>247.040572959022</v>
      </c>
      <c r="R150">
        <v>230.010217416373</v>
      </c>
      <c r="S150">
        <v>241.42970140330999</v>
      </c>
      <c r="T150">
        <v>254.438351717449</v>
      </c>
      <c r="U150">
        <v>269.33762667601297</v>
      </c>
      <c r="V150">
        <v>261.84806736845701</v>
      </c>
      <c r="W150">
        <v>271.60838520126703</v>
      </c>
      <c r="X150">
        <v>241.20679670124099</v>
      </c>
      <c r="Y150">
        <v>228.28598739753599</v>
      </c>
      <c r="Z150">
        <v>228.32196599961799</v>
      </c>
      <c r="AA150">
        <v>231.936029870135</v>
      </c>
      <c r="AB150">
        <v>223.97245514096801</v>
      </c>
      <c r="AC150">
        <v>193.224966485995</v>
      </c>
      <c r="AD150">
        <v>190.41785360030599</v>
      </c>
      <c r="AE150">
        <v>185.884870015556</v>
      </c>
      <c r="AF150">
        <v>175.37155388734701</v>
      </c>
      <c r="AG150">
        <v>185.30679772512099</v>
      </c>
      <c r="AH150">
        <v>192.044476010468</v>
      </c>
      <c r="AI150">
        <v>183.25611594463101</v>
      </c>
      <c r="AJ150">
        <v>184.98615932943801</v>
      </c>
      <c r="AK150">
        <v>198.00445906604199</v>
      </c>
      <c r="AL150">
        <v>195.009835762568</v>
      </c>
      <c r="AM150">
        <v>223.28951175730631</v>
      </c>
      <c r="AN150">
        <v>133.26790297835015</v>
      </c>
      <c r="AO150">
        <f>AN150-transect_time_series!$AN$611</f>
        <v>135.91207681003863</v>
      </c>
    </row>
    <row r="151" spans="1:42" x14ac:dyDescent="0.35">
      <c r="A151">
        <v>459</v>
      </c>
      <c r="B151" s="1">
        <v>43338</v>
      </c>
      <c r="C151" t="s">
        <v>410</v>
      </c>
      <c r="I151">
        <v>182.84535801118599</v>
      </c>
      <c r="J151">
        <v>203.58013469739899</v>
      </c>
      <c r="K151">
        <v>212.816426956973</v>
      </c>
      <c r="L151">
        <v>220.35789426621901</v>
      </c>
      <c r="M151">
        <v>200.71249929243001</v>
      </c>
      <c r="N151">
        <v>184.262275210133</v>
      </c>
      <c r="P151">
        <v>176.18983687180199</v>
      </c>
      <c r="Q151">
        <v>189.31197902401101</v>
      </c>
      <c r="R151">
        <v>176.35801956542301</v>
      </c>
      <c r="S151">
        <v>182.77675140859299</v>
      </c>
      <c r="T151">
        <v>206.268136109864</v>
      </c>
      <c r="U151">
        <v>223.78007268711099</v>
      </c>
      <c r="V151">
        <v>217.93332710280399</v>
      </c>
      <c r="W151">
        <v>216.72951579216999</v>
      </c>
      <c r="X151">
        <v>219.494354024693</v>
      </c>
      <c r="AC151">
        <v>143.02456133261001</v>
      </c>
      <c r="AD151">
        <v>123.873266482662</v>
      </c>
      <c r="AE151">
        <v>133.54246495068</v>
      </c>
      <c r="AF151">
        <v>126.762671749349</v>
      </c>
      <c r="AG151">
        <v>140.73900911932699</v>
      </c>
      <c r="AH151">
        <v>139.89619558150301</v>
      </c>
      <c r="AM151">
        <v>181.96451191604487</v>
      </c>
      <c r="AN151">
        <v>91.942903137088706</v>
      </c>
      <c r="AO151">
        <f>AN151-transect_time_series!$AN$611</f>
        <v>94.587076968777197</v>
      </c>
    </row>
    <row r="152" spans="1:42" x14ac:dyDescent="0.35">
      <c r="A152">
        <v>460</v>
      </c>
      <c r="B152" s="1">
        <v>43339</v>
      </c>
      <c r="C152" t="s">
        <v>400</v>
      </c>
      <c r="D152">
        <v>159.92712015476801</v>
      </c>
      <c r="E152">
        <v>181.30710416893299</v>
      </c>
      <c r="F152">
        <v>204.23116476518501</v>
      </c>
      <c r="G152">
        <v>204.73031804998601</v>
      </c>
      <c r="H152">
        <v>200.99348891991301</v>
      </c>
      <c r="I152">
        <v>197.45158465297899</v>
      </c>
      <c r="J152">
        <v>212.68618234726301</v>
      </c>
      <c r="K152">
        <v>215.697381811025</v>
      </c>
      <c r="AM152">
        <v>197.12804310875649</v>
      </c>
      <c r="AN152">
        <v>107.10643432980032</v>
      </c>
      <c r="AO152">
        <f>AN152-transect_time_series!$AN$611</f>
        <v>109.75060816148881</v>
      </c>
    </row>
    <row r="153" spans="1:42" x14ac:dyDescent="0.35">
      <c r="A153">
        <v>461</v>
      </c>
      <c r="B153" s="1">
        <v>43339</v>
      </c>
      <c r="C153" t="s">
        <v>411</v>
      </c>
      <c r="D153">
        <v>156.32392989487201</v>
      </c>
      <c r="E153">
        <v>179.78210806489301</v>
      </c>
      <c r="F153">
        <v>201.66526721921301</v>
      </c>
      <c r="G153">
        <v>203.325645175403</v>
      </c>
      <c r="H153">
        <v>198.865628048876</v>
      </c>
      <c r="I153">
        <v>195.47668352944001</v>
      </c>
      <c r="J153">
        <v>211.77157329098699</v>
      </c>
      <c r="K153">
        <v>213.66602206030601</v>
      </c>
      <c r="L153">
        <v>223.288049060535</v>
      </c>
      <c r="M153">
        <v>214.71071635499601</v>
      </c>
      <c r="N153">
        <v>193.015521176329</v>
      </c>
      <c r="O153">
        <v>200.96103656705699</v>
      </c>
      <c r="P153">
        <v>191.38398247309701</v>
      </c>
      <c r="Q153">
        <v>206.53311413984599</v>
      </c>
      <c r="R153">
        <v>187.446823268044</v>
      </c>
      <c r="S153">
        <v>206.088549325793</v>
      </c>
      <c r="T153">
        <v>214.47689004405601</v>
      </c>
      <c r="U153">
        <v>232.78832912827801</v>
      </c>
      <c r="V153">
        <v>226.81083626439801</v>
      </c>
      <c r="AE153">
        <v>142.79988750703501</v>
      </c>
      <c r="AF153">
        <v>132.028479136481</v>
      </c>
      <c r="AG153">
        <v>135.241196247506</v>
      </c>
      <c r="AH153">
        <v>152.819818845546</v>
      </c>
      <c r="AI153">
        <v>142.54108657257299</v>
      </c>
      <c r="AJ153">
        <v>139.760101251717</v>
      </c>
      <c r="AK153">
        <v>150.27225687190099</v>
      </c>
      <c r="AL153">
        <v>144.74212700342599</v>
      </c>
      <c r="AM153">
        <v>185.13280216750385</v>
      </c>
      <c r="AN153">
        <v>95.11119338854769</v>
      </c>
      <c r="AO153">
        <f>AN153-transect_time_series!$AN$611</f>
        <v>97.755367220236181</v>
      </c>
    </row>
    <row r="154" spans="1:42" x14ac:dyDescent="0.35">
      <c r="A154">
        <v>462</v>
      </c>
      <c r="B154" s="1">
        <v>43341</v>
      </c>
      <c r="C154" t="s">
        <v>412</v>
      </c>
      <c r="D154">
        <v>182.30434074477699</v>
      </c>
      <c r="E154">
        <v>205.925353316154</v>
      </c>
      <c r="F154">
        <v>225.207868073188</v>
      </c>
      <c r="G154">
        <v>227.757115015648</v>
      </c>
      <c r="H154">
        <v>229.776760293499</v>
      </c>
      <c r="I154">
        <v>218.160640302633</v>
      </c>
      <c r="J154">
        <v>238.74306644961101</v>
      </c>
      <c r="K154">
        <v>246.31839089064999</v>
      </c>
      <c r="L154">
        <v>245.84089136363301</v>
      </c>
      <c r="M154">
        <v>237.09831330792201</v>
      </c>
      <c r="N154">
        <v>219.62351112322</v>
      </c>
      <c r="O154">
        <v>224.128670778452</v>
      </c>
      <c r="P154">
        <v>224.30793148304599</v>
      </c>
      <c r="Q154">
        <v>241.69304850559701</v>
      </c>
      <c r="R154">
        <v>221.70625984936001</v>
      </c>
      <c r="S154">
        <v>234.533393211234</v>
      </c>
      <c r="T154">
        <v>251.30428861024501</v>
      </c>
      <c r="U154">
        <v>267.060620072787</v>
      </c>
      <c r="V154">
        <v>260.97138490918002</v>
      </c>
      <c r="W154">
        <v>260.55908774166198</v>
      </c>
      <c r="X154">
        <v>254.107714890382</v>
      </c>
      <c r="Y154">
        <v>233.105713850884</v>
      </c>
      <c r="Z154">
        <v>226.25190078118601</v>
      </c>
      <c r="AA154">
        <v>242.960372972551</v>
      </c>
      <c r="AB154">
        <v>256.41416968989199</v>
      </c>
      <c r="AC154">
        <v>238.595685340031</v>
      </c>
      <c r="AD154">
        <v>191.61935568355801</v>
      </c>
      <c r="AE154">
        <v>176.426164501328</v>
      </c>
      <c r="AF154">
        <v>168.62663000151699</v>
      </c>
      <c r="AG154">
        <v>173.60379160703599</v>
      </c>
      <c r="AH154">
        <v>178.97647568446899</v>
      </c>
      <c r="AI154">
        <v>177.512972612255</v>
      </c>
      <c r="AJ154">
        <v>176.893652921354</v>
      </c>
      <c r="AK154">
        <v>185.921829562227</v>
      </c>
      <c r="AL154">
        <v>181.03688909945001</v>
      </c>
      <c r="AM154">
        <v>220.71640729258911</v>
      </c>
      <c r="AN154">
        <v>130.69479851363295</v>
      </c>
      <c r="AO154">
        <f>AN154-transect_time_series!$AN$611</f>
        <v>133.33897234532145</v>
      </c>
      <c r="AP154">
        <f>AVERAGE(AO126:AO154)</f>
        <v>83.985118872076058</v>
      </c>
    </row>
    <row r="155" spans="1:42" s="2" customFormat="1" x14ac:dyDescent="0.35">
      <c r="B155" s="3"/>
    </row>
    <row r="156" spans="1:42" x14ac:dyDescent="0.35">
      <c r="A156">
        <v>540</v>
      </c>
      <c r="B156" s="1">
        <v>43619</v>
      </c>
      <c r="C156" t="s">
        <v>459</v>
      </c>
      <c r="H156">
        <v>183.29442557997001</v>
      </c>
      <c r="I156">
        <v>165.44010496855299</v>
      </c>
      <c r="J156">
        <v>170.18189072825299</v>
      </c>
      <c r="K156">
        <v>177.620261596277</v>
      </c>
      <c r="L156">
        <v>183.31479954190701</v>
      </c>
      <c r="M156">
        <v>179.192304990395</v>
      </c>
      <c r="N156">
        <v>156.93920101924499</v>
      </c>
      <c r="O156">
        <v>158.53957767941299</v>
      </c>
      <c r="P156">
        <v>167.92844229887999</v>
      </c>
      <c r="Q156">
        <v>187.67209876712701</v>
      </c>
      <c r="R156">
        <v>164.53274007170299</v>
      </c>
      <c r="S156">
        <v>171.095402887104</v>
      </c>
      <c r="T156">
        <v>173.16872146331201</v>
      </c>
      <c r="U156">
        <v>179.424919397721</v>
      </c>
      <c r="V156">
        <v>179.22331899174301</v>
      </c>
      <c r="W156">
        <v>182.63650686406501</v>
      </c>
      <c r="X156">
        <v>170.68803314150099</v>
      </c>
      <c r="Y156">
        <v>165.329834843718</v>
      </c>
      <c r="AB156">
        <v>199.78035642333001</v>
      </c>
      <c r="AC156">
        <v>189.98777387833499</v>
      </c>
      <c r="AD156">
        <v>192.85459540814301</v>
      </c>
      <c r="AE156">
        <v>183.200422771451</v>
      </c>
      <c r="AF156">
        <v>165.21681788677</v>
      </c>
      <c r="AG156">
        <v>171.18447066397701</v>
      </c>
      <c r="AH156">
        <v>181.90266084981499</v>
      </c>
      <c r="AI156">
        <v>172.50917922836001</v>
      </c>
      <c r="AM156">
        <v>175.87918699773337</v>
      </c>
      <c r="AN156">
        <v>85.857578218777206</v>
      </c>
      <c r="AO156">
        <f>AN156-transect_time_series!$AN$611</f>
        <v>88.501752050465697</v>
      </c>
    </row>
    <row r="157" spans="1:42" x14ac:dyDescent="0.35">
      <c r="A157">
        <v>541</v>
      </c>
      <c r="B157" s="1">
        <v>43619</v>
      </c>
      <c r="C157" t="s">
        <v>460</v>
      </c>
      <c r="H157">
        <v>180.28030444312401</v>
      </c>
      <c r="I157">
        <v>162.72365638193099</v>
      </c>
      <c r="J157">
        <v>168.840594267412</v>
      </c>
      <c r="K157">
        <v>175.588992618107</v>
      </c>
      <c r="L157">
        <v>180.54376069053501</v>
      </c>
      <c r="M157">
        <v>176.05083636718601</v>
      </c>
      <c r="N157">
        <v>155.51213407911101</v>
      </c>
      <c r="O157">
        <v>154.79329899517899</v>
      </c>
      <c r="P157">
        <v>165.50212202970999</v>
      </c>
      <c r="Q157">
        <v>181.855557181644</v>
      </c>
      <c r="R157">
        <v>162.23382421640599</v>
      </c>
      <c r="S157">
        <v>167.768297365021</v>
      </c>
      <c r="T157">
        <v>179.38726501432399</v>
      </c>
      <c r="U157">
        <v>177.72425775207299</v>
      </c>
      <c r="V157">
        <v>176.111952985355</v>
      </c>
      <c r="W157">
        <v>178.57907289885</v>
      </c>
      <c r="X157">
        <v>168.61442487218699</v>
      </c>
      <c r="Y157">
        <v>162.58880113855801</v>
      </c>
      <c r="AB157">
        <v>198.55815594501601</v>
      </c>
      <c r="AC157">
        <v>186.66528731582699</v>
      </c>
      <c r="AD157">
        <v>188.16821802349099</v>
      </c>
      <c r="AE157">
        <v>180.40120635489299</v>
      </c>
      <c r="AF157">
        <v>163.874359085733</v>
      </c>
      <c r="AG157">
        <v>170.053606978614</v>
      </c>
      <c r="AH157">
        <v>179.40979400827601</v>
      </c>
      <c r="AI157">
        <v>168.96811583391101</v>
      </c>
      <c r="AM157">
        <v>173.49222680163362</v>
      </c>
      <c r="AN157">
        <v>83.470618022677456</v>
      </c>
      <c r="AO157">
        <f>AN157-transect_time_series!$AN$611</f>
        <v>86.114791854365947</v>
      </c>
    </row>
    <row r="158" spans="1:42" x14ac:dyDescent="0.35">
      <c r="A158">
        <v>542</v>
      </c>
      <c r="B158" s="1">
        <v>43638</v>
      </c>
      <c r="C158" t="s">
        <v>448</v>
      </c>
      <c r="D158">
        <v>173.18897678917301</v>
      </c>
      <c r="E158">
        <v>200.401155321674</v>
      </c>
      <c r="F158">
        <v>209.81130732802001</v>
      </c>
      <c r="G158">
        <v>203.61510408885999</v>
      </c>
      <c r="H158">
        <v>203.76511057255499</v>
      </c>
      <c r="I158">
        <v>188.177505254511</v>
      </c>
      <c r="J158">
        <v>191.03294532395401</v>
      </c>
      <c r="W158">
        <v>208.90313903390199</v>
      </c>
      <c r="X158">
        <v>192.58288683302499</v>
      </c>
      <c r="Y158">
        <v>195.06410747981201</v>
      </c>
      <c r="Z158">
        <v>197.12692165685201</v>
      </c>
      <c r="AA158">
        <v>220.35684179968999</v>
      </c>
      <c r="AB158">
        <v>220.53287829265</v>
      </c>
      <c r="AC158">
        <v>205.52173812115001</v>
      </c>
      <c r="AD158">
        <v>213.51592542000199</v>
      </c>
      <c r="AE158">
        <v>205.795274260181</v>
      </c>
      <c r="AF158">
        <v>204.048319343</v>
      </c>
      <c r="AG158">
        <v>210.62459218784801</v>
      </c>
      <c r="AH158">
        <v>213.82872715833801</v>
      </c>
      <c r="AI158">
        <v>201.134110339503</v>
      </c>
      <c r="AJ158">
        <v>202.86626262055501</v>
      </c>
      <c r="AK158">
        <v>189.42900758443301</v>
      </c>
      <c r="AL158">
        <v>196.296679048432</v>
      </c>
      <c r="AM158">
        <v>202.07041373296173</v>
      </c>
      <c r="AN158">
        <v>112.04880495400556</v>
      </c>
      <c r="AO158">
        <f>AN158-transect_time_series!$AN$611</f>
        <v>114.69297878569405</v>
      </c>
    </row>
    <row r="159" spans="1:42" x14ac:dyDescent="0.35">
      <c r="A159">
        <v>543</v>
      </c>
      <c r="B159" s="1">
        <v>43642</v>
      </c>
      <c r="C159" t="s">
        <v>95</v>
      </c>
      <c r="D159">
        <v>180.60983583995801</v>
      </c>
      <c r="E159">
        <v>205.89154301591</v>
      </c>
      <c r="F159">
        <v>216.747587577275</v>
      </c>
      <c r="G159">
        <v>203.922952531699</v>
      </c>
      <c r="K159">
        <v>179.585106006231</v>
      </c>
      <c r="L159">
        <v>192.59778969691001</v>
      </c>
      <c r="M159">
        <v>176.88384769195099</v>
      </c>
      <c r="N159">
        <v>165.247497144622</v>
      </c>
      <c r="O159">
        <v>188.46448275200299</v>
      </c>
      <c r="V159">
        <v>185.895546467119</v>
      </c>
      <c r="W159">
        <v>187.33454473216599</v>
      </c>
      <c r="X159">
        <v>178.88460748809899</v>
      </c>
      <c r="Y159">
        <v>195.57016336802999</v>
      </c>
      <c r="Z159">
        <v>201.40790273835299</v>
      </c>
      <c r="AA159">
        <v>219.616817062173</v>
      </c>
      <c r="AF159">
        <v>183.111570857684</v>
      </c>
      <c r="AG159">
        <v>181.952943641811</v>
      </c>
      <c r="AH159">
        <v>191.787928625212</v>
      </c>
      <c r="AI159">
        <v>193.50702544792401</v>
      </c>
      <c r="AJ159">
        <v>199.215444314677</v>
      </c>
      <c r="AK159">
        <v>200.83393351581901</v>
      </c>
      <c r="AL159">
        <v>192.46958548307001</v>
      </c>
      <c r="AM159">
        <v>191.88812072721348</v>
      </c>
      <c r="AN159">
        <v>101.86651194825731</v>
      </c>
      <c r="AO159">
        <f>AN159-transect_time_series!$AN$611</f>
        <v>104.5106857799458</v>
      </c>
    </row>
    <row r="160" spans="1:42" x14ac:dyDescent="0.35">
      <c r="A160">
        <v>544</v>
      </c>
      <c r="B160" s="1">
        <v>43643</v>
      </c>
      <c r="C160" t="s">
        <v>371</v>
      </c>
      <c r="D160">
        <v>170.74463218925999</v>
      </c>
      <c r="E160">
        <v>194.14735927950801</v>
      </c>
      <c r="F160">
        <v>210.03101909459801</v>
      </c>
      <c r="G160">
        <v>203.54867126095499</v>
      </c>
      <c r="H160">
        <v>194.758339444201</v>
      </c>
      <c r="I160">
        <v>177.857408249282</v>
      </c>
      <c r="J160">
        <v>194.251085314916</v>
      </c>
      <c r="K160">
        <v>190.24413315070601</v>
      </c>
      <c r="L160">
        <v>202.10677926757199</v>
      </c>
      <c r="M160">
        <v>186.63447158444799</v>
      </c>
      <c r="N160">
        <v>174.56079285801499</v>
      </c>
      <c r="O160">
        <v>171.03222103634801</v>
      </c>
      <c r="P160">
        <v>182.12915595366999</v>
      </c>
      <c r="Q160">
        <v>188.207257960248</v>
      </c>
      <c r="R160">
        <v>171.089201830901</v>
      </c>
      <c r="S160">
        <v>179.27045841455001</v>
      </c>
      <c r="T160">
        <v>189.87886811473001</v>
      </c>
      <c r="U160">
        <v>208.89158840717499</v>
      </c>
      <c r="V160">
        <v>194.377362961053</v>
      </c>
      <c r="W160">
        <v>201.698966389628</v>
      </c>
      <c r="X160">
        <v>181.35965327100701</v>
      </c>
      <c r="Y160">
        <v>175.99347855198499</v>
      </c>
      <c r="Z160">
        <v>187.282069064707</v>
      </c>
      <c r="AA160">
        <v>202.54775894369899</v>
      </c>
      <c r="AB160">
        <v>209.84102227057801</v>
      </c>
      <c r="AC160">
        <v>194.763051858257</v>
      </c>
      <c r="AD160">
        <v>198.97991377930299</v>
      </c>
      <c r="AE160">
        <v>192.81937346066999</v>
      </c>
      <c r="AF160">
        <v>192.352493745</v>
      </c>
      <c r="AG160">
        <v>194.20835959161801</v>
      </c>
      <c r="AH160">
        <v>206.25213707998901</v>
      </c>
      <c r="AI160">
        <v>190.99448003885701</v>
      </c>
      <c r="AJ160">
        <v>190.03598584226799</v>
      </c>
      <c r="AK160">
        <v>182.51391879263301</v>
      </c>
      <c r="AL160">
        <v>179.318102629951</v>
      </c>
      <c r="AM160">
        <v>190.42061633377958</v>
      </c>
      <c r="AN160">
        <v>100.39900755482341</v>
      </c>
      <c r="AO160">
        <f>AN160-transect_time_series!$AN$611</f>
        <v>103.0431813865119</v>
      </c>
    </row>
    <row r="161" spans="1:41" x14ac:dyDescent="0.35">
      <c r="A161">
        <v>545</v>
      </c>
      <c r="B161" s="1">
        <v>43643</v>
      </c>
      <c r="C161" t="s">
        <v>372</v>
      </c>
      <c r="D161">
        <v>168.99575047890301</v>
      </c>
      <c r="E161">
        <v>192.250434279779</v>
      </c>
      <c r="F161">
        <v>205.91302956612699</v>
      </c>
      <c r="G161">
        <v>200.98525154121501</v>
      </c>
      <c r="H161">
        <v>190.81011783273999</v>
      </c>
      <c r="I161">
        <v>173.28942053904399</v>
      </c>
      <c r="J161">
        <v>190.088956024423</v>
      </c>
      <c r="K161">
        <v>186.53413160694299</v>
      </c>
      <c r="L161">
        <v>198.877649730613</v>
      </c>
      <c r="M161">
        <v>183.395273153576</v>
      </c>
      <c r="N161">
        <v>170.759489976937</v>
      </c>
      <c r="O161">
        <v>168.395921373227</v>
      </c>
      <c r="P161">
        <v>179.67048423629799</v>
      </c>
      <c r="Q161">
        <v>185.314920026534</v>
      </c>
      <c r="R161">
        <v>163.885699670317</v>
      </c>
      <c r="S161">
        <v>175.84130298889801</v>
      </c>
      <c r="T161">
        <v>186.47182135329501</v>
      </c>
      <c r="U161">
        <v>205.36504740606</v>
      </c>
      <c r="V161">
        <v>190.04787930796701</v>
      </c>
      <c r="W161">
        <v>197.583558298355</v>
      </c>
      <c r="X161">
        <v>180.59103001204701</v>
      </c>
      <c r="Y161">
        <v>173.70588679263599</v>
      </c>
      <c r="Z161">
        <v>184.48319357688999</v>
      </c>
      <c r="AA161">
        <v>201.38244859190399</v>
      </c>
      <c r="AB161">
        <v>209.30466275727201</v>
      </c>
      <c r="AC161">
        <v>191.942447827178</v>
      </c>
      <c r="AD161">
        <v>195.04951424834499</v>
      </c>
      <c r="AE161">
        <v>190.46965684462501</v>
      </c>
      <c r="AF161">
        <v>185.19881247739701</v>
      </c>
      <c r="AG161">
        <v>191.333368445129</v>
      </c>
      <c r="AH161">
        <v>203.59996541671899</v>
      </c>
      <c r="AI161">
        <v>185.80188327682501</v>
      </c>
      <c r="AJ161">
        <v>186.46950583812099</v>
      </c>
      <c r="AK161">
        <v>179.64985640600901</v>
      </c>
      <c r="AL161">
        <v>178.86497051894801</v>
      </c>
      <c r="AM161">
        <v>187.20923835489418</v>
      </c>
      <c r="AN161">
        <v>97.187629575938018</v>
      </c>
      <c r="AO161">
        <f>AN161-transect_time_series!$AN$611</f>
        <v>99.831803407626509</v>
      </c>
    </row>
    <row r="162" spans="1:41" x14ac:dyDescent="0.35">
      <c r="A162">
        <v>546</v>
      </c>
      <c r="B162" s="1">
        <v>43643</v>
      </c>
      <c r="C162" t="s">
        <v>461</v>
      </c>
      <c r="D162">
        <v>181.443062244792</v>
      </c>
      <c r="E162">
        <v>211.54545710285399</v>
      </c>
      <c r="F162">
        <v>223.749997600494</v>
      </c>
      <c r="G162">
        <v>215.766962617975</v>
      </c>
      <c r="H162">
        <v>211.20217619357501</v>
      </c>
      <c r="I162">
        <v>197.32412439191199</v>
      </c>
      <c r="J162">
        <v>208.01665686232701</v>
      </c>
      <c r="K162">
        <v>216.44867396036901</v>
      </c>
      <c r="L162">
        <v>220.65679132116401</v>
      </c>
      <c r="M162">
        <v>212.174540342912</v>
      </c>
      <c r="N162">
        <v>192.33741487577501</v>
      </c>
      <c r="O162">
        <v>191.96025984838201</v>
      </c>
      <c r="P162">
        <v>201.80476916741401</v>
      </c>
      <c r="Q162">
        <v>205.26981423891999</v>
      </c>
      <c r="R162">
        <v>191.658051197085</v>
      </c>
      <c r="S162">
        <v>197.60330388506199</v>
      </c>
      <c r="T162">
        <v>216.18869656753299</v>
      </c>
      <c r="U162">
        <v>222.65690994954599</v>
      </c>
      <c r="V162">
        <v>218.41801944146101</v>
      </c>
      <c r="W162">
        <v>218.462105580154</v>
      </c>
      <c r="X162">
        <v>205.23728801093199</v>
      </c>
      <c r="Y162">
        <v>203.401116423752</v>
      </c>
      <c r="Z162">
        <v>209.99804423068599</v>
      </c>
      <c r="AA162">
        <v>233.071378126094</v>
      </c>
      <c r="AB162">
        <v>237.12437123142399</v>
      </c>
      <c r="AC162">
        <v>211.63614958440201</v>
      </c>
      <c r="AD162">
        <v>231.325840170975</v>
      </c>
      <c r="AE162">
        <v>216.10052041635001</v>
      </c>
      <c r="AF162">
        <v>217.34877093301901</v>
      </c>
      <c r="AG162">
        <v>219.72312528701499</v>
      </c>
      <c r="AH162">
        <v>227.560218322162</v>
      </c>
      <c r="AI162">
        <v>217.49016034259</v>
      </c>
      <c r="AJ162">
        <v>216.31480990432701</v>
      </c>
      <c r="AK162">
        <v>208.92439112647301</v>
      </c>
      <c r="AL162">
        <v>210.52038759925199</v>
      </c>
      <c r="AM162">
        <v>212.01326740283318</v>
      </c>
      <c r="AN162">
        <v>121.99165862387702</v>
      </c>
      <c r="AO162">
        <f>AN162-transect_time_series!$AN$611</f>
        <v>124.63583245556551</v>
      </c>
    </row>
    <row r="163" spans="1:41" x14ac:dyDescent="0.35">
      <c r="A163">
        <v>547</v>
      </c>
      <c r="B163" s="1">
        <v>43648</v>
      </c>
      <c r="C163" t="s">
        <v>462</v>
      </c>
      <c r="D163">
        <v>181.562029950105</v>
      </c>
      <c r="E163">
        <v>210.75420095595899</v>
      </c>
      <c r="F163">
        <v>223.76674085904801</v>
      </c>
      <c r="G163">
        <v>218.25425657028299</v>
      </c>
      <c r="H163">
        <v>216.932632099176</v>
      </c>
      <c r="I163">
        <v>198.149865580594</v>
      </c>
      <c r="J163">
        <v>208.06922087735401</v>
      </c>
      <c r="K163">
        <v>216.63060618768199</v>
      </c>
      <c r="L163">
        <v>222.09667638877801</v>
      </c>
      <c r="M163">
        <v>211.59815467704601</v>
      </c>
      <c r="N163">
        <v>192.52294135764501</v>
      </c>
      <c r="O163">
        <v>193.866069873898</v>
      </c>
      <c r="P163">
        <v>200.489535256176</v>
      </c>
      <c r="Q163">
        <v>213.21362180097</v>
      </c>
      <c r="R163">
        <v>191.55526170585699</v>
      </c>
      <c r="S163">
        <v>199.222432842166</v>
      </c>
      <c r="T163">
        <v>216.68588598130199</v>
      </c>
      <c r="U163">
        <v>227.30043212279699</v>
      </c>
      <c r="V163">
        <v>218.17663996825399</v>
      </c>
      <c r="W163">
        <v>219.37934689770901</v>
      </c>
      <c r="X163">
        <v>202.88991205803899</v>
      </c>
      <c r="Y163">
        <v>205.46346203652899</v>
      </c>
      <c r="Z163">
        <v>208.33251614451399</v>
      </c>
      <c r="AA163">
        <v>232.61487518140001</v>
      </c>
      <c r="AB163">
        <v>236.27384175482001</v>
      </c>
      <c r="AC163">
        <v>213.267109495406</v>
      </c>
      <c r="AD163">
        <v>234.57839627034599</v>
      </c>
      <c r="AE163">
        <v>222.16971981263299</v>
      </c>
      <c r="AF163">
        <v>219.10239892107799</v>
      </c>
      <c r="AG163">
        <v>224.12890137978201</v>
      </c>
      <c r="AH163">
        <v>229.68715114496899</v>
      </c>
      <c r="AI163">
        <v>218.62572663588199</v>
      </c>
      <c r="AJ163">
        <v>221.83202051505401</v>
      </c>
      <c r="AK163">
        <v>213.36404099582299</v>
      </c>
      <c r="AL163">
        <v>210.841103238556</v>
      </c>
      <c r="AM163">
        <v>213.52564935821798</v>
      </c>
      <c r="AN163">
        <v>123.50404057926181</v>
      </c>
      <c r="AO163">
        <f>AN163-transect_time_series!$AN$611</f>
        <v>126.1482144109503</v>
      </c>
    </row>
    <row r="164" spans="1:41" x14ac:dyDescent="0.35">
      <c r="A164">
        <v>548</v>
      </c>
      <c r="B164" s="1">
        <v>43650</v>
      </c>
      <c r="C164" t="s">
        <v>302</v>
      </c>
      <c r="D164">
        <v>164.96618066939499</v>
      </c>
      <c r="E164">
        <v>191.027691705194</v>
      </c>
      <c r="F164">
        <v>189.46096012010599</v>
      </c>
      <c r="G164">
        <v>184.92814108623901</v>
      </c>
      <c r="H164">
        <v>177.68798589443</v>
      </c>
      <c r="I164">
        <v>162.56883257339601</v>
      </c>
      <c r="J164">
        <v>184.83883774044699</v>
      </c>
      <c r="K164">
        <v>179.83269665115901</v>
      </c>
      <c r="L164">
        <v>190.001268393017</v>
      </c>
      <c r="M164">
        <v>176.43453736016701</v>
      </c>
      <c r="N164">
        <v>156.87497709168599</v>
      </c>
      <c r="O164">
        <v>163.91383034454199</v>
      </c>
      <c r="P164">
        <v>169.491586094723</v>
      </c>
      <c r="Q164">
        <v>166.31878090332</v>
      </c>
      <c r="R164">
        <v>159.24245843386501</v>
      </c>
      <c r="W164">
        <v>175.78201060228099</v>
      </c>
      <c r="X164">
        <v>172.152401133963</v>
      </c>
      <c r="Y164">
        <v>172.71499566921099</v>
      </c>
      <c r="Z164">
        <v>166.719839899373</v>
      </c>
      <c r="AA164">
        <v>188.52518886559699</v>
      </c>
      <c r="AB164">
        <v>200.741398984374</v>
      </c>
      <c r="AC164">
        <v>172.46753673614299</v>
      </c>
      <c r="AD164">
        <v>188.122069543278</v>
      </c>
      <c r="AE164">
        <v>177.67325032390801</v>
      </c>
      <c r="AF164">
        <v>175.971830930518</v>
      </c>
      <c r="AG164">
        <v>171.60792408603999</v>
      </c>
      <c r="AH164">
        <v>181.45265090122101</v>
      </c>
      <c r="AI164">
        <v>174.70335513035201</v>
      </c>
      <c r="AJ164">
        <v>172.898034056433</v>
      </c>
      <c r="AK164">
        <v>172.96624364900501</v>
      </c>
      <c r="AL164">
        <v>169.77228260969301</v>
      </c>
      <c r="AM164">
        <v>175.86644445751861</v>
      </c>
      <c r="AN164">
        <v>85.844835678562447</v>
      </c>
      <c r="AO164">
        <f>AN164-transect_time_series!$AN$611</f>
        <v>88.489009510250938</v>
      </c>
    </row>
    <row r="165" spans="1:41" x14ac:dyDescent="0.35">
      <c r="A165">
        <v>549</v>
      </c>
      <c r="B165" s="1">
        <v>43659</v>
      </c>
      <c r="C165" t="s">
        <v>463</v>
      </c>
      <c r="D165">
        <v>165.004028273844</v>
      </c>
      <c r="E165">
        <v>191.541671068857</v>
      </c>
      <c r="F165">
        <v>195.81386913059399</v>
      </c>
      <c r="G165">
        <v>199.99224439799599</v>
      </c>
      <c r="H165">
        <v>190.57117247521299</v>
      </c>
      <c r="I165">
        <v>174.94637914040399</v>
      </c>
      <c r="J165">
        <v>181.73504326919101</v>
      </c>
      <c r="K165">
        <v>191.89266288710201</v>
      </c>
      <c r="L165">
        <v>196.03333833900399</v>
      </c>
      <c r="M165">
        <v>191.47256064136101</v>
      </c>
      <c r="N165">
        <v>165.045163957836</v>
      </c>
      <c r="O165">
        <v>173.23924058639</v>
      </c>
      <c r="P165">
        <v>178.48986582114699</v>
      </c>
      <c r="Q165">
        <v>190.24621280783799</v>
      </c>
      <c r="R165">
        <v>169.76685743465899</v>
      </c>
      <c r="S165">
        <v>176.882927489488</v>
      </c>
      <c r="T165">
        <v>192.53908458585099</v>
      </c>
      <c r="U165">
        <v>197.59361567996299</v>
      </c>
      <c r="V165">
        <v>196.478221615254</v>
      </c>
      <c r="W165">
        <v>191.70604450409999</v>
      </c>
      <c r="X165">
        <v>181.25570260520499</v>
      </c>
      <c r="Y165">
        <v>178.60545988351799</v>
      </c>
      <c r="Z165">
        <v>180.68759885774099</v>
      </c>
      <c r="AA165">
        <v>202.03069091978401</v>
      </c>
      <c r="AB165">
        <v>209.18177947503199</v>
      </c>
      <c r="AC165">
        <v>189.594469108185</v>
      </c>
      <c r="AD165">
        <v>198.04206382359499</v>
      </c>
      <c r="AE165">
        <v>189.27415363472201</v>
      </c>
      <c r="AF165">
        <v>182.34651362678301</v>
      </c>
      <c r="AG165">
        <v>194.78156620922499</v>
      </c>
      <c r="AH165">
        <v>194.08395241521799</v>
      </c>
      <c r="AI165">
        <v>193.72188266782399</v>
      </c>
      <c r="AJ165">
        <v>183.51140445378601</v>
      </c>
      <c r="AK165">
        <v>184.05539202069701</v>
      </c>
      <c r="AL165">
        <v>178.228723184541</v>
      </c>
      <c r="AM165">
        <v>187.15404448548423</v>
      </c>
      <c r="AN165">
        <v>97.132435706528071</v>
      </c>
      <c r="AO165">
        <f>AN165-transect_time_series!$AN$611</f>
        <v>99.776609538216562</v>
      </c>
    </row>
    <row r="166" spans="1:41" x14ac:dyDescent="0.35">
      <c r="A166">
        <v>550</v>
      </c>
      <c r="B166" s="1">
        <v>43659</v>
      </c>
      <c r="C166" t="s">
        <v>464</v>
      </c>
      <c r="D166">
        <v>169.82500825966099</v>
      </c>
      <c r="E166">
        <v>194.92246823084901</v>
      </c>
      <c r="F166">
        <v>200.31207502751101</v>
      </c>
      <c r="G166">
        <v>203.245531890015</v>
      </c>
      <c r="H166">
        <v>195.24024437697901</v>
      </c>
      <c r="I166">
        <v>178.14641660293199</v>
      </c>
      <c r="J166">
        <v>186.63408970059601</v>
      </c>
      <c r="K166">
        <v>195.831731934885</v>
      </c>
      <c r="L166">
        <v>201.69753270939799</v>
      </c>
      <c r="M166">
        <v>194.71355450780499</v>
      </c>
      <c r="N166">
        <v>171.111808797951</v>
      </c>
      <c r="O166">
        <v>178.5109582003</v>
      </c>
      <c r="P166">
        <v>180.60029402324301</v>
      </c>
      <c r="Q166">
        <v>193.51486092312999</v>
      </c>
      <c r="R166">
        <v>175.188029225028</v>
      </c>
      <c r="S166">
        <v>183.27411459624301</v>
      </c>
      <c r="T166">
        <v>197.32501571539601</v>
      </c>
      <c r="U166">
        <v>203.40346935891199</v>
      </c>
      <c r="V166">
        <v>201.365541922624</v>
      </c>
      <c r="W166">
        <v>198.256825997889</v>
      </c>
      <c r="X166">
        <v>182.28393529043601</v>
      </c>
      <c r="Y166">
        <v>182.850964679279</v>
      </c>
      <c r="Z166">
        <v>184.82687925813701</v>
      </c>
      <c r="AA166">
        <v>204.05168752343999</v>
      </c>
      <c r="AB166">
        <v>213.94878563520501</v>
      </c>
      <c r="AC166">
        <v>192.354443368495</v>
      </c>
      <c r="AD166">
        <v>202.14959577887501</v>
      </c>
      <c r="AE166">
        <v>195.88500419109701</v>
      </c>
      <c r="AF166">
        <v>184.43328373379001</v>
      </c>
      <c r="AG166">
        <v>199.106705160921</v>
      </c>
      <c r="AH166">
        <v>200.36469458989299</v>
      </c>
      <c r="AI166">
        <v>197.48265155416601</v>
      </c>
      <c r="AJ166">
        <v>189.77895628720501</v>
      </c>
      <c r="AK166">
        <v>185.26428302196501</v>
      </c>
      <c r="AL166">
        <v>182.02027996458801</v>
      </c>
      <c r="AM166">
        <v>191.42633491539536</v>
      </c>
      <c r="AN166">
        <v>101.40472613643919</v>
      </c>
      <c r="AO166">
        <f>AN166-transect_time_series!$AN$611</f>
        <v>104.04889996812769</v>
      </c>
    </row>
    <row r="167" spans="1:41" x14ac:dyDescent="0.35">
      <c r="A167">
        <v>551</v>
      </c>
      <c r="B167" s="1">
        <v>43661</v>
      </c>
      <c r="C167" t="s">
        <v>465</v>
      </c>
      <c r="D167">
        <v>183.149847711647</v>
      </c>
      <c r="E167">
        <v>207.559726035061</v>
      </c>
      <c r="F167">
        <v>219.873302131229</v>
      </c>
      <c r="G167">
        <v>214.514729818126</v>
      </c>
      <c r="H167">
        <v>211.98274613078999</v>
      </c>
      <c r="I167">
        <v>199.52318792979301</v>
      </c>
      <c r="J167">
        <v>205.946390824806</v>
      </c>
      <c r="K167">
        <v>214.16862946088699</v>
      </c>
      <c r="L167">
        <v>221.04148787598601</v>
      </c>
      <c r="M167">
        <v>213.41566148911301</v>
      </c>
      <c r="N167">
        <v>191.831596270387</v>
      </c>
      <c r="O167">
        <v>195.93136747339901</v>
      </c>
      <c r="P167">
        <v>197.81975123732201</v>
      </c>
      <c r="Q167">
        <v>212.972706806432</v>
      </c>
      <c r="R167">
        <v>195.86521896097301</v>
      </c>
      <c r="S167">
        <v>203.74664711858401</v>
      </c>
      <c r="T167">
        <v>218.10440715263999</v>
      </c>
      <c r="U167">
        <v>226.81209921472001</v>
      </c>
      <c r="V167">
        <v>219.49144319438801</v>
      </c>
      <c r="W167">
        <v>221.41965992666101</v>
      </c>
      <c r="X167">
        <v>208.19654010393199</v>
      </c>
      <c r="Y167">
        <v>209.377537462417</v>
      </c>
      <c r="Z167">
        <v>208.10839580526601</v>
      </c>
      <c r="AA167">
        <v>231.076053915199</v>
      </c>
      <c r="AB167">
        <v>239.20638652051099</v>
      </c>
      <c r="AC167">
        <v>222.38847243689401</v>
      </c>
      <c r="AD167">
        <v>230.81022972794</v>
      </c>
      <c r="AE167">
        <v>223.93337620774699</v>
      </c>
      <c r="AF167">
        <v>218.648505194047</v>
      </c>
      <c r="AG167">
        <v>222.17311110571501</v>
      </c>
      <c r="AH167">
        <v>226.183497010461</v>
      </c>
      <c r="AI167">
        <v>219.67030522744099</v>
      </c>
      <c r="AJ167">
        <v>222.63090683003699</v>
      </c>
      <c r="AK167">
        <v>216.18347179287201</v>
      </c>
      <c r="AL167">
        <v>211.01590058644501</v>
      </c>
      <c r="AM167">
        <v>213.85066561971053</v>
      </c>
      <c r="AN167">
        <v>123.82905684075436</v>
      </c>
      <c r="AO167">
        <f>AN167-transect_time_series!$AN$611</f>
        <v>126.47323067244285</v>
      </c>
    </row>
    <row r="168" spans="1:41" x14ac:dyDescent="0.35">
      <c r="A168">
        <v>552</v>
      </c>
      <c r="B168" s="1">
        <v>43663</v>
      </c>
      <c r="C168" t="s">
        <v>461</v>
      </c>
      <c r="D168">
        <v>179.08324467208701</v>
      </c>
      <c r="E168">
        <v>204.39000167387499</v>
      </c>
      <c r="F168">
        <v>215.337017438998</v>
      </c>
      <c r="G168">
        <v>209.78372774795</v>
      </c>
      <c r="H168">
        <v>204.86417139653699</v>
      </c>
      <c r="I168">
        <v>194.66417153988999</v>
      </c>
      <c r="J168">
        <v>202.32673786698999</v>
      </c>
      <c r="K168">
        <v>211.561061342816</v>
      </c>
      <c r="L168">
        <v>216.57188821474401</v>
      </c>
      <c r="M168">
        <v>207.07637614412701</v>
      </c>
      <c r="N168">
        <v>189.101537636682</v>
      </c>
      <c r="O168">
        <v>190.991796366058</v>
      </c>
      <c r="P168">
        <v>195.245371311252</v>
      </c>
      <c r="Q168">
        <v>206.318499759921</v>
      </c>
      <c r="R168">
        <v>189.09641854389901</v>
      </c>
      <c r="S168">
        <v>196.64168645031199</v>
      </c>
      <c r="T168">
        <v>213.947579709206</v>
      </c>
      <c r="U168">
        <v>221.137705300417</v>
      </c>
      <c r="V168">
        <v>215.05890683667499</v>
      </c>
      <c r="W168">
        <v>214.61467385101099</v>
      </c>
      <c r="X168">
        <v>201.29087047767999</v>
      </c>
      <c r="Y168">
        <v>198.645653055428</v>
      </c>
      <c r="Z168">
        <v>202.502738266818</v>
      </c>
      <c r="AA168">
        <v>218.66370170293399</v>
      </c>
      <c r="AB168">
        <v>235.99033042739799</v>
      </c>
      <c r="AC168">
        <v>212.02644030810001</v>
      </c>
      <c r="AD168">
        <v>223.00708811787001</v>
      </c>
      <c r="AE168">
        <v>214.946894787047</v>
      </c>
      <c r="AF168">
        <v>206.95820171976101</v>
      </c>
      <c r="AG168">
        <v>211.572799244169</v>
      </c>
      <c r="AH168">
        <v>220.71243515115901</v>
      </c>
      <c r="AI168">
        <v>210.68972613122801</v>
      </c>
      <c r="AJ168">
        <v>207.130076082377</v>
      </c>
      <c r="AK168">
        <v>204.66025043328699</v>
      </c>
      <c r="AL168">
        <v>202.96699963487401</v>
      </c>
      <c r="AM168">
        <v>207.13076512410217</v>
      </c>
      <c r="AN168">
        <v>117.109156345146</v>
      </c>
      <c r="AO168">
        <f>AN168-transect_time_series!$AN$611</f>
        <v>119.7533301768345</v>
      </c>
    </row>
    <row r="169" spans="1:41" x14ac:dyDescent="0.35">
      <c r="A169">
        <v>553</v>
      </c>
      <c r="B169" s="1">
        <v>43666</v>
      </c>
      <c r="C169" t="s">
        <v>466</v>
      </c>
      <c r="D169">
        <v>162.45871362104899</v>
      </c>
      <c r="E169">
        <v>187.03479079012601</v>
      </c>
      <c r="F169">
        <v>193.59276777639599</v>
      </c>
      <c r="G169">
        <v>185.84691285212301</v>
      </c>
      <c r="H169">
        <v>189.28566213726199</v>
      </c>
      <c r="I169">
        <v>175.840101361433</v>
      </c>
      <c r="J169">
        <v>174.90612314907199</v>
      </c>
      <c r="K169">
        <v>177.41101937390201</v>
      </c>
      <c r="L169">
        <v>187.59648736629899</v>
      </c>
      <c r="M169">
        <v>181.04847184595599</v>
      </c>
      <c r="N169">
        <v>159.23094836302101</v>
      </c>
      <c r="O169">
        <v>170.30559938844499</v>
      </c>
      <c r="P169">
        <v>166.340300534546</v>
      </c>
      <c r="Q169">
        <v>190.60991423420799</v>
      </c>
      <c r="R169">
        <v>154.74854518495101</v>
      </c>
      <c r="S169">
        <v>166.16412878347299</v>
      </c>
      <c r="T169">
        <v>175.42293826583401</v>
      </c>
      <c r="U169">
        <v>191.86245572130599</v>
      </c>
      <c r="V169">
        <v>181.490143254386</v>
      </c>
      <c r="W169">
        <v>191.58923051491101</v>
      </c>
      <c r="X169">
        <v>171.632571930654</v>
      </c>
      <c r="Y169">
        <v>167.61466215130201</v>
      </c>
      <c r="Z169">
        <v>179.65231218915301</v>
      </c>
      <c r="AA169">
        <v>186.21335465211999</v>
      </c>
      <c r="AB169">
        <v>197.379081698222</v>
      </c>
      <c r="AC169">
        <v>184.86094171202001</v>
      </c>
      <c r="AD169">
        <v>191.33763580394299</v>
      </c>
      <c r="AE169">
        <v>182.93839865625301</v>
      </c>
      <c r="AF169">
        <v>173.982358879439</v>
      </c>
      <c r="AG169">
        <v>186.88202103092999</v>
      </c>
      <c r="AH169">
        <v>186.00392594841099</v>
      </c>
      <c r="AI169">
        <v>174.72591994045499</v>
      </c>
      <c r="AJ169">
        <v>181.25074202372801</v>
      </c>
      <c r="AK169">
        <v>164.717039668414</v>
      </c>
      <c r="AL169">
        <v>172.477936787305</v>
      </c>
      <c r="AM169">
        <v>178.98440450260142</v>
      </c>
      <c r="AN169">
        <v>88.962795723645257</v>
      </c>
      <c r="AO169">
        <f>AN169-transect_time_series!$AN$611</f>
        <v>91.606969555333748</v>
      </c>
    </row>
    <row r="170" spans="1:41" x14ac:dyDescent="0.35">
      <c r="A170">
        <v>554</v>
      </c>
      <c r="B170" s="1">
        <v>43666</v>
      </c>
      <c r="C170" t="s">
        <v>467</v>
      </c>
      <c r="D170">
        <v>173.328823025758</v>
      </c>
      <c r="E170">
        <v>201.77153060455601</v>
      </c>
      <c r="F170">
        <v>206.44909615622899</v>
      </c>
      <c r="G170">
        <v>203.346057112804</v>
      </c>
      <c r="H170">
        <v>207.71276805660901</v>
      </c>
      <c r="I170">
        <v>193.481406678219</v>
      </c>
      <c r="J170">
        <v>188.930396995753</v>
      </c>
      <c r="K170">
        <v>208.17904839583801</v>
      </c>
      <c r="L170">
        <v>215.278635679464</v>
      </c>
      <c r="M170">
        <v>204.991298998567</v>
      </c>
      <c r="N170">
        <v>177.37902092164001</v>
      </c>
      <c r="O170">
        <v>180.64324469371101</v>
      </c>
      <c r="P170">
        <v>187.27142497958999</v>
      </c>
      <c r="Q170">
        <v>199.68949491597201</v>
      </c>
      <c r="R170">
        <v>185.20798705568001</v>
      </c>
      <c r="S170">
        <v>188.08182089122201</v>
      </c>
      <c r="T170">
        <v>201.327957975684</v>
      </c>
      <c r="U170">
        <v>212.18598379512599</v>
      </c>
      <c r="V170">
        <v>211.66095720823799</v>
      </c>
      <c r="W170">
        <v>215.240142426115</v>
      </c>
      <c r="X170">
        <v>197.17196113633199</v>
      </c>
      <c r="Y170">
        <v>194.64643890626701</v>
      </c>
      <c r="Z170">
        <v>197.46255811977201</v>
      </c>
      <c r="AA170">
        <v>214.622858184698</v>
      </c>
      <c r="AB170">
        <v>226.200763619111</v>
      </c>
      <c r="AC170">
        <v>214.93470387071699</v>
      </c>
      <c r="AD170">
        <v>217.790695022938</v>
      </c>
      <c r="AE170">
        <v>214.336002218537</v>
      </c>
      <c r="AF170">
        <v>204.80937897408</v>
      </c>
      <c r="AG170">
        <v>212.66671741058099</v>
      </c>
      <c r="AH170">
        <v>213.41423982518501</v>
      </c>
      <c r="AI170">
        <v>209.55489601728399</v>
      </c>
      <c r="AJ170">
        <v>204.52919674307799</v>
      </c>
      <c r="AK170">
        <v>204.77924818952101</v>
      </c>
      <c r="AL170">
        <v>203.71652740343001</v>
      </c>
      <c r="AM170">
        <v>202.651236634523</v>
      </c>
      <c r="AN170">
        <v>112.62962785556684</v>
      </c>
      <c r="AO170">
        <f>AN170-transect_time_series!$AN$611</f>
        <v>115.27380168725533</v>
      </c>
    </row>
    <row r="171" spans="1:41" x14ac:dyDescent="0.35">
      <c r="A171">
        <v>555</v>
      </c>
      <c r="B171" s="1">
        <v>43667</v>
      </c>
      <c r="C171" t="s">
        <v>468</v>
      </c>
      <c r="D171">
        <v>164.31781202002699</v>
      </c>
      <c r="E171">
        <v>189.742565820669</v>
      </c>
      <c r="F171">
        <v>195.521577940268</v>
      </c>
      <c r="G171">
        <v>192.98983382818099</v>
      </c>
      <c r="I171">
        <v>180.121043232425</v>
      </c>
      <c r="J171">
        <v>186.816479584473</v>
      </c>
      <c r="K171">
        <v>198.84387166492601</v>
      </c>
      <c r="L171">
        <v>204.86381675055699</v>
      </c>
      <c r="M171">
        <v>201.13109112511799</v>
      </c>
      <c r="N171">
        <v>163.65250023009901</v>
      </c>
      <c r="O171">
        <v>171.03560461798801</v>
      </c>
      <c r="S171">
        <v>183.06928728236801</v>
      </c>
      <c r="T171">
        <v>187.09856079609</v>
      </c>
      <c r="U171">
        <v>205.358439578841</v>
      </c>
      <c r="V171">
        <v>198.07892293682301</v>
      </c>
      <c r="W171">
        <v>204.69328440623701</v>
      </c>
      <c r="X171">
        <v>176.18586328530299</v>
      </c>
      <c r="Y171">
        <v>172.1429390136</v>
      </c>
      <c r="Z171">
        <v>178.26958152937399</v>
      </c>
      <c r="AA171">
        <v>196.44589063336301</v>
      </c>
      <c r="AE171">
        <v>194.328374223499</v>
      </c>
      <c r="AF171">
        <v>198.90542211727299</v>
      </c>
      <c r="AG171">
        <v>202.16843692694701</v>
      </c>
      <c r="AH171">
        <v>207.69955535081399</v>
      </c>
      <c r="AI171">
        <v>184.382784049214</v>
      </c>
      <c r="AJ171">
        <v>179.55844316104199</v>
      </c>
      <c r="AK171">
        <v>180.500897660254</v>
      </c>
      <c r="AL171">
        <v>174.42021823930401</v>
      </c>
      <c r="AM171">
        <v>188.29796778589562</v>
      </c>
      <c r="AN171">
        <v>98.276359006939458</v>
      </c>
      <c r="AO171">
        <f>AN171-transect_time_series!$AN$611</f>
        <v>100.92053283862795</v>
      </c>
    </row>
    <row r="172" spans="1:41" x14ac:dyDescent="0.35">
      <c r="A172">
        <v>556</v>
      </c>
      <c r="B172" s="1">
        <v>43667</v>
      </c>
      <c r="C172" t="s">
        <v>469</v>
      </c>
      <c r="D172">
        <v>159.087028452147</v>
      </c>
      <c r="E172">
        <v>181.60947511394201</v>
      </c>
      <c r="F172">
        <v>190.558862072273</v>
      </c>
      <c r="G172">
        <v>184.77520488948699</v>
      </c>
      <c r="I172">
        <v>175.302250202599</v>
      </c>
      <c r="J172">
        <v>176.07013408440099</v>
      </c>
      <c r="K172">
        <v>190.685305425357</v>
      </c>
      <c r="L172">
        <v>193.35640587049801</v>
      </c>
      <c r="M172">
        <v>192.061085331236</v>
      </c>
      <c r="N172">
        <v>158.09908119721399</v>
      </c>
      <c r="O172">
        <v>164.78669212131101</v>
      </c>
      <c r="S172">
        <v>175.60562606409599</v>
      </c>
      <c r="T172">
        <v>178.90320029911501</v>
      </c>
      <c r="U172">
        <v>190.98010928268101</v>
      </c>
      <c r="V172">
        <v>189.40179910249799</v>
      </c>
      <c r="W172">
        <v>194.47842003184201</v>
      </c>
      <c r="X172">
        <v>179.09002743688899</v>
      </c>
      <c r="Y172">
        <v>166.12058787268001</v>
      </c>
      <c r="Z172">
        <v>175.055901643211</v>
      </c>
      <c r="AA172">
        <v>183.59367857692399</v>
      </c>
      <c r="AE172">
        <v>186.60356558487899</v>
      </c>
      <c r="AF172">
        <v>185.211738122729</v>
      </c>
      <c r="AG172">
        <v>192.33099555848099</v>
      </c>
      <c r="AH172">
        <v>198.61013333064</v>
      </c>
      <c r="AI172">
        <v>171.883908325813</v>
      </c>
      <c r="AJ172">
        <v>177.391779330433</v>
      </c>
      <c r="AK172">
        <v>169.44297020578199</v>
      </c>
      <c r="AL172">
        <v>171.84762148529001</v>
      </c>
      <c r="AM172">
        <v>180.46227096480169</v>
      </c>
      <c r="AN172">
        <v>90.440662185845525</v>
      </c>
      <c r="AO172">
        <f>AN172-transect_time_series!$AN$611</f>
        <v>93.084836017534016</v>
      </c>
    </row>
    <row r="173" spans="1:41" x14ac:dyDescent="0.35">
      <c r="A173">
        <v>557</v>
      </c>
      <c r="B173" s="1">
        <v>43668</v>
      </c>
      <c r="C173" t="s">
        <v>462</v>
      </c>
      <c r="D173">
        <v>180.33947365001001</v>
      </c>
      <c r="E173">
        <v>201.84643135566401</v>
      </c>
      <c r="F173">
        <v>215.03806930551599</v>
      </c>
      <c r="G173">
        <v>209.12755190919501</v>
      </c>
      <c r="H173">
        <v>208.02575549625999</v>
      </c>
      <c r="I173">
        <v>192.414021110292</v>
      </c>
      <c r="J173">
        <v>196.29426964927001</v>
      </c>
      <c r="K173">
        <v>214.34206657029901</v>
      </c>
      <c r="L173">
        <v>210.23628267345899</v>
      </c>
      <c r="M173">
        <v>199.02586747165901</v>
      </c>
      <c r="N173">
        <v>186.073352396096</v>
      </c>
      <c r="O173">
        <v>192.39147890578701</v>
      </c>
      <c r="P173">
        <v>195.06398727131199</v>
      </c>
      <c r="Q173">
        <v>201.504173266706</v>
      </c>
      <c r="R173">
        <v>190.714456074098</v>
      </c>
      <c r="S173">
        <v>190.41375759858201</v>
      </c>
      <c r="T173">
        <v>205.594545457386</v>
      </c>
      <c r="U173">
        <v>217.68616609036701</v>
      </c>
      <c r="V173">
        <v>205.87071474675599</v>
      </c>
      <c r="W173">
        <v>210.60717054458499</v>
      </c>
      <c r="X173">
        <v>195.599632137638</v>
      </c>
      <c r="Y173">
        <v>194.85770505341699</v>
      </c>
      <c r="Z173">
        <v>198.149270884815</v>
      </c>
      <c r="AA173">
        <v>214.66690992055399</v>
      </c>
      <c r="AB173">
        <v>228.082596053369</v>
      </c>
      <c r="AC173">
        <v>209.62128097486001</v>
      </c>
      <c r="AD173">
        <v>222.393886359287</v>
      </c>
      <c r="AE173">
        <v>214.44536907805301</v>
      </c>
      <c r="AF173">
        <v>205.71825160303601</v>
      </c>
      <c r="AG173">
        <v>212.51262464022699</v>
      </c>
      <c r="AH173">
        <v>216.98720446242899</v>
      </c>
      <c r="AI173">
        <v>208.674271527641</v>
      </c>
      <c r="AJ173">
        <v>210.899684083625</v>
      </c>
      <c r="AK173">
        <v>200.00118117637601</v>
      </c>
      <c r="AL173">
        <v>205.13420566643001</v>
      </c>
      <c r="AM173">
        <v>204.5815332904302</v>
      </c>
      <c r="AN173">
        <v>114.55992451147404</v>
      </c>
      <c r="AO173">
        <f>AN173-transect_time_series!$AN$611</f>
        <v>117.20409834316253</v>
      </c>
    </row>
    <row r="174" spans="1:41" x14ac:dyDescent="0.35">
      <c r="A174">
        <v>558</v>
      </c>
      <c r="B174" s="1">
        <v>43671</v>
      </c>
      <c r="C174" t="s">
        <v>465</v>
      </c>
      <c r="D174">
        <v>164.18066753314</v>
      </c>
      <c r="E174">
        <v>186.31121984608899</v>
      </c>
      <c r="F174">
        <v>198.789318336457</v>
      </c>
      <c r="G174">
        <v>198.01573409822399</v>
      </c>
      <c r="H174">
        <v>195.008833598715</v>
      </c>
      <c r="I174">
        <v>178.64892479366301</v>
      </c>
      <c r="J174">
        <v>188.80404304036099</v>
      </c>
      <c r="K174">
        <v>200.00834882857399</v>
      </c>
      <c r="L174">
        <v>207.19550496901499</v>
      </c>
      <c r="M174">
        <v>190.798934938071</v>
      </c>
      <c r="N174">
        <v>175.96827243146899</v>
      </c>
      <c r="O174">
        <v>176.77545825741601</v>
      </c>
      <c r="P174">
        <v>180.973068416751</v>
      </c>
      <c r="Q174">
        <v>191.091450615051</v>
      </c>
      <c r="R174">
        <v>176.325857316552</v>
      </c>
      <c r="S174">
        <v>182.36911957776101</v>
      </c>
      <c r="T174">
        <v>197.35886719463801</v>
      </c>
      <c r="U174">
        <v>205.01434649900301</v>
      </c>
      <c r="V174">
        <v>200.53121388658801</v>
      </c>
      <c r="W174">
        <v>203.18543339810901</v>
      </c>
      <c r="X174">
        <v>185.436828496705</v>
      </c>
      <c r="Y174">
        <v>186.611434606529</v>
      </c>
      <c r="Z174">
        <v>184.016878602204</v>
      </c>
      <c r="AA174">
        <v>208.85076601190599</v>
      </c>
      <c r="AB174">
        <v>223.08806143460899</v>
      </c>
      <c r="AC174">
        <v>202.490717147407</v>
      </c>
      <c r="AD174">
        <v>216.20626794311701</v>
      </c>
      <c r="AE174">
        <v>207.354968455061</v>
      </c>
      <c r="AF174">
        <v>195.754139906733</v>
      </c>
      <c r="AG174">
        <v>204.74258752548499</v>
      </c>
      <c r="AH174">
        <v>210.58246759810601</v>
      </c>
      <c r="AI174">
        <v>207.164425134732</v>
      </c>
      <c r="AJ174">
        <v>201.31279399937901</v>
      </c>
      <c r="AK174">
        <v>201.31718898081201</v>
      </c>
      <c r="AL174">
        <v>188.844843896219</v>
      </c>
      <c r="AM174">
        <v>194.88939963756144</v>
      </c>
      <c r="AN174">
        <v>104.86779085860528</v>
      </c>
      <c r="AO174">
        <f>AN174-transect_time_series!$AN$611</f>
        <v>107.51196469029377</v>
      </c>
    </row>
    <row r="175" spans="1:41" x14ac:dyDescent="0.35">
      <c r="A175">
        <v>559</v>
      </c>
      <c r="B175" s="1">
        <v>43673</v>
      </c>
      <c r="C175" t="s">
        <v>470</v>
      </c>
      <c r="D175">
        <v>184.82686695241901</v>
      </c>
      <c r="E175">
        <v>209.06298051806999</v>
      </c>
      <c r="F175">
        <v>216.81774943390801</v>
      </c>
      <c r="G175">
        <v>211.770663094573</v>
      </c>
      <c r="H175">
        <v>209.11881860409599</v>
      </c>
      <c r="I175">
        <v>193.83297024604599</v>
      </c>
      <c r="J175">
        <v>200.03487647575199</v>
      </c>
      <c r="K175">
        <v>210.73100301003501</v>
      </c>
      <c r="L175">
        <v>212.852764717479</v>
      </c>
      <c r="M175">
        <v>203.47646949198099</v>
      </c>
      <c r="N175">
        <v>186.89003782353501</v>
      </c>
      <c r="O175">
        <v>192.924992741598</v>
      </c>
      <c r="P175">
        <v>196.04538036667</v>
      </c>
      <c r="Q175">
        <v>209.20809092879699</v>
      </c>
      <c r="R175">
        <v>192.28126547418401</v>
      </c>
      <c r="S175">
        <v>199.275722122139</v>
      </c>
      <c r="T175">
        <v>216.31118469238299</v>
      </c>
      <c r="U175">
        <v>224.43143814841099</v>
      </c>
      <c r="V175">
        <v>212.93732628741</v>
      </c>
      <c r="W175">
        <v>215.103516328729</v>
      </c>
      <c r="X175">
        <v>202.22662943703199</v>
      </c>
      <c r="Y175">
        <v>200.84946192512501</v>
      </c>
      <c r="Z175">
        <v>203.23505250616699</v>
      </c>
      <c r="AA175">
        <v>222.31643287351301</v>
      </c>
      <c r="AB175">
        <v>235.473107891469</v>
      </c>
      <c r="AC175">
        <v>214.311975142378</v>
      </c>
      <c r="AD175">
        <v>231.59859146379401</v>
      </c>
      <c r="AE175">
        <v>218.44340122398199</v>
      </c>
      <c r="AF175">
        <v>212.45207481314401</v>
      </c>
      <c r="AG175">
        <v>216.29704486686401</v>
      </c>
      <c r="AH175">
        <v>223.40928179841501</v>
      </c>
      <c r="AI175">
        <v>217.61559791649401</v>
      </c>
      <c r="AJ175">
        <v>211.54345250370801</v>
      </c>
      <c r="AK175">
        <v>209.18700063960901</v>
      </c>
      <c r="AL175">
        <v>207.079683097106</v>
      </c>
      <c r="AM175">
        <v>209.25636873020042</v>
      </c>
      <c r="AN175">
        <v>119.23475995124426</v>
      </c>
      <c r="AO175">
        <f>AN175-transect_time_series!$AN$611</f>
        <v>121.87893378293275</v>
      </c>
    </row>
    <row r="176" spans="1:41" x14ac:dyDescent="0.35">
      <c r="A176">
        <v>560</v>
      </c>
      <c r="B176" s="1">
        <v>43674</v>
      </c>
      <c r="C176" t="s">
        <v>471</v>
      </c>
      <c r="H176">
        <v>180.938367450209</v>
      </c>
      <c r="I176">
        <v>175.94538973053099</v>
      </c>
      <c r="J176">
        <v>180.191380399102</v>
      </c>
      <c r="K176">
        <v>191.656612442453</v>
      </c>
      <c r="L176">
        <v>198.30272946404401</v>
      </c>
      <c r="P176">
        <v>172.970692301165</v>
      </c>
      <c r="Q176">
        <v>185.953615093818</v>
      </c>
      <c r="R176">
        <v>161.83824270550201</v>
      </c>
      <c r="S176">
        <v>178.72024407168601</v>
      </c>
      <c r="T176">
        <v>196.590421507548</v>
      </c>
      <c r="U176">
        <v>204.16300704799301</v>
      </c>
      <c r="V176">
        <v>189.692189641044</v>
      </c>
      <c r="AB176">
        <v>208.462163498487</v>
      </c>
      <c r="AC176">
        <v>188.160418326079</v>
      </c>
      <c r="AD176">
        <v>195.81604091190701</v>
      </c>
      <c r="AE176">
        <v>198.61434274176301</v>
      </c>
      <c r="AF176">
        <v>194.169567437621</v>
      </c>
      <c r="AG176">
        <v>191.80369594581401</v>
      </c>
      <c r="AM176">
        <v>188.5549511509314</v>
      </c>
      <c r="AN176">
        <v>98.533342371975237</v>
      </c>
      <c r="AO176">
        <f>AN176-transect_time_series!$AN$611</f>
        <v>101.17751620366373</v>
      </c>
    </row>
    <row r="177" spans="1:41" x14ac:dyDescent="0.35">
      <c r="A177">
        <v>561</v>
      </c>
      <c r="B177" s="1">
        <v>43675</v>
      </c>
      <c r="C177" t="s">
        <v>266</v>
      </c>
      <c r="D177">
        <v>172.197110568325</v>
      </c>
      <c r="E177">
        <v>196.821876658929</v>
      </c>
      <c r="F177">
        <v>203.71815316804901</v>
      </c>
      <c r="G177">
        <v>202.022003690844</v>
      </c>
      <c r="H177">
        <v>198.84122237548499</v>
      </c>
      <c r="AF177">
        <v>198.71218046472401</v>
      </c>
      <c r="AG177">
        <v>201.751915640454</v>
      </c>
      <c r="AH177">
        <v>202.956298875806</v>
      </c>
      <c r="AI177">
        <v>208.697798876207</v>
      </c>
      <c r="AM177">
        <v>198.41317336875807</v>
      </c>
      <c r="AN177">
        <v>108.3915645898019</v>
      </c>
      <c r="AO177">
        <f>AN177-transect_time_series!$AN$611</f>
        <v>111.03573842149039</v>
      </c>
    </row>
    <row r="178" spans="1:41" x14ac:dyDescent="0.35">
      <c r="A178">
        <v>562</v>
      </c>
      <c r="B178" s="1">
        <v>43675</v>
      </c>
      <c r="C178" t="s">
        <v>216</v>
      </c>
      <c r="D178">
        <v>171.32290349891201</v>
      </c>
      <c r="E178">
        <v>194.96016775052999</v>
      </c>
      <c r="F178">
        <v>201.94335600411699</v>
      </c>
      <c r="G178">
        <v>200.93650540253401</v>
      </c>
      <c r="H178">
        <v>197.60948544996</v>
      </c>
      <c r="I178">
        <v>182.115225213537</v>
      </c>
      <c r="J178">
        <v>186.72471155179599</v>
      </c>
      <c r="K178">
        <v>199.271842988152</v>
      </c>
      <c r="L178">
        <v>200.80544987674699</v>
      </c>
      <c r="M178">
        <v>194.92612884143199</v>
      </c>
      <c r="N178">
        <v>170.94205578518299</v>
      </c>
      <c r="O178">
        <v>175.211246534894</v>
      </c>
      <c r="P178">
        <v>180.861606556368</v>
      </c>
      <c r="Q178">
        <v>195.42647303259301</v>
      </c>
      <c r="R178">
        <v>175.91716061431299</v>
      </c>
      <c r="S178">
        <v>185.21006888072</v>
      </c>
      <c r="T178">
        <v>203.070454732652</v>
      </c>
      <c r="U178">
        <v>204.31473747147899</v>
      </c>
      <c r="V178">
        <v>201.971126788741</v>
      </c>
      <c r="W178">
        <v>201.967340734929</v>
      </c>
      <c r="X178">
        <v>187.98625094891901</v>
      </c>
      <c r="Y178">
        <v>183.73041813813199</v>
      </c>
      <c r="Z178">
        <v>184.725693159516</v>
      </c>
      <c r="AA178">
        <v>205.15617262936999</v>
      </c>
      <c r="AB178">
        <v>211.473440818201</v>
      </c>
      <c r="AC178">
        <v>193.695111370988</v>
      </c>
      <c r="AD178">
        <v>214.07886240501799</v>
      </c>
      <c r="AE178">
        <v>194.06395494071299</v>
      </c>
      <c r="AF178">
        <v>196.85690155850801</v>
      </c>
      <c r="AG178">
        <v>200.884787499617</v>
      </c>
      <c r="AH178">
        <v>201.956713179291</v>
      </c>
      <c r="AI178">
        <v>203.39253026032199</v>
      </c>
      <c r="AJ178">
        <v>187.64987440818899</v>
      </c>
      <c r="AK178">
        <v>190.07042922439399</v>
      </c>
      <c r="AL178">
        <v>188.005261415456</v>
      </c>
      <c r="AM178">
        <v>193.40669856189211</v>
      </c>
      <c r="AN178">
        <v>103.38508978293595</v>
      </c>
      <c r="AO178">
        <f>AN178-transect_time_series!$AN$611</f>
        <v>106.02926361462444</v>
      </c>
    </row>
    <row r="179" spans="1:41" x14ac:dyDescent="0.35">
      <c r="A179">
        <v>563</v>
      </c>
      <c r="B179" s="1">
        <v>43676</v>
      </c>
      <c r="C179" t="s">
        <v>472</v>
      </c>
      <c r="D179">
        <v>190.952527848096</v>
      </c>
      <c r="E179">
        <v>212.89647165843201</v>
      </c>
      <c r="F179">
        <v>224.29846920466301</v>
      </c>
      <c r="G179">
        <v>220.28382590003099</v>
      </c>
      <c r="H179">
        <v>216.51391740931899</v>
      </c>
      <c r="I179">
        <v>203.20737880764901</v>
      </c>
      <c r="J179">
        <v>208.85086452405699</v>
      </c>
      <c r="K179">
        <v>216.86510191346201</v>
      </c>
      <c r="L179">
        <v>225.552655640821</v>
      </c>
      <c r="M179">
        <v>216.47304102553801</v>
      </c>
      <c r="N179">
        <v>197.70777224827299</v>
      </c>
      <c r="O179">
        <v>200.584554582002</v>
      </c>
      <c r="P179">
        <v>204.430357171731</v>
      </c>
      <c r="Q179">
        <v>220.95629455684301</v>
      </c>
      <c r="R179">
        <v>200.26646073601</v>
      </c>
      <c r="S179">
        <v>211.119591266181</v>
      </c>
      <c r="T179">
        <v>222.70556169638999</v>
      </c>
      <c r="U179">
        <v>232.89968126282699</v>
      </c>
      <c r="V179">
        <v>225.19681922435899</v>
      </c>
      <c r="W179">
        <v>222.419613284143</v>
      </c>
      <c r="X179">
        <v>213.53347421910601</v>
      </c>
      <c r="Y179">
        <v>213.73422584031201</v>
      </c>
      <c r="Z179">
        <v>210.54371266075501</v>
      </c>
      <c r="AA179">
        <v>234.90292632481501</v>
      </c>
      <c r="AB179">
        <v>244.355701616652</v>
      </c>
      <c r="AC179">
        <v>225.41276139802201</v>
      </c>
      <c r="AD179">
        <v>238.20956804822799</v>
      </c>
      <c r="AE179">
        <v>222.21844185767401</v>
      </c>
      <c r="AF179">
        <v>216.51366104752299</v>
      </c>
      <c r="AG179">
        <v>216.80431519743601</v>
      </c>
      <c r="AH179">
        <v>225.37198555467501</v>
      </c>
      <c r="AI179">
        <v>223.169238380585</v>
      </c>
      <c r="AJ179">
        <v>221.51798849544701</v>
      </c>
      <c r="AK179">
        <v>223.25381166835399</v>
      </c>
      <c r="AL179">
        <v>216.73846078642401</v>
      </c>
      <c r="AM179">
        <v>217.72746380162388</v>
      </c>
      <c r="AN179">
        <v>127.70585502266772</v>
      </c>
      <c r="AO179">
        <f>AN179-transect_time_series!$AN$611</f>
        <v>130.3500288543562</v>
      </c>
    </row>
    <row r="180" spans="1:41" x14ac:dyDescent="0.35">
      <c r="A180">
        <v>564</v>
      </c>
      <c r="B180" s="1">
        <v>43678</v>
      </c>
      <c r="C180" t="s">
        <v>462</v>
      </c>
      <c r="D180">
        <v>190.37681100060101</v>
      </c>
      <c r="E180">
        <v>212.718388678228</v>
      </c>
      <c r="F180">
        <v>221.81101210509999</v>
      </c>
      <c r="G180">
        <v>218.28223006422101</v>
      </c>
      <c r="H180">
        <v>218.440936727093</v>
      </c>
      <c r="I180">
        <v>202.45625422738601</v>
      </c>
      <c r="J180">
        <v>208.559542745606</v>
      </c>
      <c r="K180">
        <v>224.4814223194</v>
      </c>
      <c r="L180">
        <v>233.66396519791701</v>
      </c>
      <c r="M180">
        <v>219.53313363987101</v>
      </c>
      <c r="N180">
        <v>195.83531299189701</v>
      </c>
      <c r="O180">
        <v>204.25216226918701</v>
      </c>
      <c r="P180">
        <v>206.354053752043</v>
      </c>
      <c r="Q180">
        <v>221.19848565495701</v>
      </c>
      <c r="R180">
        <v>203.07239283722501</v>
      </c>
      <c r="S180">
        <v>211.637604352799</v>
      </c>
      <c r="T180">
        <v>222.08418014927099</v>
      </c>
      <c r="U180">
        <v>235.23240541302701</v>
      </c>
      <c r="V180">
        <v>227.069369939789</v>
      </c>
      <c r="W180">
        <v>225.25289477576499</v>
      </c>
      <c r="X180">
        <v>215.402908861887</v>
      </c>
      <c r="Y180">
        <v>215.468533624955</v>
      </c>
      <c r="Z180">
        <v>212.952094710132</v>
      </c>
      <c r="AA180">
        <v>234.67107650247101</v>
      </c>
      <c r="AB180">
        <v>243.940511521709</v>
      </c>
      <c r="AC180">
        <v>230.332012357358</v>
      </c>
      <c r="AD180">
        <v>241.964549054706</v>
      </c>
      <c r="AE180">
        <v>231.902243260191</v>
      </c>
      <c r="AF180">
        <v>226.33858178941199</v>
      </c>
      <c r="AG180">
        <v>228.87955879261801</v>
      </c>
      <c r="AH180">
        <v>231.20281816980099</v>
      </c>
      <c r="AI180">
        <v>230.96796456617901</v>
      </c>
      <c r="AJ180">
        <v>229.65814482118199</v>
      </c>
      <c r="AK180">
        <v>228.24615353005899</v>
      </c>
      <c r="AL180">
        <v>221.89718459039801</v>
      </c>
      <c r="AM180">
        <v>220.74676842841257</v>
      </c>
      <c r="AN180">
        <v>130.7251596494564</v>
      </c>
      <c r="AO180">
        <f>AN180-transect_time_series!$AN$611</f>
        <v>133.36933348114491</v>
      </c>
    </row>
    <row r="181" spans="1:41" x14ac:dyDescent="0.35">
      <c r="A181">
        <v>565</v>
      </c>
      <c r="B181" s="1">
        <v>43682</v>
      </c>
      <c r="C181" t="s">
        <v>181</v>
      </c>
      <c r="D181">
        <v>151.87324405813601</v>
      </c>
      <c r="E181">
        <v>176.91640810767601</v>
      </c>
      <c r="F181">
        <v>184.81043298870699</v>
      </c>
      <c r="G181">
        <v>174.29238458191099</v>
      </c>
      <c r="H181">
        <v>170.92739107275699</v>
      </c>
      <c r="I181">
        <v>159.35682739297999</v>
      </c>
      <c r="J181">
        <v>154.77844847392799</v>
      </c>
      <c r="K181">
        <v>166.39100979058199</v>
      </c>
      <c r="L181">
        <v>176.21042887117699</v>
      </c>
      <c r="M181">
        <v>162.21139422816501</v>
      </c>
      <c r="N181">
        <v>141.67503222161099</v>
      </c>
      <c r="O181">
        <v>146.71437052003799</v>
      </c>
      <c r="P181">
        <v>156.267574313544</v>
      </c>
      <c r="Q181">
        <v>164.498062800355</v>
      </c>
      <c r="R181">
        <v>148.65160035549101</v>
      </c>
      <c r="S181">
        <v>148.86303842028801</v>
      </c>
      <c r="T181">
        <v>162.47094913035701</v>
      </c>
      <c r="U181">
        <v>180.53129392535701</v>
      </c>
      <c r="V181">
        <v>166.95679205558099</v>
      </c>
      <c r="W181">
        <v>172.357902064418</v>
      </c>
      <c r="X181">
        <v>157.94651968889099</v>
      </c>
      <c r="Y181">
        <v>156.38611928752599</v>
      </c>
      <c r="Z181">
        <v>160.71709106492</v>
      </c>
      <c r="AA181">
        <v>173.45532281166399</v>
      </c>
      <c r="AB181">
        <v>181.23877272286799</v>
      </c>
      <c r="AC181">
        <v>172.88776635757799</v>
      </c>
      <c r="AD181">
        <v>187.54776225397401</v>
      </c>
      <c r="AE181">
        <v>174.847226321508</v>
      </c>
      <c r="AF181">
        <v>161.51975245432899</v>
      </c>
      <c r="AG181">
        <v>167.45818171974901</v>
      </c>
      <c r="AH181">
        <v>173.57395993562699</v>
      </c>
      <c r="AI181">
        <v>164.36049966179999</v>
      </c>
      <c r="AJ181">
        <v>169.053023038422</v>
      </c>
      <c r="AK181">
        <v>162.02285057610001</v>
      </c>
      <c r="AL181">
        <v>160.15162351927401</v>
      </c>
      <c r="AM181">
        <v>165.42631590820824</v>
      </c>
      <c r="AN181">
        <v>75.404707129252074</v>
      </c>
      <c r="AO181">
        <f>AN181-transect_time_series!$AN$611</f>
        <v>78.048880960940565</v>
      </c>
    </row>
    <row r="182" spans="1:41" x14ac:dyDescent="0.35">
      <c r="A182">
        <v>566</v>
      </c>
      <c r="B182" s="1">
        <v>43686</v>
      </c>
      <c r="C182" t="s">
        <v>473</v>
      </c>
      <c r="D182">
        <v>169.69151326963799</v>
      </c>
      <c r="E182">
        <v>192.71674333029401</v>
      </c>
      <c r="F182">
        <v>207.93285616527601</v>
      </c>
      <c r="G182">
        <v>200.604728672916</v>
      </c>
      <c r="H182">
        <v>198.35945040268399</v>
      </c>
      <c r="I182">
        <v>186.70420124092399</v>
      </c>
      <c r="J182">
        <v>195.79491941244899</v>
      </c>
      <c r="K182">
        <v>202.074824192329</v>
      </c>
      <c r="L182">
        <v>201.69559251325401</v>
      </c>
      <c r="M182">
        <v>197.89841879714299</v>
      </c>
      <c r="N182">
        <v>182.56397293500399</v>
      </c>
      <c r="O182">
        <v>184.29364161455899</v>
      </c>
      <c r="P182">
        <v>190.00593873977701</v>
      </c>
      <c r="Q182">
        <v>203.78944789509799</v>
      </c>
      <c r="R182">
        <v>189.20015933224099</v>
      </c>
      <c r="S182">
        <v>197.260573785904</v>
      </c>
      <c r="T182">
        <v>213.53487630235</v>
      </c>
      <c r="U182">
        <v>222.17041892258499</v>
      </c>
      <c r="V182">
        <v>212.32653763783</v>
      </c>
      <c r="W182">
        <v>209.342688903935</v>
      </c>
      <c r="X182">
        <v>197.712310452829</v>
      </c>
      <c r="Y182">
        <v>200.18795854017</v>
      </c>
      <c r="Z182">
        <v>192.236174608315</v>
      </c>
      <c r="AA182">
        <v>217.47882884234301</v>
      </c>
      <c r="AB182">
        <v>230.19739780256899</v>
      </c>
      <c r="AC182">
        <v>208.95425683451799</v>
      </c>
      <c r="AD182">
        <v>220.98962010022501</v>
      </c>
      <c r="AE182">
        <v>216.95777944101101</v>
      </c>
      <c r="AF182">
        <v>208.76776017820001</v>
      </c>
      <c r="AG182">
        <v>213.81165392636899</v>
      </c>
      <c r="AH182">
        <v>215.833286876058</v>
      </c>
      <c r="AI182">
        <v>208.74590831722199</v>
      </c>
      <c r="AJ182">
        <v>209.135683186401</v>
      </c>
      <c r="AK182">
        <v>212.508666912845</v>
      </c>
      <c r="AL182">
        <v>206.67482014343199</v>
      </c>
      <c r="AM182">
        <v>203.37581743510563</v>
      </c>
      <c r="AN182">
        <v>113.35420865614947</v>
      </c>
      <c r="AO182">
        <f>AN182-transect_time_series!$AN$611</f>
        <v>115.99838248783796</v>
      </c>
    </row>
    <row r="183" spans="1:41" x14ac:dyDescent="0.35">
      <c r="A183">
        <v>567</v>
      </c>
      <c r="B183" s="1">
        <v>43688</v>
      </c>
      <c r="C183" t="s">
        <v>448</v>
      </c>
      <c r="D183">
        <v>190.72840001991699</v>
      </c>
      <c r="E183">
        <v>218.607786098356</v>
      </c>
      <c r="F183">
        <v>224.996532002751</v>
      </c>
      <c r="G183">
        <v>220.77417488903501</v>
      </c>
      <c r="H183">
        <v>215.57265031602699</v>
      </c>
      <c r="I183">
        <v>202.94599915002399</v>
      </c>
      <c r="J183">
        <v>211.928045253655</v>
      </c>
      <c r="K183">
        <v>222.67651055679701</v>
      </c>
      <c r="L183">
        <v>233.573372244588</v>
      </c>
      <c r="M183">
        <v>220.77813702302601</v>
      </c>
      <c r="N183">
        <v>204.058951877472</v>
      </c>
      <c r="O183">
        <v>204.404160828724</v>
      </c>
      <c r="P183">
        <v>205.48253533389601</v>
      </c>
      <c r="Q183">
        <v>227.27206521737199</v>
      </c>
      <c r="R183">
        <v>204.82341771651301</v>
      </c>
      <c r="S183">
        <v>212.39103354486801</v>
      </c>
      <c r="T183">
        <v>224.75063597386</v>
      </c>
      <c r="U183">
        <v>232.81078617856201</v>
      </c>
      <c r="V183">
        <v>233.28017575469599</v>
      </c>
      <c r="W183">
        <v>232.169672682494</v>
      </c>
      <c r="X183">
        <v>220.63843487930899</v>
      </c>
      <c r="Y183">
        <v>220.99700068356901</v>
      </c>
      <c r="Z183">
        <v>216.72020343093101</v>
      </c>
      <c r="AA183">
        <v>232.512228263444</v>
      </c>
      <c r="AB183">
        <v>252.749643224767</v>
      </c>
      <c r="AC183">
        <v>232.27166113008201</v>
      </c>
      <c r="AD183">
        <v>242.01186367205599</v>
      </c>
      <c r="AE183">
        <v>237.09500636217399</v>
      </c>
      <c r="AF183">
        <v>228.32633520992701</v>
      </c>
      <c r="AG183">
        <v>234.760472970123</v>
      </c>
      <c r="AH183">
        <v>238.96918638489899</v>
      </c>
      <c r="AI183">
        <v>232.191941503452</v>
      </c>
      <c r="AJ183">
        <v>229.67794823016499</v>
      </c>
      <c r="AK183">
        <v>234.61184299612401</v>
      </c>
      <c r="AL183">
        <v>228.15867841695399</v>
      </c>
      <c r="AM183">
        <v>223.59192828630316</v>
      </c>
      <c r="AN183">
        <v>133.57031950734699</v>
      </c>
      <c r="AO183">
        <f>AN183-transect_time_series!$AN$611</f>
        <v>136.21449333903547</v>
      </c>
    </row>
    <row r="184" spans="1:41" x14ac:dyDescent="0.35">
      <c r="A184">
        <v>568</v>
      </c>
      <c r="B184" s="1">
        <v>43693</v>
      </c>
      <c r="C184" t="s">
        <v>474</v>
      </c>
      <c r="D184">
        <v>171.02046532447201</v>
      </c>
      <c r="E184">
        <v>200.64803239775301</v>
      </c>
      <c r="F184">
        <v>207.71049585195499</v>
      </c>
      <c r="G184">
        <v>202.51422337244699</v>
      </c>
      <c r="H184">
        <v>199.273954231598</v>
      </c>
      <c r="I184">
        <v>187.52989938579</v>
      </c>
      <c r="J184">
        <v>196.359552778302</v>
      </c>
      <c r="K184">
        <v>203.672817637094</v>
      </c>
      <c r="L184">
        <v>213.35086536720499</v>
      </c>
      <c r="M184">
        <v>200.94836701499199</v>
      </c>
      <c r="N184">
        <v>187.160365111293</v>
      </c>
      <c r="O184">
        <v>190.41180042479601</v>
      </c>
      <c r="P184">
        <v>199.82216927048501</v>
      </c>
      <c r="Q184">
        <v>213.23912931818199</v>
      </c>
      <c r="R184">
        <v>196.29139167432601</v>
      </c>
      <c r="S184">
        <v>206.30141373133401</v>
      </c>
      <c r="T184">
        <v>220.06356270546701</v>
      </c>
      <c r="U184">
        <v>230.11654455471</v>
      </c>
      <c r="V184">
        <v>223.31924058700699</v>
      </c>
      <c r="W184">
        <v>218.26320945012699</v>
      </c>
      <c r="X184">
        <v>202.879036074</v>
      </c>
      <c r="Y184">
        <v>203.94722295133801</v>
      </c>
      <c r="Z184">
        <v>201.123754903372</v>
      </c>
      <c r="AA184">
        <v>218.68636153049101</v>
      </c>
      <c r="AB184">
        <v>234.75096208688601</v>
      </c>
      <c r="AC184">
        <v>216.280191319903</v>
      </c>
      <c r="AD184">
        <v>223.402197532565</v>
      </c>
      <c r="AE184">
        <v>216.65165358836899</v>
      </c>
      <c r="AF184">
        <v>210.444988663044</v>
      </c>
      <c r="AG184">
        <v>216.20101545743901</v>
      </c>
      <c r="AH184">
        <v>222.48811705684</v>
      </c>
      <c r="AI184">
        <v>214.79085472641199</v>
      </c>
      <c r="AJ184">
        <v>216.99403189400601</v>
      </c>
      <c r="AK184">
        <v>220.89802770862599</v>
      </c>
      <c r="AL184">
        <v>214.90567584168099</v>
      </c>
      <c r="AM184">
        <v>208.64175975783732</v>
      </c>
      <c r="AN184">
        <v>118.62015097888116</v>
      </c>
      <c r="AO184">
        <f>AN184-transect_time_series!$AN$611</f>
        <v>121.26432481056965</v>
      </c>
    </row>
    <row r="185" spans="1:41" x14ac:dyDescent="0.35">
      <c r="A185">
        <v>569</v>
      </c>
      <c r="B185" s="1">
        <v>43696</v>
      </c>
      <c r="C185" t="s">
        <v>451</v>
      </c>
      <c r="D185">
        <v>170.78538353230601</v>
      </c>
      <c r="E185">
        <v>198.19722928910301</v>
      </c>
      <c r="F185">
        <v>207.199072220283</v>
      </c>
      <c r="G185">
        <v>201.44209298390999</v>
      </c>
      <c r="H185">
        <v>202.26514148804</v>
      </c>
      <c r="I185">
        <v>189.001287882638</v>
      </c>
      <c r="J185">
        <v>198.25969450455199</v>
      </c>
      <c r="K185">
        <v>209.06724560409799</v>
      </c>
      <c r="L185">
        <v>217.30947907349301</v>
      </c>
      <c r="M185">
        <v>201.11133788936201</v>
      </c>
      <c r="N185">
        <v>185.89372115265601</v>
      </c>
      <c r="O185">
        <v>184.47557501085501</v>
      </c>
      <c r="P185">
        <v>199.04513407893199</v>
      </c>
      <c r="Q185">
        <v>212.97811835014701</v>
      </c>
      <c r="R185">
        <v>193.64770862846399</v>
      </c>
      <c r="S185">
        <v>200.096452173204</v>
      </c>
      <c r="T185">
        <v>213.39197860059801</v>
      </c>
      <c r="U185">
        <v>224.65931324880299</v>
      </c>
      <c r="V185">
        <v>215.40959129606699</v>
      </c>
      <c r="W185">
        <v>214.04198570117899</v>
      </c>
      <c r="X185">
        <v>197.87780272498199</v>
      </c>
      <c r="Y185">
        <v>204.00271229042099</v>
      </c>
      <c r="Z185">
        <v>202.20777514275301</v>
      </c>
      <c r="AA185">
        <v>217.909469850124</v>
      </c>
      <c r="AB185">
        <v>231.71352029373799</v>
      </c>
      <c r="AC185">
        <v>210.81226944103</v>
      </c>
      <c r="AD185">
        <v>220.05664323596699</v>
      </c>
      <c r="AE185">
        <v>215.91149885376001</v>
      </c>
      <c r="AF185">
        <v>209.74636854753399</v>
      </c>
      <c r="AG185">
        <v>214.25178275631899</v>
      </c>
      <c r="AH185">
        <v>216.83501342146801</v>
      </c>
      <c r="AI185">
        <v>214.87490786200601</v>
      </c>
      <c r="AJ185">
        <v>217.255094439385</v>
      </c>
      <c r="AK185">
        <v>213.640755897275</v>
      </c>
      <c r="AL185">
        <v>210.964809554461</v>
      </c>
      <c r="AM185">
        <v>206.7525133434261</v>
      </c>
      <c r="AN185">
        <v>116.73090456446994</v>
      </c>
      <c r="AO185">
        <f>AN185-transect_time_series!$AN$611</f>
        <v>119.37507839615843</v>
      </c>
    </row>
    <row r="186" spans="1:41" x14ac:dyDescent="0.35">
      <c r="A186">
        <v>570</v>
      </c>
      <c r="B186" s="1">
        <v>43698</v>
      </c>
      <c r="C186" t="s">
        <v>272</v>
      </c>
      <c r="D186">
        <v>160.49726089921199</v>
      </c>
      <c r="E186">
        <v>191.27506786934799</v>
      </c>
      <c r="F186">
        <v>188.162384769553</v>
      </c>
      <c r="G186">
        <v>198.04086808039301</v>
      </c>
      <c r="H186">
        <v>185.617967646279</v>
      </c>
      <c r="I186">
        <v>172.66909730691199</v>
      </c>
      <c r="J186">
        <v>188.762812521824</v>
      </c>
      <c r="K186">
        <v>194.34889781269601</v>
      </c>
      <c r="L186">
        <v>204.855041394621</v>
      </c>
      <c r="M186">
        <v>182.174740209649</v>
      </c>
      <c r="N186">
        <v>171.35562002942899</v>
      </c>
      <c r="O186">
        <v>170.788172153712</v>
      </c>
      <c r="P186">
        <v>182.14453465261701</v>
      </c>
      <c r="Q186">
        <v>194.89157309489801</v>
      </c>
      <c r="R186">
        <v>171.357561597375</v>
      </c>
      <c r="S186">
        <v>183.596181245227</v>
      </c>
      <c r="T186">
        <v>194.10854862684701</v>
      </c>
      <c r="U186">
        <v>201.04391062717599</v>
      </c>
      <c r="V186">
        <v>202.60281916229201</v>
      </c>
      <c r="W186">
        <v>191.23733219692301</v>
      </c>
      <c r="X186">
        <v>181.11549500326001</v>
      </c>
      <c r="Y186">
        <v>188.554541543977</v>
      </c>
      <c r="Z186">
        <v>178.67866115195801</v>
      </c>
      <c r="AA186">
        <v>196.243731510169</v>
      </c>
      <c r="AB186">
        <v>210.10713889535</v>
      </c>
      <c r="AC186">
        <v>192.743063074101</v>
      </c>
      <c r="AD186">
        <v>201.58251134558401</v>
      </c>
      <c r="AE186">
        <v>189.161124952129</v>
      </c>
      <c r="AF186">
        <v>196.25227260039799</v>
      </c>
      <c r="AG186">
        <v>197.85996688772801</v>
      </c>
      <c r="AH186">
        <v>201.355682674316</v>
      </c>
      <c r="AI186">
        <v>202.14048091491699</v>
      </c>
      <c r="AJ186">
        <v>189.292618853524</v>
      </c>
      <c r="AK186">
        <v>196.024783262911</v>
      </c>
      <c r="AL186">
        <v>191.02149924854601</v>
      </c>
      <c r="AM186">
        <v>189.76182753759576</v>
      </c>
      <c r="AN186">
        <v>99.7402187586396</v>
      </c>
      <c r="AO186">
        <f>AN186-transect_time_series!$AN$611</f>
        <v>102.38439259032809</v>
      </c>
    </row>
    <row r="187" spans="1:41" x14ac:dyDescent="0.35">
      <c r="A187">
        <v>571</v>
      </c>
      <c r="B187" s="1">
        <v>43698</v>
      </c>
      <c r="C187" t="s">
        <v>475</v>
      </c>
      <c r="U187">
        <v>228.150258153262</v>
      </c>
      <c r="V187">
        <v>219.92356075762899</v>
      </c>
      <c r="W187">
        <v>217.03853383131701</v>
      </c>
      <c r="X187">
        <v>204.06027519327</v>
      </c>
      <c r="Y187">
        <v>206.435674517178</v>
      </c>
      <c r="Z187">
        <v>203.38368616961199</v>
      </c>
      <c r="AA187">
        <v>221.690590965876</v>
      </c>
      <c r="AB187">
        <v>235.73655490799601</v>
      </c>
      <c r="AC187">
        <v>214.34293136743401</v>
      </c>
      <c r="AD187">
        <v>225.44567897295801</v>
      </c>
      <c r="AE187">
        <v>217.672569121403</v>
      </c>
      <c r="AF187">
        <v>214.368115413059</v>
      </c>
      <c r="AG187">
        <v>221.75583521637401</v>
      </c>
      <c r="AH187">
        <v>227.092895577495</v>
      </c>
      <c r="AI187">
        <v>219.375001543124</v>
      </c>
      <c r="AJ187">
        <v>220.00957540638501</v>
      </c>
      <c r="AK187">
        <v>224.89049074352701</v>
      </c>
      <c r="AL187">
        <v>213.98488542564201</v>
      </c>
      <c r="AM187">
        <v>218.63095073797453</v>
      </c>
      <c r="AN187">
        <v>128.60934195901837</v>
      </c>
      <c r="AO187">
        <f>AN187-transect_time_series!$AN$611</f>
        <v>131.25351579070684</v>
      </c>
    </row>
    <row r="188" spans="1:41" x14ac:dyDescent="0.35">
      <c r="A188">
        <v>572</v>
      </c>
      <c r="B188" s="1">
        <v>43701</v>
      </c>
      <c r="C188" t="s">
        <v>476</v>
      </c>
      <c r="D188">
        <v>164.70576295798799</v>
      </c>
      <c r="E188">
        <v>187.57055328082799</v>
      </c>
      <c r="F188">
        <v>196.14957917158</v>
      </c>
      <c r="G188">
        <v>194.53270924271399</v>
      </c>
      <c r="H188">
        <v>189.59063349956301</v>
      </c>
      <c r="I188">
        <v>179.84235895871501</v>
      </c>
      <c r="J188">
        <v>184.73834126951701</v>
      </c>
      <c r="K188">
        <v>197.45660712494899</v>
      </c>
      <c r="L188">
        <v>204.273454844875</v>
      </c>
      <c r="M188">
        <v>194.49504993852699</v>
      </c>
      <c r="N188">
        <v>176.30434249347999</v>
      </c>
      <c r="O188">
        <v>180.361189335029</v>
      </c>
      <c r="P188">
        <v>186.57899148669</v>
      </c>
      <c r="Q188">
        <v>200.89020416908099</v>
      </c>
      <c r="R188">
        <v>183.42714750920399</v>
      </c>
      <c r="S188">
        <v>195.16227212433</v>
      </c>
      <c r="T188">
        <v>207.91885885438799</v>
      </c>
      <c r="U188">
        <v>220.05505685707399</v>
      </c>
      <c r="V188">
        <v>211.32940957426499</v>
      </c>
      <c r="W188">
        <v>207.41787567107701</v>
      </c>
      <c r="X188">
        <v>197.11924243817501</v>
      </c>
      <c r="Y188">
        <v>199.23783079827899</v>
      </c>
      <c r="Z188">
        <v>192.10802717931799</v>
      </c>
      <c r="AA188">
        <v>207.78443284626201</v>
      </c>
      <c r="AB188">
        <v>227.280630583337</v>
      </c>
      <c r="AC188">
        <v>205.54237826312399</v>
      </c>
      <c r="AD188">
        <v>211.99223662041001</v>
      </c>
      <c r="AE188">
        <v>209.400589089486</v>
      </c>
      <c r="AF188">
        <v>206.79642887864901</v>
      </c>
      <c r="AG188">
        <v>211.150840036652</v>
      </c>
      <c r="AH188">
        <v>214.66048213750199</v>
      </c>
      <c r="AI188">
        <v>211.35604256062601</v>
      </c>
      <c r="AJ188">
        <v>215.410556907114</v>
      </c>
      <c r="AK188">
        <v>217.61054424148699</v>
      </c>
      <c r="AL188">
        <v>211.73596829928499</v>
      </c>
      <c r="AM188">
        <v>200.05676083553089</v>
      </c>
      <c r="AN188">
        <v>110.03515205657473</v>
      </c>
      <c r="AO188">
        <f>AN188-transect_time_series!$AN$611</f>
        <v>112.67932588826322</v>
      </c>
    </row>
    <row r="189" spans="1:41" x14ac:dyDescent="0.35">
      <c r="A189">
        <v>573</v>
      </c>
      <c r="B189" s="1">
        <v>43706</v>
      </c>
      <c r="C189" t="s">
        <v>477</v>
      </c>
      <c r="I189">
        <v>168.46104336701401</v>
      </c>
      <c r="J189">
        <v>176.53201249178801</v>
      </c>
      <c r="K189">
        <v>191.78924925471901</v>
      </c>
      <c r="L189">
        <v>192.238711731916</v>
      </c>
      <c r="M189">
        <v>185.90199289905999</v>
      </c>
      <c r="P189">
        <v>174.38756495080401</v>
      </c>
      <c r="Q189">
        <v>185.05982616520799</v>
      </c>
      <c r="R189">
        <v>167.92959832797101</v>
      </c>
      <c r="S189">
        <v>174.45916147453099</v>
      </c>
      <c r="T189">
        <v>187.13260198570401</v>
      </c>
      <c r="U189">
        <v>203.694057100023</v>
      </c>
      <c r="V189">
        <v>188.47444430440399</v>
      </c>
      <c r="W189">
        <v>191.50088020771199</v>
      </c>
      <c r="X189">
        <v>178.944266143612</v>
      </c>
      <c r="AC189">
        <v>188.19365245218</v>
      </c>
      <c r="AD189">
        <v>204.65768295324</v>
      </c>
      <c r="AE189">
        <v>188.045280297093</v>
      </c>
      <c r="AF189">
        <v>186.15068006480601</v>
      </c>
      <c r="AG189">
        <v>194.132352532787</v>
      </c>
      <c r="AH189">
        <v>194.11376491070999</v>
      </c>
      <c r="AM189">
        <v>186.0899411807641</v>
      </c>
      <c r="AN189">
        <v>96.068332401807936</v>
      </c>
      <c r="AO189">
        <f>AN189-transect_time_series!$AN$611</f>
        <v>98.712506233496427</v>
      </c>
    </row>
    <row r="190" spans="1:41" x14ac:dyDescent="0.35">
      <c r="A190">
        <v>574</v>
      </c>
      <c r="B190" s="1">
        <v>43706</v>
      </c>
      <c r="C190" t="s">
        <v>454</v>
      </c>
      <c r="D190">
        <v>186.67464615192699</v>
      </c>
      <c r="E190">
        <v>211.551415791267</v>
      </c>
      <c r="F190">
        <v>223.49945566960801</v>
      </c>
      <c r="G190">
        <v>219.55549752410499</v>
      </c>
      <c r="H190">
        <v>213.62406529416899</v>
      </c>
      <c r="I190">
        <v>201.77445822179499</v>
      </c>
      <c r="J190">
        <v>208.34176384974401</v>
      </c>
      <c r="K190">
        <v>214.16536706102701</v>
      </c>
      <c r="L190">
        <v>227.04778752986999</v>
      </c>
      <c r="M190">
        <v>215.33084683535901</v>
      </c>
      <c r="N190">
        <v>194.34058000144501</v>
      </c>
      <c r="O190">
        <v>201.79727103401501</v>
      </c>
      <c r="P190">
        <v>201.92445851076999</v>
      </c>
      <c r="Q190">
        <v>217.66524143036901</v>
      </c>
      <c r="R190">
        <v>197.68942044319601</v>
      </c>
      <c r="S190">
        <v>205.739735491012</v>
      </c>
      <c r="T190">
        <v>218.02382695545001</v>
      </c>
      <c r="U190">
        <v>229.53924231021</v>
      </c>
      <c r="V190">
        <v>226.04425785934399</v>
      </c>
      <c r="W190">
        <v>228.02118622367601</v>
      </c>
      <c r="X190">
        <v>214.652859815716</v>
      </c>
      <c r="Y190">
        <v>211.98897224779199</v>
      </c>
      <c r="Z190">
        <v>211.729743801441</v>
      </c>
      <c r="AA190">
        <v>229.582045409307</v>
      </c>
      <c r="AB190">
        <v>237.31746291068299</v>
      </c>
      <c r="AC190">
        <v>226.95195945927199</v>
      </c>
      <c r="AD190">
        <v>237.323740294613</v>
      </c>
      <c r="AE190">
        <v>224.38776310701499</v>
      </c>
      <c r="AF190">
        <v>218.08630782372501</v>
      </c>
      <c r="AG190">
        <v>224.27059455807</v>
      </c>
      <c r="AH190">
        <v>226.73849350484099</v>
      </c>
      <c r="AI190">
        <v>220.81870342956501</v>
      </c>
      <c r="AJ190">
        <v>224.18344640954899</v>
      </c>
      <c r="AK190">
        <v>227.22658194057101</v>
      </c>
      <c r="AL190">
        <v>219.49354359721499</v>
      </c>
      <c r="AM190">
        <v>217.06007835707814</v>
      </c>
      <c r="AN190">
        <v>127.03846957812198</v>
      </c>
      <c r="AO190">
        <f>AN190-transect_time_series!$AN$611</f>
        <v>129.68264340981045</v>
      </c>
    </row>
    <row r="191" spans="1:41" x14ac:dyDescent="0.35">
      <c r="A191">
        <v>575</v>
      </c>
      <c r="B191" s="1">
        <v>43707</v>
      </c>
      <c r="C191" t="s">
        <v>78</v>
      </c>
      <c r="D191">
        <v>172.27784004543801</v>
      </c>
      <c r="E191">
        <v>191.279466582749</v>
      </c>
      <c r="F191">
        <v>200.57065347327099</v>
      </c>
      <c r="G191">
        <v>190.28828945645299</v>
      </c>
      <c r="H191">
        <v>186.66568213026801</v>
      </c>
      <c r="I191">
        <v>176.737657248593</v>
      </c>
      <c r="J191">
        <v>177.05099681318401</v>
      </c>
      <c r="K191">
        <v>190.73429551859201</v>
      </c>
      <c r="L191">
        <v>199.052345015132</v>
      </c>
      <c r="M191">
        <v>184.78912849934301</v>
      </c>
      <c r="N191">
        <v>164.23139443280601</v>
      </c>
      <c r="O191">
        <v>167.27443075808</v>
      </c>
      <c r="P191">
        <v>180.804251330451</v>
      </c>
      <c r="Q191">
        <v>188.93591892444701</v>
      </c>
      <c r="R191">
        <v>172.91228825548299</v>
      </c>
      <c r="S191">
        <v>175.35990326439401</v>
      </c>
      <c r="T191">
        <v>192.94870825758699</v>
      </c>
      <c r="U191">
        <v>202.87387304345501</v>
      </c>
      <c r="V191">
        <v>197.04853514277701</v>
      </c>
      <c r="W191">
        <v>202.135860933195</v>
      </c>
      <c r="X191">
        <v>183.356016779702</v>
      </c>
      <c r="Y191">
        <v>178.12381512624299</v>
      </c>
      <c r="Z191">
        <v>187.66284722229801</v>
      </c>
      <c r="AA191">
        <v>199.76800138070001</v>
      </c>
      <c r="AB191">
        <v>209.97300964127101</v>
      </c>
      <c r="AC191">
        <v>191.835633478099</v>
      </c>
      <c r="AD191">
        <v>206.510715196913</v>
      </c>
      <c r="AE191">
        <v>189.812301186946</v>
      </c>
      <c r="AF191">
        <v>192.17468274042901</v>
      </c>
      <c r="AG191">
        <v>192.032553779522</v>
      </c>
      <c r="AH191">
        <v>201.498936275213</v>
      </c>
      <c r="AI191">
        <v>194.286049385295</v>
      </c>
      <c r="AJ191">
        <v>182.67347788672399</v>
      </c>
      <c r="AK191">
        <v>188.11982562050699</v>
      </c>
      <c r="AL191">
        <v>179.19658034657701</v>
      </c>
      <c r="AM191">
        <v>188.31417043348961</v>
      </c>
      <c r="AN191">
        <v>98.292561654533444</v>
      </c>
      <c r="AO191">
        <f>AN191-transect_time_series!$AN$611</f>
        <v>100.93673548622193</v>
      </c>
    </row>
    <row r="192" spans="1:41" x14ac:dyDescent="0.35">
      <c r="A192">
        <v>576</v>
      </c>
      <c r="B192" s="1">
        <v>43707</v>
      </c>
      <c r="C192" t="s">
        <v>340</v>
      </c>
      <c r="D192">
        <v>172.061632337502</v>
      </c>
      <c r="E192">
        <v>191.20791370717501</v>
      </c>
      <c r="F192">
        <v>200.1650326688</v>
      </c>
      <c r="G192">
        <v>190.230199369584</v>
      </c>
      <c r="H192">
        <v>186.408554024224</v>
      </c>
      <c r="I192">
        <v>176.53150103669299</v>
      </c>
      <c r="J192">
        <v>176.81876017523601</v>
      </c>
      <c r="K192">
        <v>190.68733258109</v>
      </c>
      <c r="L192">
        <v>198.403910277412</v>
      </c>
      <c r="M192">
        <v>184.207521585866</v>
      </c>
      <c r="N192">
        <v>163.594374217611</v>
      </c>
      <c r="O192">
        <v>167.127803439942</v>
      </c>
      <c r="P192">
        <v>180.53096540077999</v>
      </c>
      <c r="Q192">
        <v>188.669896013575</v>
      </c>
      <c r="R192">
        <v>173.29549003047501</v>
      </c>
      <c r="S192">
        <v>175.43724612949501</v>
      </c>
      <c r="T192">
        <v>192.98534764755999</v>
      </c>
      <c r="U192">
        <v>202.58918066792</v>
      </c>
      <c r="V192">
        <v>196.98938392924799</v>
      </c>
      <c r="W192">
        <v>200.18769386650899</v>
      </c>
      <c r="X192">
        <v>182.99081657633999</v>
      </c>
      <c r="Y192">
        <v>177.95429658656801</v>
      </c>
      <c r="Z192">
        <v>187.459045239072</v>
      </c>
      <c r="AA192">
        <v>199.80955453638899</v>
      </c>
      <c r="AB192">
        <v>210.03890532621901</v>
      </c>
      <c r="AC192">
        <v>191.98611519013599</v>
      </c>
      <c r="AD192">
        <v>206.19375383796401</v>
      </c>
      <c r="AE192">
        <v>190.02520507637101</v>
      </c>
      <c r="AF192">
        <v>192.87075783875</v>
      </c>
      <c r="AG192">
        <v>192.20755701459501</v>
      </c>
      <c r="AH192">
        <v>200.951912346211</v>
      </c>
      <c r="AI192">
        <v>194.14753839020699</v>
      </c>
      <c r="AJ192">
        <v>182.923760560842</v>
      </c>
      <c r="AK192">
        <v>188.054022856041</v>
      </c>
      <c r="AL192">
        <v>179.08888322110701</v>
      </c>
      <c r="AM192">
        <v>188.13805324867175</v>
      </c>
      <c r="AN192">
        <v>98.116444469715589</v>
      </c>
      <c r="AO192">
        <f>AN192-transect_time_series!$AN$611</f>
        <v>100.76061830140408</v>
      </c>
    </row>
    <row r="193" spans="1:42" x14ac:dyDescent="0.35">
      <c r="A193">
        <v>577</v>
      </c>
      <c r="B193" s="1">
        <v>43708</v>
      </c>
      <c r="C193" t="s">
        <v>445</v>
      </c>
      <c r="D193">
        <v>186.68965226767099</v>
      </c>
      <c r="E193">
        <v>211.089538797719</v>
      </c>
      <c r="F193">
        <v>219.34322690285501</v>
      </c>
      <c r="G193">
        <v>212.782313136055</v>
      </c>
      <c r="H193">
        <v>207.40176473589099</v>
      </c>
      <c r="I193">
        <v>197.178078450512</v>
      </c>
      <c r="J193">
        <v>202.04763475021201</v>
      </c>
      <c r="K193">
        <v>211.88907521868299</v>
      </c>
      <c r="L193">
        <v>222.17882250766101</v>
      </c>
      <c r="M193">
        <v>209.529319259993</v>
      </c>
      <c r="N193">
        <v>187.12702013487899</v>
      </c>
      <c r="O193">
        <v>193.153547971949</v>
      </c>
      <c r="P193">
        <v>197.88655138328099</v>
      </c>
      <c r="Q193">
        <v>213.441067916598</v>
      </c>
      <c r="R193">
        <v>193.85136068942401</v>
      </c>
      <c r="S193">
        <v>198.755185358022</v>
      </c>
      <c r="T193">
        <v>213.476833762056</v>
      </c>
      <c r="U193">
        <v>227.13588433886699</v>
      </c>
      <c r="V193">
        <v>220.62877011620299</v>
      </c>
      <c r="W193">
        <v>218.617601805856</v>
      </c>
      <c r="X193">
        <v>206.887474014937</v>
      </c>
      <c r="Y193">
        <v>204.74419114825699</v>
      </c>
      <c r="Z193">
        <v>207.062105737373</v>
      </c>
      <c r="AA193">
        <v>223.37949454655799</v>
      </c>
      <c r="AB193">
        <v>236.25632654214201</v>
      </c>
      <c r="AC193">
        <v>220.597268791945</v>
      </c>
      <c r="AD193">
        <v>230.86188132562401</v>
      </c>
      <c r="AE193">
        <v>223.631195045347</v>
      </c>
      <c r="AF193">
        <v>216.48907135104599</v>
      </c>
      <c r="AG193">
        <v>220.708811051498</v>
      </c>
      <c r="AH193">
        <v>227.00770642450601</v>
      </c>
      <c r="AI193">
        <v>215.654139526629</v>
      </c>
      <c r="AJ193">
        <v>221.60293710566799</v>
      </c>
      <c r="AK193">
        <v>221.861169827033</v>
      </c>
      <c r="AL193">
        <v>210.09760447802199</v>
      </c>
      <c r="AM193">
        <v>212.31556075488493</v>
      </c>
      <c r="AN193">
        <v>122.29395197592876</v>
      </c>
      <c r="AO193">
        <f>AN193-transect_time_series!$AN$611</f>
        <v>124.93812580761725</v>
      </c>
      <c r="AP193">
        <f>AVERAGE(AO156:AO193)</f>
        <v>110.20295686815284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9" sqref="B2:B9"/>
    </sheetView>
  </sheetViews>
  <sheetFormatPr defaultRowHeight="14.5" x14ac:dyDescent="0.35"/>
  <sheetData>
    <row r="1" spans="1:6" x14ac:dyDescent="0.35">
      <c r="A1" t="s">
        <v>500</v>
      </c>
      <c r="B1" t="s">
        <v>499</v>
      </c>
      <c r="C1" t="s">
        <v>501</v>
      </c>
      <c r="D1" t="s">
        <v>502</v>
      </c>
    </row>
    <row r="2" spans="1:6" x14ac:dyDescent="0.35">
      <c r="A2">
        <v>2011</v>
      </c>
      <c r="B2">
        <v>98.952076885767823</v>
      </c>
      <c r="C2" s="4">
        <v>77.937942589368703</v>
      </c>
      <c r="D2" s="4"/>
    </row>
    <row r="3" spans="1:6" x14ac:dyDescent="0.35">
      <c r="A3">
        <v>2012</v>
      </c>
      <c r="B3">
        <v>67.463556000250819</v>
      </c>
      <c r="C3" s="4">
        <v>77.075016034661047</v>
      </c>
      <c r="D3" s="4">
        <v>85938.183118517016</v>
      </c>
    </row>
    <row r="4" spans="1:6" x14ac:dyDescent="0.35">
      <c r="A4">
        <v>2013</v>
      </c>
      <c r="B4">
        <v>116.61536571980449</v>
      </c>
      <c r="C4" s="4">
        <v>74.290091798752371</v>
      </c>
      <c r="D4" s="4">
        <v>84741.076602765912</v>
      </c>
    </row>
    <row r="5" spans="1:6" x14ac:dyDescent="0.35">
      <c r="A5">
        <v>2014</v>
      </c>
      <c r="B5">
        <v>78.947289214267698</v>
      </c>
      <c r="C5" s="4">
        <v>75.240084037347103</v>
      </c>
      <c r="D5" s="4">
        <v>83293.298425240195</v>
      </c>
    </row>
    <row r="6" spans="1:6" x14ac:dyDescent="0.35">
      <c r="A6">
        <v>2015</v>
      </c>
      <c r="B6">
        <v>71.568580200123151</v>
      </c>
      <c r="C6" s="4">
        <v>74.84647210817495</v>
      </c>
      <c r="D6" s="4">
        <v>83263.691010321825</v>
      </c>
    </row>
    <row r="7" spans="1:6" x14ac:dyDescent="0.35">
      <c r="A7">
        <v>2016</v>
      </c>
      <c r="B7">
        <v>63.842648540002585</v>
      </c>
      <c r="C7" s="4">
        <v>78.234069400630915</v>
      </c>
      <c r="D7" s="4">
        <v>83045.649681277762</v>
      </c>
    </row>
    <row r="8" spans="1:6" x14ac:dyDescent="0.35">
      <c r="A8">
        <v>2017</v>
      </c>
      <c r="B8">
        <v>63.607415391856968</v>
      </c>
      <c r="C8" s="4">
        <v>78.00536274513739</v>
      </c>
      <c r="D8" s="4">
        <v>81552.469722594149</v>
      </c>
    </row>
    <row r="9" spans="1:6" x14ac:dyDescent="0.35">
      <c r="A9">
        <v>2018</v>
      </c>
      <c r="B9">
        <v>83.985118872076058</v>
      </c>
      <c r="C9" s="4">
        <v>71.456468202929415</v>
      </c>
      <c r="D9" s="4">
        <v>80671.508601682901</v>
      </c>
      <c r="F9" s="4"/>
    </row>
    <row r="10" spans="1:6" x14ac:dyDescent="0.35">
      <c r="A10">
        <v>2019</v>
      </c>
      <c r="B10">
        <v>110.20295686815284</v>
      </c>
      <c r="F10" s="4"/>
    </row>
    <row r="11" spans="1:6" x14ac:dyDescent="0.35">
      <c r="B11">
        <f>AVERAGE(B2:B10)</f>
        <v>83.909445299144707</v>
      </c>
      <c r="F11" s="4"/>
    </row>
    <row r="12" spans="1:6" x14ac:dyDescent="0.35">
      <c r="F12" s="4"/>
    </row>
    <row r="13" spans="1:6" x14ac:dyDescent="0.35">
      <c r="F13" s="4"/>
    </row>
    <row r="14" spans="1:6" x14ac:dyDescent="0.35">
      <c r="F14" s="4"/>
    </row>
    <row r="15" spans="1:6" x14ac:dyDescent="0.35">
      <c r="F15" s="4"/>
    </row>
    <row r="16" spans="1:6" x14ac:dyDescent="0.35">
      <c r="F1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Summers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2020-07-08T17:07:37Z</dcterms:created>
  <dcterms:modified xsi:type="dcterms:W3CDTF">2020-12-09T15:14:54Z</dcterms:modified>
</cp:coreProperties>
</file>