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j10\Dropbox\Montclair\Just Me\Research\Literature\Socioeconomics and Coupling\Recreation\Beach Amenities\Beach Utility Revenue Data\CoastSat Beach Widths\LB\"/>
    </mc:Choice>
  </mc:AlternateContent>
  <bookViews>
    <workbookView xWindow="0" yWindow="0" windowWidth="23040" windowHeight="8330"/>
  </bookViews>
  <sheets>
    <sheet name="transect_time_series" sheetId="1" r:id="rId1"/>
    <sheet name="Summers" sheetId="2" r:id="rId2"/>
    <sheet name="Yearly Avgs" sheetId="3" r:id="rId3"/>
  </sheets>
  <calcPr calcId="162913"/>
</workbook>
</file>

<file path=xl/calcChain.xml><?xml version="1.0" encoding="utf-8"?>
<calcChain xmlns="http://schemas.openxmlformats.org/spreadsheetml/2006/main">
  <c r="AJ579" i="1" l="1"/>
  <c r="AO257" i="1" l="1"/>
  <c r="AO258" i="1"/>
  <c r="AO259" i="1"/>
  <c r="AO260" i="1"/>
  <c r="AO261" i="1"/>
  <c r="AO262" i="1"/>
  <c r="AO263" i="1"/>
  <c r="AO264" i="1"/>
  <c r="AO265" i="1"/>
  <c r="AO266" i="1"/>
  <c r="AO267" i="1"/>
  <c r="AO268" i="1"/>
  <c r="AO269" i="1"/>
  <c r="AO270" i="1"/>
  <c r="AO271" i="1"/>
  <c r="AO272" i="1"/>
  <c r="AO273" i="1"/>
  <c r="AO274" i="1"/>
  <c r="AO275" i="1"/>
  <c r="AO276" i="1"/>
  <c r="AO277" i="1"/>
  <c r="AO278" i="1"/>
  <c r="AO279" i="1"/>
  <c r="AO280" i="1"/>
  <c r="AO281" i="1"/>
  <c r="AO282" i="1"/>
  <c r="AO256" i="1"/>
  <c r="AL257" i="1"/>
  <c r="AL258" i="1"/>
  <c r="AL259" i="1"/>
  <c r="AL260" i="1"/>
  <c r="AL261" i="1"/>
  <c r="AL262" i="1"/>
  <c r="AL263" i="1"/>
  <c r="AL264" i="1"/>
  <c r="AL265" i="1"/>
  <c r="AL266" i="1"/>
  <c r="AL267" i="1"/>
  <c r="AL268" i="1"/>
  <c r="AL269" i="1"/>
  <c r="AL270" i="1"/>
  <c r="AL271" i="1"/>
  <c r="AL272" i="1"/>
  <c r="AL273" i="1"/>
  <c r="AL274" i="1"/>
  <c r="AL275" i="1"/>
  <c r="AL276" i="1"/>
  <c r="AL277" i="1"/>
  <c r="AL278" i="1"/>
  <c r="AL279" i="1"/>
  <c r="AL280" i="1"/>
  <c r="AL281" i="1"/>
  <c r="AL282" i="1"/>
  <c r="AL256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O129" i="1"/>
  <c r="AO130" i="1"/>
  <c r="AO131" i="1"/>
  <c r="AO132" i="1"/>
  <c r="AO133" i="1"/>
  <c r="AO134" i="1"/>
  <c r="AO135" i="1"/>
  <c r="AO136" i="1"/>
  <c r="AO137" i="1"/>
  <c r="AO138" i="1"/>
  <c r="AO139" i="1"/>
  <c r="AO140" i="1"/>
  <c r="AO141" i="1"/>
  <c r="AO142" i="1"/>
  <c r="AO143" i="1"/>
  <c r="AO144" i="1"/>
  <c r="AO145" i="1"/>
  <c r="AO146" i="1"/>
  <c r="AO147" i="1"/>
  <c r="AO148" i="1"/>
  <c r="AO149" i="1"/>
  <c r="AO150" i="1"/>
  <c r="AO151" i="1"/>
  <c r="AO152" i="1"/>
  <c r="AO153" i="1"/>
  <c r="AO154" i="1"/>
  <c r="AO155" i="1"/>
  <c r="AO156" i="1"/>
  <c r="AO157" i="1"/>
  <c r="AO158" i="1"/>
  <c r="AO159" i="1"/>
  <c r="AO160" i="1"/>
  <c r="AO161" i="1"/>
  <c r="AO162" i="1"/>
  <c r="AO163" i="1"/>
  <c r="AO164" i="1"/>
  <c r="AO165" i="1"/>
  <c r="AO166" i="1"/>
  <c r="AO167" i="1"/>
  <c r="AO168" i="1"/>
  <c r="AO169" i="1"/>
  <c r="AO170" i="1"/>
  <c r="AO171" i="1"/>
  <c r="AO172" i="1"/>
  <c r="AO173" i="1"/>
  <c r="AO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L158" i="1"/>
  <c r="AL159" i="1"/>
  <c r="AL160" i="1"/>
  <c r="AL161" i="1"/>
  <c r="AL162" i="1"/>
  <c r="AL163" i="1"/>
  <c r="AL164" i="1"/>
  <c r="AL165" i="1"/>
  <c r="AL166" i="1"/>
  <c r="AL167" i="1"/>
  <c r="AL168" i="1"/>
  <c r="AL169" i="1"/>
  <c r="AL170" i="1"/>
  <c r="AL171" i="1"/>
  <c r="AL172" i="1"/>
  <c r="AL173" i="1"/>
  <c r="AL91" i="1"/>
  <c r="AM257" i="1" l="1"/>
  <c r="AN257" i="1"/>
  <c r="AM258" i="1"/>
  <c r="AN258" i="1" s="1"/>
  <c r="AM259" i="1"/>
  <c r="AN259" i="1" s="1"/>
  <c r="AM260" i="1"/>
  <c r="AN260" i="1"/>
  <c r="AM261" i="1"/>
  <c r="AN261" i="1"/>
  <c r="AM262" i="1"/>
  <c r="AN262" i="1"/>
  <c r="AM263" i="1"/>
  <c r="AN263" i="1" s="1"/>
  <c r="AM264" i="1"/>
  <c r="AN264" i="1"/>
  <c r="AM265" i="1"/>
  <c r="AN265" i="1"/>
  <c r="AM266" i="1"/>
  <c r="AN266" i="1"/>
  <c r="AM267" i="1"/>
  <c r="AN267" i="1" s="1"/>
  <c r="AM268" i="1"/>
  <c r="AN268" i="1"/>
  <c r="AM269" i="1"/>
  <c r="AN269" i="1"/>
  <c r="AM270" i="1"/>
  <c r="AN270" i="1" s="1"/>
  <c r="AM271" i="1"/>
  <c r="AN271" i="1" s="1"/>
  <c r="AM272" i="1"/>
  <c r="AN272" i="1"/>
  <c r="AM273" i="1"/>
  <c r="AN273" i="1"/>
  <c r="AM274" i="1"/>
  <c r="AN274" i="1" s="1"/>
  <c r="AM275" i="1"/>
  <c r="AN275" i="1" s="1"/>
  <c r="AM276" i="1"/>
  <c r="AN276" i="1"/>
  <c r="AM277" i="1"/>
  <c r="AN277" i="1"/>
  <c r="AM278" i="1"/>
  <c r="AN278" i="1" s="1"/>
  <c r="AM279" i="1"/>
  <c r="AN279" i="1" s="1"/>
  <c r="AM280" i="1"/>
  <c r="AN280" i="1"/>
  <c r="AM281" i="1"/>
  <c r="AN281" i="1"/>
  <c r="AM282" i="1"/>
  <c r="AN282" i="1" s="1"/>
  <c r="AM256" i="1"/>
  <c r="AN256" i="1"/>
  <c r="AM92" i="1"/>
  <c r="AN92" i="1"/>
  <c r="AM93" i="1"/>
  <c r="AN93" i="1" s="1"/>
  <c r="AM94" i="1"/>
  <c r="AN94" i="1" s="1"/>
  <c r="AM95" i="1"/>
  <c r="AN95" i="1"/>
  <c r="AM96" i="1"/>
  <c r="AN96" i="1"/>
  <c r="AM97" i="1"/>
  <c r="AN97" i="1"/>
  <c r="AM98" i="1"/>
  <c r="AN98" i="1" s="1"/>
  <c r="AM99" i="1"/>
  <c r="AN99" i="1"/>
  <c r="AM100" i="1"/>
  <c r="AN100" i="1" s="1"/>
  <c r="AM101" i="1"/>
  <c r="AN101" i="1" s="1"/>
  <c r="AM102" i="1"/>
  <c r="AN102" i="1" s="1"/>
  <c r="AM103" i="1"/>
  <c r="AN103" i="1"/>
  <c r="AM104" i="1"/>
  <c r="AN104" i="1"/>
  <c r="AM105" i="1"/>
  <c r="AN105" i="1" s="1"/>
  <c r="AM106" i="1"/>
  <c r="AN106" i="1" s="1"/>
  <c r="AM107" i="1"/>
  <c r="AN107" i="1"/>
  <c r="AM108" i="1"/>
  <c r="AN108" i="1" s="1"/>
  <c r="AM109" i="1"/>
  <c r="AN109" i="1" s="1"/>
  <c r="AM110" i="1"/>
  <c r="AN110" i="1" s="1"/>
  <c r="AM111" i="1"/>
  <c r="AN111" i="1"/>
  <c r="AM112" i="1"/>
  <c r="AN112" i="1"/>
  <c r="AM113" i="1"/>
  <c r="AN113" i="1" s="1"/>
  <c r="AM114" i="1"/>
  <c r="AN114" i="1" s="1"/>
  <c r="AM115" i="1"/>
  <c r="AN115" i="1"/>
  <c r="AM116" i="1"/>
  <c r="AN116" i="1" s="1"/>
  <c r="AM117" i="1"/>
  <c r="AN117" i="1" s="1"/>
  <c r="AM118" i="1"/>
  <c r="AN118" i="1" s="1"/>
  <c r="AM119" i="1"/>
  <c r="AN119" i="1"/>
  <c r="AM120" i="1"/>
  <c r="AN120" i="1"/>
  <c r="AM121" i="1"/>
  <c r="AN121" i="1" s="1"/>
  <c r="AM122" i="1"/>
  <c r="AN122" i="1" s="1"/>
  <c r="AM123" i="1"/>
  <c r="AN123" i="1"/>
  <c r="AM124" i="1"/>
  <c r="AN124" i="1"/>
  <c r="AM125" i="1"/>
  <c r="AN125" i="1" s="1"/>
  <c r="AM126" i="1"/>
  <c r="AN126" i="1" s="1"/>
  <c r="AM127" i="1"/>
  <c r="AN127" i="1"/>
  <c r="AM128" i="1"/>
  <c r="AN128" i="1"/>
  <c r="AM129" i="1"/>
  <c r="AN129" i="1" s="1"/>
  <c r="AM130" i="1"/>
  <c r="AN130" i="1" s="1"/>
  <c r="AM131" i="1"/>
  <c r="AN131" i="1"/>
  <c r="AM132" i="1"/>
  <c r="AN132" i="1" s="1"/>
  <c r="AM133" i="1"/>
  <c r="AN133" i="1" s="1"/>
  <c r="AM134" i="1"/>
  <c r="AN134" i="1" s="1"/>
  <c r="AM135" i="1"/>
  <c r="AN135" i="1"/>
  <c r="AM136" i="1"/>
  <c r="AN136" i="1" s="1"/>
  <c r="AM137" i="1"/>
  <c r="AN137" i="1" s="1"/>
  <c r="AM138" i="1"/>
  <c r="AN138" i="1" s="1"/>
  <c r="AM139" i="1"/>
  <c r="AN139" i="1"/>
  <c r="AM140" i="1"/>
  <c r="AN140" i="1"/>
  <c r="AM141" i="1"/>
  <c r="AN141" i="1" s="1"/>
  <c r="AM142" i="1"/>
  <c r="AN142" i="1" s="1"/>
  <c r="AM143" i="1"/>
  <c r="AN143" i="1"/>
  <c r="AM144" i="1"/>
  <c r="AN144" i="1"/>
  <c r="AM145" i="1"/>
  <c r="AN145" i="1" s="1"/>
  <c r="AM146" i="1"/>
  <c r="AN146" i="1" s="1"/>
  <c r="AM147" i="1"/>
  <c r="AN147" i="1"/>
  <c r="AM148" i="1"/>
  <c r="AN148" i="1"/>
  <c r="AM149" i="1"/>
  <c r="AN149" i="1" s="1"/>
  <c r="AM150" i="1"/>
  <c r="AN150" i="1" s="1"/>
  <c r="AM151" i="1"/>
  <c r="AN151" i="1"/>
  <c r="AM152" i="1"/>
  <c r="AN152" i="1"/>
  <c r="AM153" i="1"/>
  <c r="AN153" i="1" s="1"/>
  <c r="AM154" i="1"/>
  <c r="AN154" i="1" s="1"/>
  <c r="AM155" i="1"/>
  <c r="AN155" i="1"/>
  <c r="AM156" i="1"/>
  <c r="AN156" i="1"/>
  <c r="AM157" i="1"/>
  <c r="AN157" i="1" s="1"/>
  <c r="AM158" i="1"/>
  <c r="AN158" i="1" s="1"/>
  <c r="AM159" i="1"/>
  <c r="AN159" i="1"/>
  <c r="AM160" i="1"/>
  <c r="AN160" i="1"/>
  <c r="AM161" i="1"/>
  <c r="AN161" i="1" s="1"/>
  <c r="AM162" i="1"/>
  <c r="AN162" i="1" s="1"/>
  <c r="AM163" i="1"/>
  <c r="AN163" i="1"/>
  <c r="AM164" i="1"/>
  <c r="AN164" i="1" s="1"/>
  <c r="AM165" i="1"/>
  <c r="AN165" i="1" s="1"/>
  <c r="AM166" i="1"/>
  <c r="AN166" i="1" s="1"/>
  <c r="AM167" i="1"/>
  <c r="AN167" i="1"/>
  <c r="AM168" i="1"/>
  <c r="AN168" i="1" s="1"/>
  <c r="AM169" i="1"/>
  <c r="AN169" i="1" s="1"/>
  <c r="AM170" i="1"/>
  <c r="AN170" i="1" s="1"/>
  <c r="AM171" i="1"/>
  <c r="AN171" i="1"/>
  <c r="AM172" i="1"/>
  <c r="AN172" i="1"/>
  <c r="AM173" i="1"/>
  <c r="AN173" i="1" s="1"/>
  <c r="AN91" i="1"/>
  <c r="AM91" i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AJ143" i="1"/>
  <c r="AJ144" i="1"/>
  <c r="AJ145" i="1"/>
  <c r="AJ146" i="1"/>
  <c r="AJ147" i="1"/>
  <c r="AJ148" i="1"/>
  <c r="AJ149" i="1"/>
  <c r="AJ150" i="1"/>
  <c r="AJ151" i="1"/>
  <c r="AJ152" i="1"/>
  <c r="AJ153" i="1"/>
  <c r="AJ154" i="1"/>
  <c r="AJ155" i="1"/>
  <c r="AJ156" i="1"/>
  <c r="AJ157" i="1"/>
  <c r="AJ158" i="1"/>
  <c r="AJ159" i="1"/>
  <c r="AJ160" i="1"/>
  <c r="AJ161" i="1"/>
  <c r="AJ162" i="1"/>
  <c r="AJ163" i="1"/>
  <c r="AJ164" i="1"/>
  <c r="AJ165" i="1"/>
  <c r="AJ166" i="1"/>
  <c r="AJ167" i="1"/>
  <c r="AJ168" i="1"/>
  <c r="AJ169" i="1"/>
  <c r="AJ170" i="1"/>
  <c r="AJ171" i="1"/>
  <c r="AJ172" i="1"/>
  <c r="AJ173" i="1"/>
  <c r="AJ174" i="1"/>
  <c r="AJ175" i="1"/>
  <c r="AJ176" i="1"/>
  <c r="AJ177" i="1"/>
  <c r="AJ178" i="1"/>
  <c r="AJ179" i="1"/>
  <c r="AJ180" i="1"/>
  <c r="AJ181" i="1"/>
  <c r="AJ182" i="1"/>
  <c r="AJ183" i="1"/>
  <c r="AJ184" i="1"/>
  <c r="AJ185" i="1"/>
  <c r="AJ186" i="1"/>
  <c r="AJ187" i="1"/>
  <c r="AJ188" i="1"/>
  <c r="AJ189" i="1"/>
  <c r="AJ190" i="1"/>
  <c r="AJ191" i="1"/>
  <c r="AJ192" i="1"/>
  <c r="AJ193" i="1"/>
  <c r="AJ194" i="1"/>
  <c r="AJ195" i="1"/>
  <c r="AJ196" i="1"/>
  <c r="AJ197" i="1"/>
  <c r="AJ198" i="1"/>
  <c r="AJ199" i="1"/>
  <c r="AJ200" i="1"/>
  <c r="AJ201" i="1"/>
  <c r="AJ202" i="1"/>
  <c r="AJ203" i="1"/>
  <c r="AJ204" i="1"/>
  <c r="AJ205" i="1"/>
  <c r="AJ206" i="1"/>
  <c r="AJ207" i="1"/>
  <c r="AJ208" i="1"/>
  <c r="AJ209" i="1"/>
  <c r="AJ210" i="1"/>
  <c r="AJ211" i="1"/>
  <c r="AJ212" i="1"/>
  <c r="AJ213" i="1"/>
  <c r="AJ214" i="1"/>
  <c r="AJ215" i="1"/>
  <c r="AJ216" i="1"/>
  <c r="AJ217" i="1"/>
  <c r="AJ218" i="1"/>
  <c r="AJ219" i="1"/>
  <c r="AJ220" i="1"/>
  <c r="AJ221" i="1"/>
  <c r="AJ222" i="1"/>
  <c r="AJ223" i="1"/>
  <c r="AJ224" i="1"/>
  <c r="AJ225" i="1"/>
  <c r="AJ226" i="1"/>
  <c r="AJ227" i="1"/>
  <c r="AJ228" i="1"/>
  <c r="AJ229" i="1"/>
  <c r="AJ230" i="1"/>
  <c r="AJ231" i="1"/>
  <c r="AJ232" i="1"/>
  <c r="AJ233" i="1"/>
  <c r="AJ234" i="1"/>
  <c r="AJ235" i="1"/>
  <c r="AJ236" i="1"/>
  <c r="AJ237" i="1"/>
  <c r="AJ238" i="1"/>
  <c r="AJ239" i="1"/>
  <c r="AJ240" i="1"/>
  <c r="AJ241" i="1"/>
  <c r="AJ242" i="1"/>
  <c r="AJ243" i="1"/>
  <c r="AJ244" i="1"/>
  <c r="AJ245" i="1"/>
  <c r="AJ246" i="1"/>
  <c r="AJ247" i="1"/>
  <c r="AJ248" i="1"/>
  <c r="AJ249" i="1"/>
  <c r="AJ250" i="1"/>
  <c r="AJ251" i="1"/>
  <c r="AJ252" i="1"/>
  <c r="AJ253" i="1"/>
  <c r="AJ254" i="1"/>
  <c r="AJ255" i="1"/>
  <c r="AJ256" i="1"/>
  <c r="AJ257" i="1"/>
  <c r="AJ258" i="1"/>
  <c r="AJ259" i="1"/>
  <c r="AJ260" i="1"/>
  <c r="AJ261" i="1"/>
  <c r="AJ262" i="1"/>
  <c r="AJ263" i="1"/>
  <c r="AJ264" i="1"/>
  <c r="AJ265" i="1"/>
  <c r="AJ266" i="1"/>
  <c r="AJ267" i="1"/>
  <c r="AJ268" i="1"/>
  <c r="AJ269" i="1"/>
  <c r="AJ270" i="1"/>
  <c r="AJ271" i="1"/>
  <c r="AJ272" i="1"/>
  <c r="AJ273" i="1"/>
  <c r="AJ274" i="1"/>
  <c r="AJ275" i="1"/>
  <c r="AJ276" i="1"/>
  <c r="AJ277" i="1"/>
  <c r="AJ278" i="1"/>
  <c r="AJ279" i="1"/>
  <c r="AJ280" i="1"/>
  <c r="AJ281" i="1"/>
  <c r="AJ282" i="1"/>
  <c r="AJ283" i="1"/>
  <c r="AJ284" i="1"/>
  <c r="AJ285" i="1"/>
  <c r="AJ286" i="1"/>
  <c r="AJ287" i="1"/>
  <c r="AJ288" i="1"/>
  <c r="AJ289" i="1"/>
  <c r="AJ290" i="1"/>
  <c r="AJ291" i="1"/>
  <c r="AJ292" i="1"/>
  <c r="AJ293" i="1"/>
  <c r="AJ294" i="1"/>
  <c r="AJ295" i="1"/>
  <c r="AJ296" i="1"/>
  <c r="AJ297" i="1"/>
  <c r="AJ298" i="1"/>
  <c r="AJ299" i="1"/>
  <c r="AJ300" i="1"/>
  <c r="AJ301" i="1"/>
  <c r="AJ302" i="1"/>
  <c r="AJ303" i="1"/>
  <c r="AJ304" i="1"/>
  <c r="AJ305" i="1"/>
  <c r="AJ306" i="1"/>
  <c r="AJ307" i="1"/>
  <c r="AJ308" i="1"/>
  <c r="AJ309" i="1"/>
  <c r="AJ310" i="1"/>
  <c r="AJ311" i="1"/>
  <c r="AJ312" i="1"/>
  <c r="AJ313" i="1"/>
  <c r="AJ314" i="1"/>
  <c r="AJ315" i="1"/>
  <c r="AJ316" i="1"/>
  <c r="AJ317" i="1"/>
  <c r="AJ318" i="1"/>
  <c r="AJ319" i="1"/>
  <c r="AJ320" i="1"/>
  <c r="AJ321" i="1"/>
  <c r="AJ322" i="1"/>
  <c r="AJ323" i="1"/>
  <c r="AJ324" i="1"/>
  <c r="AJ325" i="1"/>
  <c r="AJ326" i="1"/>
  <c r="AJ327" i="1"/>
  <c r="AJ328" i="1"/>
  <c r="AJ329" i="1"/>
  <c r="AJ330" i="1"/>
  <c r="AJ331" i="1"/>
  <c r="AJ332" i="1"/>
  <c r="AJ333" i="1"/>
  <c r="AJ334" i="1"/>
  <c r="AJ335" i="1"/>
  <c r="AJ336" i="1"/>
  <c r="AJ337" i="1"/>
  <c r="AJ338" i="1"/>
  <c r="AJ339" i="1"/>
  <c r="AJ340" i="1"/>
  <c r="AJ341" i="1"/>
  <c r="AJ342" i="1"/>
  <c r="AJ343" i="1"/>
  <c r="AJ344" i="1"/>
  <c r="AJ345" i="1"/>
  <c r="AJ346" i="1"/>
  <c r="AJ347" i="1"/>
  <c r="AJ348" i="1"/>
  <c r="AJ349" i="1"/>
  <c r="AJ350" i="1"/>
  <c r="AJ351" i="1"/>
  <c r="AJ352" i="1"/>
  <c r="AJ353" i="1"/>
  <c r="AJ354" i="1"/>
  <c r="AJ355" i="1"/>
  <c r="AJ356" i="1"/>
  <c r="AJ357" i="1"/>
  <c r="AJ358" i="1"/>
  <c r="AJ359" i="1"/>
  <c r="AJ360" i="1"/>
  <c r="AJ361" i="1"/>
  <c r="AJ362" i="1"/>
  <c r="AJ363" i="1"/>
  <c r="AJ364" i="1"/>
  <c r="AJ365" i="1"/>
  <c r="AJ366" i="1"/>
  <c r="AJ367" i="1"/>
  <c r="AJ368" i="1"/>
  <c r="AJ369" i="1"/>
  <c r="AJ370" i="1"/>
  <c r="AJ371" i="1"/>
  <c r="AJ372" i="1"/>
  <c r="AJ373" i="1"/>
  <c r="AJ374" i="1"/>
  <c r="AJ375" i="1"/>
  <c r="AJ376" i="1"/>
  <c r="AJ377" i="1"/>
  <c r="AJ378" i="1"/>
  <c r="AJ379" i="1"/>
  <c r="AJ380" i="1"/>
  <c r="AJ381" i="1"/>
  <c r="AJ382" i="1"/>
  <c r="AJ383" i="1"/>
  <c r="AJ384" i="1"/>
  <c r="AJ385" i="1"/>
  <c r="AJ386" i="1"/>
  <c r="AJ387" i="1"/>
  <c r="AJ388" i="1"/>
  <c r="AJ389" i="1"/>
  <c r="AJ390" i="1"/>
  <c r="AJ391" i="1"/>
  <c r="AJ392" i="1"/>
  <c r="AJ393" i="1"/>
  <c r="AJ394" i="1"/>
  <c r="AJ395" i="1"/>
  <c r="AJ396" i="1"/>
  <c r="AJ397" i="1"/>
  <c r="AJ398" i="1"/>
  <c r="AJ399" i="1"/>
  <c r="AJ400" i="1"/>
  <c r="AJ401" i="1"/>
  <c r="AJ402" i="1"/>
  <c r="AJ403" i="1"/>
  <c r="AJ404" i="1"/>
  <c r="AJ405" i="1"/>
  <c r="AJ406" i="1"/>
  <c r="AJ407" i="1"/>
  <c r="AJ408" i="1"/>
  <c r="AJ409" i="1"/>
  <c r="AJ410" i="1"/>
  <c r="AJ411" i="1"/>
  <c r="AJ412" i="1"/>
  <c r="AJ413" i="1"/>
  <c r="AJ414" i="1"/>
  <c r="AJ415" i="1"/>
  <c r="AJ416" i="1"/>
  <c r="AJ417" i="1"/>
  <c r="AJ418" i="1"/>
  <c r="AJ419" i="1"/>
  <c r="AJ420" i="1"/>
  <c r="AJ421" i="1"/>
  <c r="AJ422" i="1"/>
  <c r="AJ423" i="1"/>
  <c r="AJ424" i="1"/>
  <c r="AJ425" i="1"/>
  <c r="AJ426" i="1"/>
  <c r="AJ427" i="1"/>
  <c r="AJ428" i="1"/>
  <c r="AJ429" i="1"/>
  <c r="AJ430" i="1"/>
  <c r="AJ431" i="1"/>
  <c r="AJ432" i="1"/>
  <c r="AJ433" i="1"/>
  <c r="AJ434" i="1"/>
  <c r="AJ435" i="1"/>
  <c r="AJ436" i="1"/>
  <c r="AJ437" i="1"/>
  <c r="AJ438" i="1"/>
  <c r="AJ439" i="1"/>
  <c r="AJ440" i="1"/>
  <c r="AJ441" i="1"/>
  <c r="AJ442" i="1"/>
  <c r="AJ443" i="1"/>
  <c r="AJ444" i="1"/>
  <c r="AJ445" i="1"/>
  <c r="AJ446" i="1"/>
  <c r="AJ447" i="1"/>
  <c r="AJ448" i="1"/>
  <c r="AJ449" i="1"/>
  <c r="AJ450" i="1"/>
  <c r="AJ451" i="1"/>
  <c r="AJ452" i="1"/>
  <c r="AJ453" i="1"/>
  <c r="AJ454" i="1"/>
  <c r="AJ455" i="1"/>
  <c r="AJ456" i="1"/>
  <c r="AJ457" i="1"/>
  <c r="AJ458" i="1"/>
  <c r="AJ459" i="1"/>
  <c r="AJ460" i="1"/>
  <c r="AJ461" i="1"/>
  <c r="AJ462" i="1"/>
  <c r="AJ463" i="1"/>
  <c r="AJ464" i="1"/>
  <c r="AJ465" i="1"/>
  <c r="AJ466" i="1"/>
  <c r="AJ467" i="1"/>
  <c r="AJ468" i="1"/>
  <c r="AJ469" i="1"/>
  <c r="AJ470" i="1"/>
  <c r="AJ471" i="1"/>
  <c r="AJ472" i="1"/>
  <c r="AJ473" i="1"/>
  <c r="AJ474" i="1"/>
  <c r="AJ475" i="1"/>
  <c r="AJ476" i="1"/>
  <c r="AJ477" i="1"/>
  <c r="AJ478" i="1"/>
  <c r="AJ479" i="1"/>
  <c r="AJ480" i="1"/>
  <c r="AJ481" i="1"/>
  <c r="AJ482" i="1"/>
  <c r="AJ483" i="1"/>
  <c r="AJ484" i="1"/>
  <c r="AJ485" i="1"/>
  <c r="AJ486" i="1"/>
  <c r="AJ487" i="1"/>
  <c r="AJ488" i="1"/>
  <c r="AJ489" i="1"/>
  <c r="AJ490" i="1"/>
  <c r="AJ491" i="1"/>
  <c r="AJ492" i="1"/>
  <c r="AJ493" i="1"/>
  <c r="AJ494" i="1"/>
  <c r="AJ495" i="1"/>
  <c r="AJ496" i="1"/>
  <c r="AJ497" i="1"/>
  <c r="AJ498" i="1"/>
  <c r="AJ499" i="1"/>
  <c r="AJ500" i="1"/>
  <c r="AJ501" i="1"/>
  <c r="AJ502" i="1"/>
  <c r="AJ503" i="1"/>
  <c r="AJ504" i="1"/>
  <c r="AJ505" i="1"/>
  <c r="AJ506" i="1"/>
  <c r="AJ507" i="1"/>
  <c r="AJ508" i="1"/>
  <c r="AJ509" i="1"/>
  <c r="AJ510" i="1"/>
  <c r="AJ511" i="1"/>
  <c r="AJ512" i="1"/>
  <c r="AJ513" i="1"/>
  <c r="AJ514" i="1"/>
  <c r="AJ515" i="1"/>
  <c r="AJ516" i="1"/>
  <c r="AJ517" i="1"/>
  <c r="AJ518" i="1"/>
  <c r="AJ519" i="1"/>
  <c r="AJ520" i="1"/>
  <c r="AJ521" i="1"/>
  <c r="AJ522" i="1"/>
  <c r="AJ523" i="1"/>
  <c r="AJ524" i="1"/>
  <c r="AJ525" i="1"/>
  <c r="AJ526" i="1"/>
  <c r="AJ527" i="1"/>
  <c r="AJ528" i="1"/>
  <c r="AJ529" i="1"/>
  <c r="AJ530" i="1"/>
  <c r="AJ531" i="1"/>
  <c r="AJ532" i="1"/>
  <c r="AJ533" i="1"/>
  <c r="AJ534" i="1"/>
  <c r="AJ535" i="1"/>
  <c r="AJ536" i="1"/>
  <c r="AJ537" i="1"/>
  <c r="AJ538" i="1"/>
  <c r="AJ539" i="1"/>
  <c r="AJ540" i="1"/>
  <c r="AJ541" i="1"/>
  <c r="AJ542" i="1"/>
  <c r="AJ543" i="1"/>
  <c r="AJ544" i="1"/>
  <c r="AJ545" i="1"/>
  <c r="AJ546" i="1"/>
  <c r="AJ547" i="1"/>
  <c r="AJ548" i="1"/>
  <c r="AJ549" i="1"/>
  <c r="AJ550" i="1"/>
  <c r="AJ551" i="1"/>
  <c r="AJ552" i="1"/>
  <c r="AJ553" i="1"/>
  <c r="AJ554" i="1"/>
  <c r="AJ555" i="1"/>
  <c r="AJ556" i="1"/>
  <c r="AJ557" i="1"/>
  <c r="AJ558" i="1"/>
  <c r="AJ559" i="1"/>
  <c r="AJ560" i="1"/>
  <c r="AJ561" i="1"/>
  <c r="AJ562" i="1"/>
  <c r="AJ563" i="1"/>
  <c r="AJ564" i="1"/>
  <c r="AJ565" i="1"/>
  <c r="AJ566" i="1"/>
  <c r="AJ567" i="1"/>
  <c r="AJ568" i="1"/>
  <c r="AJ569" i="1"/>
  <c r="AJ570" i="1"/>
  <c r="AJ571" i="1"/>
  <c r="AJ572" i="1"/>
  <c r="AJ573" i="1"/>
  <c r="AJ574" i="1"/>
  <c r="AJ575" i="1"/>
  <c r="AJ576" i="1"/>
  <c r="AJ2" i="1"/>
  <c r="AJ10" i="2" l="1"/>
  <c r="AJ9" i="2"/>
  <c r="AJ8" i="2"/>
  <c r="AJ7" i="2"/>
  <c r="AJ6" i="2"/>
  <c r="AJ5" i="2"/>
  <c r="AJ4" i="2"/>
  <c r="AJ3" i="2"/>
  <c r="AJ2" i="2"/>
  <c r="AJ22" i="2"/>
  <c r="AJ21" i="2"/>
  <c r="AJ20" i="2"/>
  <c r="AJ19" i="2"/>
  <c r="AJ18" i="2"/>
  <c r="AJ17" i="2"/>
  <c r="AJ16" i="2"/>
  <c r="AJ15" i="2"/>
  <c r="AJ14" i="2"/>
  <c r="AJ13" i="2"/>
  <c r="AJ12" i="2"/>
  <c r="AJ33" i="2"/>
  <c r="AJ32" i="2"/>
  <c r="AJ31" i="2"/>
  <c r="AJ30" i="2"/>
  <c r="AJ29" i="2"/>
  <c r="AJ28" i="2"/>
  <c r="AJ27" i="2"/>
  <c r="AJ26" i="2"/>
  <c r="AJ25" i="2"/>
  <c r="AJ24" i="2"/>
  <c r="AJ44" i="2"/>
  <c r="AJ43" i="2"/>
  <c r="AJ42" i="2"/>
  <c r="AJ41" i="2"/>
  <c r="AJ40" i="2"/>
  <c r="AJ39" i="2"/>
  <c r="AJ38" i="2"/>
  <c r="AJ37" i="2"/>
  <c r="AJ36" i="2"/>
  <c r="AJ35" i="2"/>
  <c r="AJ55" i="2"/>
  <c r="AJ54" i="2"/>
  <c r="AJ53" i="2"/>
  <c r="AJ52" i="2"/>
  <c r="AJ51" i="2"/>
  <c r="AJ50" i="2"/>
  <c r="AJ49" i="2"/>
  <c r="AJ48" i="2"/>
  <c r="AJ47" i="2"/>
  <c r="AJ46" i="2"/>
  <c r="AJ61" i="2"/>
  <c r="AJ60" i="2"/>
  <c r="AJ59" i="2"/>
  <c r="AJ58" i="2"/>
  <c r="AJ57" i="2"/>
  <c r="AJ68" i="2"/>
  <c r="AJ67" i="2"/>
  <c r="AJ66" i="2"/>
  <c r="AJ65" i="2"/>
  <c r="AJ64" i="2"/>
  <c r="AJ63" i="2"/>
  <c r="AK68" i="2" s="1"/>
  <c r="AJ81" i="2"/>
  <c r="AJ80" i="2"/>
  <c r="AJ79" i="2"/>
  <c r="AJ78" i="2"/>
  <c r="AJ77" i="2"/>
  <c r="AJ76" i="2"/>
  <c r="AJ75" i="2"/>
  <c r="AJ74" i="2"/>
  <c r="AJ73" i="2"/>
  <c r="AJ72" i="2"/>
  <c r="AJ71" i="2"/>
  <c r="AJ70" i="2"/>
  <c r="AK81" i="2" s="1"/>
  <c r="AJ94" i="2"/>
  <c r="AJ93" i="2"/>
  <c r="AJ92" i="2"/>
  <c r="AJ91" i="2"/>
  <c r="AJ90" i="2"/>
  <c r="AJ89" i="2"/>
  <c r="AJ88" i="2"/>
  <c r="AJ87" i="2"/>
  <c r="AJ86" i="2"/>
  <c r="AJ85" i="2"/>
  <c r="AJ84" i="2"/>
  <c r="AJ83" i="2"/>
  <c r="AK94" i="2" s="1"/>
  <c r="AJ120" i="2"/>
  <c r="AJ119" i="2"/>
  <c r="AJ118" i="2"/>
  <c r="AJ117" i="2"/>
  <c r="AJ116" i="2"/>
  <c r="AJ115" i="2"/>
  <c r="AJ114" i="2"/>
  <c r="AJ113" i="2"/>
  <c r="AJ112" i="2"/>
  <c r="AJ111" i="2"/>
  <c r="AJ110" i="2"/>
  <c r="AJ109" i="2"/>
  <c r="AJ108" i="2"/>
  <c r="AJ107" i="2"/>
  <c r="AJ106" i="2"/>
  <c r="AJ105" i="2"/>
  <c r="AJ104" i="2"/>
  <c r="AJ103" i="2"/>
  <c r="AJ102" i="2"/>
  <c r="AJ101" i="2"/>
  <c r="AJ100" i="2"/>
  <c r="AJ99" i="2"/>
  <c r="AJ98" i="2"/>
  <c r="AJ97" i="2"/>
  <c r="AJ96" i="2"/>
  <c r="AJ142" i="2"/>
  <c r="AJ141" i="2"/>
  <c r="AJ140" i="2"/>
  <c r="AJ139" i="2"/>
  <c r="AJ138" i="2"/>
  <c r="AJ137" i="2"/>
  <c r="AJ136" i="2"/>
  <c r="AJ135" i="2"/>
  <c r="AJ134" i="2"/>
  <c r="AJ133" i="2"/>
  <c r="AJ132" i="2"/>
  <c r="AJ131" i="2"/>
  <c r="AJ130" i="2"/>
  <c r="AJ129" i="2"/>
  <c r="AJ128" i="2"/>
  <c r="AJ127" i="2"/>
  <c r="AJ126" i="2"/>
  <c r="AJ125" i="2"/>
  <c r="AJ124" i="2"/>
  <c r="AJ123" i="2"/>
  <c r="AJ122" i="2"/>
  <c r="AJ162" i="2"/>
  <c r="AJ161" i="2"/>
  <c r="AJ160" i="2"/>
  <c r="AJ159" i="2"/>
  <c r="AJ158" i="2"/>
  <c r="AJ157" i="2"/>
  <c r="AJ156" i="2"/>
  <c r="AJ155" i="2"/>
  <c r="AJ154" i="2"/>
  <c r="AJ153" i="2"/>
  <c r="AJ152" i="2"/>
  <c r="AJ151" i="2"/>
  <c r="AJ150" i="2"/>
  <c r="AJ149" i="2"/>
  <c r="AJ148" i="2"/>
  <c r="AJ147" i="2"/>
  <c r="AJ146" i="2"/>
  <c r="AJ145" i="2"/>
  <c r="AJ144" i="2"/>
  <c r="AJ164" i="2"/>
  <c r="AJ165" i="2"/>
  <c r="AJ166" i="2"/>
  <c r="AJ167" i="2"/>
  <c r="AJ168" i="2"/>
  <c r="AJ169" i="2"/>
  <c r="AJ170" i="2"/>
  <c r="AJ171" i="2"/>
  <c r="AJ172" i="2"/>
  <c r="AJ173" i="2"/>
  <c r="AJ174" i="2"/>
  <c r="AJ175" i="2"/>
  <c r="AJ176" i="2"/>
  <c r="AJ177" i="2"/>
  <c r="AJ178" i="2"/>
  <c r="AJ179" i="2"/>
  <c r="AJ180" i="2"/>
  <c r="AJ181" i="2"/>
  <c r="AJ182" i="2"/>
  <c r="AJ183" i="2"/>
  <c r="AJ184" i="2"/>
  <c r="AJ185" i="2"/>
  <c r="AJ186" i="2"/>
  <c r="AJ187" i="2"/>
  <c r="AJ188" i="2"/>
  <c r="AJ189" i="2"/>
  <c r="AJ190" i="2"/>
  <c r="AI577" i="1"/>
  <c r="AK44" i="2" l="1"/>
  <c r="AK22" i="2"/>
  <c r="AK10" i="2"/>
  <c r="AK190" i="2"/>
  <c r="AK142" i="2"/>
  <c r="AK61" i="2"/>
  <c r="AK162" i="2"/>
  <c r="AK120" i="2"/>
  <c r="AK55" i="2"/>
  <c r="AK33" i="2"/>
  <c r="B15" i="3"/>
  <c r="AI354" i="1"/>
  <c r="AI370" i="1"/>
  <c r="AI386" i="1"/>
  <c r="AI402" i="1"/>
  <c r="AI418" i="1"/>
  <c r="AI434" i="1"/>
  <c r="AI450" i="1"/>
  <c r="AI466" i="1"/>
  <c r="AI482" i="1"/>
  <c r="AI498" i="1"/>
  <c r="AI514" i="1"/>
  <c r="AI530" i="1"/>
  <c r="AI546" i="1"/>
  <c r="AR552" i="1"/>
  <c r="AI385" i="1" s="1"/>
  <c r="AH3" i="1"/>
  <c r="AI3" i="1" s="1"/>
  <c r="AH4" i="1"/>
  <c r="AH5" i="1"/>
  <c r="AH6" i="1"/>
  <c r="AH7" i="1"/>
  <c r="AI7" i="1" s="1"/>
  <c r="AH8" i="1"/>
  <c r="AH9" i="1"/>
  <c r="AH10" i="1"/>
  <c r="AI10" i="1" s="1"/>
  <c r="AH11" i="1"/>
  <c r="AI11" i="1" s="1"/>
  <c r="AH12" i="1"/>
  <c r="AH13" i="1"/>
  <c r="AH14" i="1"/>
  <c r="AI14" i="1" s="1"/>
  <c r="AH15" i="1"/>
  <c r="AI15" i="1" s="1"/>
  <c r="AH16" i="1"/>
  <c r="AH17" i="1"/>
  <c r="AH18" i="1"/>
  <c r="AI18" i="1" s="1"/>
  <c r="AH19" i="1"/>
  <c r="AI19" i="1" s="1"/>
  <c r="AH20" i="1"/>
  <c r="AH21" i="1"/>
  <c r="AH22" i="1"/>
  <c r="AI22" i="1" s="1"/>
  <c r="AH23" i="1"/>
  <c r="AI23" i="1" s="1"/>
  <c r="AH24" i="1"/>
  <c r="AH25" i="1"/>
  <c r="AH26" i="1"/>
  <c r="AI26" i="1" s="1"/>
  <c r="AH27" i="1"/>
  <c r="AI27" i="1" s="1"/>
  <c r="AH28" i="1"/>
  <c r="AH29" i="1"/>
  <c r="AH30" i="1"/>
  <c r="AI30" i="1" s="1"/>
  <c r="AH31" i="1"/>
  <c r="AI31" i="1" s="1"/>
  <c r="AH32" i="1"/>
  <c r="AH33" i="1"/>
  <c r="AH34" i="1"/>
  <c r="AI34" i="1" s="1"/>
  <c r="AH35" i="1"/>
  <c r="AI35" i="1" s="1"/>
  <c r="AH36" i="1"/>
  <c r="AH37" i="1"/>
  <c r="AH38" i="1"/>
  <c r="AI38" i="1" s="1"/>
  <c r="AH39" i="1"/>
  <c r="AI39" i="1" s="1"/>
  <c r="AH40" i="1"/>
  <c r="AH41" i="1"/>
  <c r="AH42" i="1"/>
  <c r="AI42" i="1" s="1"/>
  <c r="AH43" i="1"/>
  <c r="AI43" i="1" s="1"/>
  <c r="AH44" i="1"/>
  <c r="AH45" i="1"/>
  <c r="AH46" i="1"/>
  <c r="AI46" i="1" s="1"/>
  <c r="AH47" i="1"/>
  <c r="AI47" i="1" s="1"/>
  <c r="AH48" i="1"/>
  <c r="AH49" i="1"/>
  <c r="AH50" i="1"/>
  <c r="AI50" i="1" s="1"/>
  <c r="AH51" i="1"/>
  <c r="AI51" i="1" s="1"/>
  <c r="AH52" i="1"/>
  <c r="AH53" i="1"/>
  <c r="AH54" i="1"/>
  <c r="AI54" i="1" s="1"/>
  <c r="AH55" i="1"/>
  <c r="AI55" i="1" s="1"/>
  <c r="AH56" i="1"/>
  <c r="AH57" i="1"/>
  <c r="AH58" i="1"/>
  <c r="AI58" i="1" s="1"/>
  <c r="AH59" i="1"/>
  <c r="AI59" i="1" s="1"/>
  <c r="AH60" i="1"/>
  <c r="AH61" i="1"/>
  <c r="AH62" i="1"/>
  <c r="AI62" i="1" s="1"/>
  <c r="AH63" i="1"/>
  <c r="AI63" i="1" s="1"/>
  <c r="AH64" i="1"/>
  <c r="AH65" i="1"/>
  <c r="AH66" i="1"/>
  <c r="AI66" i="1" s="1"/>
  <c r="AH67" i="1"/>
  <c r="AI67" i="1" s="1"/>
  <c r="AH68" i="1"/>
  <c r="AH69" i="1"/>
  <c r="AH70" i="1"/>
  <c r="AI70" i="1" s="1"/>
  <c r="AH71" i="1"/>
  <c r="AI71" i="1" s="1"/>
  <c r="AH72" i="1"/>
  <c r="AH73" i="1"/>
  <c r="AH74" i="1"/>
  <c r="AI74" i="1" s="1"/>
  <c r="AH75" i="1"/>
  <c r="AI75" i="1" s="1"/>
  <c r="AH76" i="1"/>
  <c r="AH77" i="1"/>
  <c r="AH78" i="1"/>
  <c r="AI78" i="1" s="1"/>
  <c r="AH79" i="1"/>
  <c r="AI79" i="1" s="1"/>
  <c r="AH80" i="1"/>
  <c r="AH81" i="1"/>
  <c r="AH82" i="1"/>
  <c r="AI82" i="1" s="1"/>
  <c r="AH83" i="1"/>
  <c r="AI83" i="1" s="1"/>
  <c r="AH84" i="1"/>
  <c r="AH85" i="1"/>
  <c r="AH86" i="1"/>
  <c r="AI86" i="1" s="1"/>
  <c r="AH87" i="1"/>
  <c r="AI87" i="1" s="1"/>
  <c r="AH88" i="1"/>
  <c r="AH89" i="1"/>
  <c r="AH90" i="1"/>
  <c r="AI90" i="1" s="1"/>
  <c r="AH91" i="1"/>
  <c r="AI91" i="1" s="1"/>
  <c r="AH92" i="1"/>
  <c r="AH93" i="1"/>
  <c r="AH94" i="1"/>
  <c r="AI94" i="1" s="1"/>
  <c r="AH95" i="1"/>
  <c r="AI95" i="1" s="1"/>
  <c r="AH96" i="1"/>
  <c r="AH97" i="1"/>
  <c r="AH98" i="1"/>
  <c r="AI98" i="1" s="1"/>
  <c r="AH99" i="1"/>
  <c r="AI99" i="1" s="1"/>
  <c r="AH100" i="1"/>
  <c r="AH101" i="1"/>
  <c r="AH102" i="1"/>
  <c r="AI102" i="1" s="1"/>
  <c r="AH103" i="1"/>
  <c r="AI103" i="1" s="1"/>
  <c r="AH104" i="1"/>
  <c r="AH105" i="1"/>
  <c r="AH106" i="1"/>
  <c r="AI106" i="1" s="1"/>
  <c r="AH107" i="1"/>
  <c r="AI107" i="1" s="1"/>
  <c r="AH108" i="1"/>
  <c r="AH109" i="1"/>
  <c r="AH110" i="1"/>
  <c r="AI110" i="1" s="1"/>
  <c r="AH111" i="1"/>
  <c r="AI111" i="1" s="1"/>
  <c r="AH112" i="1"/>
  <c r="AH113" i="1"/>
  <c r="AH114" i="1"/>
  <c r="AI114" i="1" s="1"/>
  <c r="AH115" i="1"/>
  <c r="AI115" i="1" s="1"/>
  <c r="AH116" i="1"/>
  <c r="AH117" i="1"/>
  <c r="AH118" i="1"/>
  <c r="AI118" i="1" s="1"/>
  <c r="AH119" i="1"/>
  <c r="AI119" i="1" s="1"/>
  <c r="AH120" i="1"/>
  <c r="AH121" i="1"/>
  <c r="AH122" i="1"/>
  <c r="AI122" i="1" s="1"/>
  <c r="AH123" i="1"/>
  <c r="AI123" i="1" s="1"/>
  <c r="AH124" i="1"/>
  <c r="AH125" i="1"/>
  <c r="AH126" i="1"/>
  <c r="AI126" i="1" s="1"/>
  <c r="AH127" i="1"/>
  <c r="AI127" i="1" s="1"/>
  <c r="AH128" i="1"/>
  <c r="AH129" i="1"/>
  <c r="AH130" i="1"/>
  <c r="AI130" i="1" s="1"/>
  <c r="AH131" i="1"/>
  <c r="AI131" i="1" s="1"/>
  <c r="AH132" i="1"/>
  <c r="AH133" i="1"/>
  <c r="AH134" i="1"/>
  <c r="AI134" i="1" s="1"/>
  <c r="AH135" i="1"/>
  <c r="AI135" i="1" s="1"/>
  <c r="AH136" i="1"/>
  <c r="AH137" i="1"/>
  <c r="AH138" i="1"/>
  <c r="AI138" i="1" s="1"/>
  <c r="AH139" i="1"/>
  <c r="AI139" i="1" s="1"/>
  <c r="AH140" i="1"/>
  <c r="AH141" i="1"/>
  <c r="AH142" i="1"/>
  <c r="AI142" i="1" s="1"/>
  <c r="AH143" i="1"/>
  <c r="AI143" i="1" s="1"/>
  <c r="AH144" i="1"/>
  <c r="AH145" i="1"/>
  <c r="AH146" i="1"/>
  <c r="AI146" i="1" s="1"/>
  <c r="AH147" i="1"/>
  <c r="AI147" i="1" s="1"/>
  <c r="AH148" i="1"/>
  <c r="AH149" i="1"/>
  <c r="AH150" i="1"/>
  <c r="AI150" i="1" s="1"/>
  <c r="AH151" i="1"/>
  <c r="AI151" i="1" s="1"/>
  <c r="AH152" i="1"/>
  <c r="AH153" i="1"/>
  <c r="AH154" i="1"/>
  <c r="AI154" i="1" s="1"/>
  <c r="AH155" i="1"/>
  <c r="AI155" i="1" s="1"/>
  <c r="AH156" i="1"/>
  <c r="AH157" i="1"/>
  <c r="AH158" i="1"/>
  <c r="AI158" i="1" s="1"/>
  <c r="AH159" i="1"/>
  <c r="AI159" i="1" s="1"/>
  <c r="AH160" i="1"/>
  <c r="AH161" i="1"/>
  <c r="AH162" i="1"/>
  <c r="AI162" i="1" s="1"/>
  <c r="AH163" i="1"/>
  <c r="AI163" i="1" s="1"/>
  <c r="AH164" i="1"/>
  <c r="AH165" i="1"/>
  <c r="AH166" i="1"/>
  <c r="AI166" i="1" s="1"/>
  <c r="AH167" i="1"/>
  <c r="AI167" i="1" s="1"/>
  <c r="AH168" i="1"/>
  <c r="AH169" i="1"/>
  <c r="AH170" i="1"/>
  <c r="AI170" i="1" s="1"/>
  <c r="AH171" i="1"/>
  <c r="AI171" i="1" s="1"/>
  <c r="AH172" i="1"/>
  <c r="AH173" i="1"/>
  <c r="AH174" i="1"/>
  <c r="AI174" i="1" s="1"/>
  <c r="AH175" i="1"/>
  <c r="AI175" i="1" s="1"/>
  <c r="AH176" i="1"/>
  <c r="AH177" i="1"/>
  <c r="AH178" i="1"/>
  <c r="AI178" i="1" s="1"/>
  <c r="AH179" i="1"/>
  <c r="AI179" i="1" s="1"/>
  <c r="AH180" i="1"/>
  <c r="AH181" i="1"/>
  <c r="AH182" i="1"/>
  <c r="AI182" i="1" s="1"/>
  <c r="AH183" i="1"/>
  <c r="AI183" i="1" s="1"/>
  <c r="AH184" i="1"/>
  <c r="AH185" i="1"/>
  <c r="AH186" i="1"/>
  <c r="AI186" i="1" s="1"/>
  <c r="AH187" i="1"/>
  <c r="AI187" i="1" s="1"/>
  <c r="AH188" i="1"/>
  <c r="AH189" i="1"/>
  <c r="AH190" i="1"/>
  <c r="AI190" i="1" s="1"/>
  <c r="AH191" i="1"/>
  <c r="AI191" i="1" s="1"/>
  <c r="AH192" i="1"/>
  <c r="AH193" i="1"/>
  <c r="AH194" i="1"/>
  <c r="AI194" i="1" s="1"/>
  <c r="AH195" i="1"/>
  <c r="AI195" i="1" s="1"/>
  <c r="AH196" i="1"/>
  <c r="AH197" i="1"/>
  <c r="AH198" i="1"/>
  <c r="AI198" i="1" s="1"/>
  <c r="AH199" i="1"/>
  <c r="AI199" i="1" s="1"/>
  <c r="AH200" i="1"/>
  <c r="AH201" i="1"/>
  <c r="AH202" i="1"/>
  <c r="AI202" i="1" s="1"/>
  <c r="AH203" i="1"/>
  <c r="AI203" i="1" s="1"/>
  <c r="AH204" i="1"/>
  <c r="AH205" i="1"/>
  <c r="AH206" i="1"/>
  <c r="AI206" i="1" s="1"/>
  <c r="AH207" i="1"/>
  <c r="AI207" i="1" s="1"/>
  <c r="AH208" i="1"/>
  <c r="AH209" i="1"/>
  <c r="AH210" i="1"/>
  <c r="AI210" i="1" s="1"/>
  <c r="AH211" i="1"/>
  <c r="AI211" i="1" s="1"/>
  <c r="AH212" i="1"/>
  <c r="AH213" i="1"/>
  <c r="AH214" i="1"/>
  <c r="AI214" i="1" s="1"/>
  <c r="AH215" i="1"/>
  <c r="AI215" i="1" s="1"/>
  <c r="AH216" i="1"/>
  <c r="AH217" i="1"/>
  <c r="AH218" i="1"/>
  <c r="AI218" i="1" s="1"/>
  <c r="AH219" i="1"/>
  <c r="AI219" i="1" s="1"/>
  <c r="AH220" i="1"/>
  <c r="AH221" i="1"/>
  <c r="AH222" i="1"/>
  <c r="AI222" i="1" s="1"/>
  <c r="AH223" i="1"/>
  <c r="AI223" i="1" s="1"/>
  <c r="AH224" i="1"/>
  <c r="AH225" i="1"/>
  <c r="AH226" i="1"/>
  <c r="AI226" i="1" s="1"/>
  <c r="AH227" i="1"/>
  <c r="AI227" i="1" s="1"/>
  <c r="AH228" i="1"/>
  <c r="AH229" i="1"/>
  <c r="AH230" i="1"/>
  <c r="AI230" i="1" s="1"/>
  <c r="AH231" i="1"/>
  <c r="AI231" i="1" s="1"/>
  <c r="AH232" i="1"/>
  <c r="AH233" i="1"/>
  <c r="AH234" i="1"/>
  <c r="AI234" i="1" s="1"/>
  <c r="AH235" i="1"/>
  <c r="AI235" i="1" s="1"/>
  <c r="AH236" i="1"/>
  <c r="AH237" i="1"/>
  <c r="AH238" i="1"/>
  <c r="AI238" i="1" s="1"/>
  <c r="AH239" i="1"/>
  <c r="AI239" i="1" s="1"/>
  <c r="AH240" i="1"/>
  <c r="AH241" i="1"/>
  <c r="AH242" i="1"/>
  <c r="AI242" i="1" s="1"/>
  <c r="AH243" i="1"/>
  <c r="AI243" i="1" s="1"/>
  <c r="AH244" i="1"/>
  <c r="AH245" i="1"/>
  <c r="AH246" i="1"/>
  <c r="AI246" i="1" s="1"/>
  <c r="AH247" i="1"/>
  <c r="AI247" i="1" s="1"/>
  <c r="AH248" i="1"/>
  <c r="AH249" i="1"/>
  <c r="AH250" i="1"/>
  <c r="AI250" i="1" s="1"/>
  <c r="AH251" i="1"/>
  <c r="AI251" i="1" s="1"/>
  <c r="AH252" i="1"/>
  <c r="AH253" i="1"/>
  <c r="AH254" i="1"/>
  <c r="AI254" i="1" s="1"/>
  <c r="AH255" i="1"/>
  <c r="AI255" i="1" s="1"/>
  <c r="AH256" i="1"/>
  <c r="AH257" i="1"/>
  <c r="AH258" i="1"/>
  <c r="AI258" i="1" s="1"/>
  <c r="AH259" i="1"/>
  <c r="AI259" i="1" s="1"/>
  <c r="AH260" i="1"/>
  <c r="AH261" i="1"/>
  <c r="AH262" i="1"/>
  <c r="AI262" i="1" s="1"/>
  <c r="AH263" i="1"/>
  <c r="AI263" i="1" s="1"/>
  <c r="AH264" i="1"/>
  <c r="AH265" i="1"/>
  <c r="AH266" i="1"/>
  <c r="AI266" i="1" s="1"/>
  <c r="AH267" i="1"/>
  <c r="AI267" i="1" s="1"/>
  <c r="AH268" i="1"/>
  <c r="AH269" i="1"/>
  <c r="AH270" i="1"/>
  <c r="AI270" i="1" s="1"/>
  <c r="AH271" i="1"/>
  <c r="AI271" i="1" s="1"/>
  <c r="AH272" i="1"/>
  <c r="AH273" i="1"/>
  <c r="AH274" i="1"/>
  <c r="AI274" i="1" s="1"/>
  <c r="AH275" i="1"/>
  <c r="AI275" i="1" s="1"/>
  <c r="AH276" i="1"/>
  <c r="AH277" i="1"/>
  <c r="AH278" i="1"/>
  <c r="AI278" i="1" s="1"/>
  <c r="AH279" i="1"/>
  <c r="AI279" i="1" s="1"/>
  <c r="AH280" i="1"/>
  <c r="AH281" i="1"/>
  <c r="AH282" i="1"/>
  <c r="AI282" i="1" s="1"/>
  <c r="AH283" i="1"/>
  <c r="AI283" i="1" s="1"/>
  <c r="AH284" i="1"/>
  <c r="AH285" i="1"/>
  <c r="AH286" i="1"/>
  <c r="AI286" i="1" s="1"/>
  <c r="AH287" i="1"/>
  <c r="AI287" i="1" s="1"/>
  <c r="AH288" i="1"/>
  <c r="AH289" i="1"/>
  <c r="AH290" i="1"/>
  <c r="AI290" i="1" s="1"/>
  <c r="AH291" i="1"/>
  <c r="AI291" i="1" s="1"/>
  <c r="AH292" i="1"/>
  <c r="AH293" i="1"/>
  <c r="AH294" i="1"/>
  <c r="AI294" i="1" s="1"/>
  <c r="AH295" i="1"/>
  <c r="AI295" i="1" s="1"/>
  <c r="AH296" i="1"/>
  <c r="AH297" i="1"/>
  <c r="AH298" i="1"/>
  <c r="AI298" i="1" s="1"/>
  <c r="AH299" i="1"/>
  <c r="AI299" i="1" s="1"/>
  <c r="AH300" i="1"/>
  <c r="AH301" i="1"/>
  <c r="AH302" i="1"/>
  <c r="AI302" i="1" s="1"/>
  <c r="AH303" i="1"/>
  <c r="AI303" i="1" s="1"/>
  <c r="AH304" i="1"/>
  <c r="AH305" i="1"/>
  <c r="AH306" i="1"/>
  <c r="AI306" i="1" s="1"/>
  <c r="AH307" i="1"/>
  <c r="AI307" i="1" s="1"/>
  <c r="AH308" i="1"/>
  <c r="AH309" i="1"/>
  <c r="AH310" i="1"/>
  <c r="AI310" i="1" s="1"/>
  <c r="AH311" i="1"/>
  <c r="AI311" i="1" s="1"/>
  <c r="AH312" i="1"/>
  <c r="AH313" i="1"/>
  <c r="AH314" i="1"/>
  <c r="AI314" i="1" s="1"/>
  <c r="AH315" i="1"/>
  <c r="AI315" i="1" s="1"/>
  <c r="AH316" i="1"/>
  <c r="AH317" i="1"/>
  <c r="AH318" i="1"/>
  <c r="AI318" i="1" s="1"/>
  <c r="AH319" i="1"/>
  <c r="AI319" i="1" s="1"/>
  <c r="AH320" i="1"/>
  <c r="AH321" i="1"/>
  <c r="AH322" i="1"/>
  <c r="AI322" i="1" s="1"/>
  <c r="AH323" i="1"/>
  <c r="AI323" i="1" s="1"/>
  <c r="AH324" i="1"/>
  <c r="AH325" i="1"/>
  <c r="AH326" i="1"/>
  <c r="AI326" i="1" s="1"/>
  <c r="AH327" i="1"/>
  <c r="AI327" i="1" s="1"/>
  <c r="AH328" i="1"/>
  <c r="AH329" i="1"/>
  <c r="AH330" i="1"/>
  <c r="AI330" i="1" s="1"/>
  <c r="AH331" i="1"/>
  <c r="AI331" i="1" s="1"/>
  <c r="AH332" i="1"/>
  <c r="AH333" i="1"/>
  <c r="AH334" i="1"/>
  <c r="AI334" i="1" s="1"/>
  <c r="AH335" i="1"/>
  <c r="AI335" i="1" s="1"/>
  <c r="AH336" i="1"/>
  <c r="AH337" i="1"/>
  <c r="AH338" i="1"/>
  <c r="AI338" i="1" s="1"/>
  <c r="AH339" i="1"/>
  <c r="AI339" i="1" s="1"/>
  <c r="AH340" i="1"/>
  <c r="AH341" i="1"/>
  <c r="AH342" i="1"/>
  <c r="AI342" i="1" s="1"/>
  <c r="AH343" i="1"/>
  <c r="AI343" i="1" s="1"/>
  <c r="AH344" i="1"/>
  <c r="AH345" i="1"/>
  <c r="AI345" i="1" s="1"/>
  <c r="AH346" i="1"/>
  <c r="AI346" i="1" s="1"/>
  <c r="AH347" i="1"/>
  <c r="AI347" i="1" s="1"/>
  <c r="AH348" i="1"/>
  <c r="AH349" i="1"/>
  <c r="AH350" i="1"/>
  <c r="AI350" i="1" s="1"/>
  <c r="AH351" i="1"/>
  <c r="AI351" i="1" s="1"/>
  <c r="AH352" i="1"/>
  <c r="AH353" i="1"/>
  <c r="AH354" i="1"/>
  <c r="AH355" i="1"/>
  <c r="AI355" i="1" s="1"/>
  <c r="AH356" i="1"/>
  <c r="AH357" i="1"/>
  <c r="AH358" i="1"/>
  <c r="AI358" i="1" s="1"/>
  <c r="AH359" i="1"/>
  <c r="AI359" i="1" s="1"/>
  <c r="AH360" i="1"/>
  <c r="AH361" i="1"/>
  <c r="AI361" i="1" s="1"/>
  <c r="AH362" i="1"/>
  <c r="AI362" i="1" s="1"/>
  <c r="AH363" i="1"/>
  <c r="AI363" i="1" s="1"/>
  <c r="AH364" i="1"/>
  <c r="AH365" i="1"/>
  <c r="AH366" i="1"/>
  <c r="AI366" i="1" s="1"/>
  <c r="AH367" i="1"/>
  <c r="AI367" i="1" s="1"/>
  <c r="AH368" i="1"/>
  <c r="AH369" i="1"/>
  <c r="AH370" i="1"/>
  <c r="AH371" i="1"/>
  <c r="AI371" i="1" s="1"/>
  <c r="AH372" i="1"/>
  <c r="AH373" i="1"/>
  <c r="AH374" i="1"/>
  <c r="AI374" i="1" s="1"/>
  <c r="AH375" i="1"/>
  <c r="AI375" i="1" s="1"/>
  <c r="AH376" i="1"/>
  <c r="AH377" i="1"/>
  <c r="AI377" i="1" s="1"/>
  <c r="AH378" i="1"/>
  <c r="AI378" i="1" s="1"/>
  <c r="AH379" i="1"/>
  <c r="AI379" i="1" s="1"/>
  <c r="AH380" i="1"/>
  <c r="AH381" i="1"/>
  <c r="AH382" i="1"/>
  <c r="AI382" i="1" s="1"/>
  <c r="AH383" i="1"/>
  <c r="AI383" i="1" s="1"/>
  <c r="AH384" i="1"/>
  <c r="AH385" i="1"/>
  <c r="AH386" i="1"/>
  <c r="AH387" i="1"/>
  <c r="AI387" i="1" s="1"/>
  <c r="AH388" i="1"/>
  <c r="AH389" i="1"/>
  <c r="AH390" i="1"/>
  <c r="AI390" i="1" s="1"/>
  <c r="AH391" i="1"/>
  <c r="AI391" i="1" s="1"/>
  <c r="AH392" i="1"/>
  <c r="AH393" i="1"/>
  <c r="AI393" i="1" s="1"/>
  <c r="AH394" i="1"/>
  <c r="AI394" i="1" s="1"/>
  <c r="AH395" i="1"/>
  <c r="AI395" i="1" s="1"/>
  <c r="AH396" i="1"/>
  <c r="AH397" i="1"/>
  <c r="AH398" i="1"/>
  <c r="AI398" i="1" s="1"/>
  <c r="AH399" i="1"/>
  <c r="AI399" i="1" s="1"/>
  <c r="AH400" i="1"/>
  <c r="AH401" i="1"/>
  <c r="AH402" i="1"/>
  <c r="AH403" i="1"/>
  <c r="AI403" i="1" s="1"/>
  <c r="AH404" i="1"/>
  <c r="AH405" i="1"/>
  <c r="AH406" i="1"/>
  <c r="AI406" i="1" s="1"/>
  <c r="AH407" i="1"/>
  <c r="AI407" i="1" s="1"/>
  <c r="AH408" i="1"/>
  <c r="AH409" i="1"/>
  <c r="AI409" i="1" s="1"/>
  <c r="AH410" i="1"/>
  <c r="AI410" i="1" s="1"/>
  <c r="AH411" i="1"/>
  <c r="AI411" i="1" s="1"/>
  <c r="AH412" i="1"/>
  <c r="AH413" i="1"/>
  <c r="AH414" i="1"/>
  <c r="AI414" i="1" s="1"/>
  <c r="AH415" i="1"/>
  <c r="AI415" i="1" s="1"/>
  <c r="AH416" i="1"/>
  <c r="AH417" i="1"/>
  <c r="AH418" i="1"/>
  <c r="AH419" i="1"/>
  <c r="AI419" i="1" s="1"/>
  <c r="AH420" i="1"/>
  <c r="AH421" i="1"/>
  <c r="AH422" i="1"/>
  <c r="AI422" i="1" s="1"/>
  <c r="AH423" i="1"/>
  <c r="AI423" i="1" s="1"/>
  <c r="AH424" i="1"/>
  <c r="AH425" i="1"/>
  <c r="AI425" i="1" s="1"/>
  <c r="AH426" i="1"/>
  <c r="AI426" i="1" s="1"/>
  <c r="AH427" i="1"/>
  <c r="AI427" i="1" s="1"/>
  <c r="AH428" i="1"/>
  <c r="AH429" i="1"/>
  <c r="AH430" i="1"/>
  <c r="AI430" i="1" s="1"/>
  <c r="AH431" i="1"/>
  <c r="AI431" i="1" s="1"/>
  <c r="AH432" i="1"/>
  <c r="AH433" i="1"/>
  <c r="AH434" i="1"/>
  <c r="AH435" i="1"/>
  <c r="AI435" i="1" s="1"/>
  <c r="AH436" i="1"/>
  <c r="AH437" i="1"/>
  <c r="AH438" i="1"/>
  <c r="AI438" i="1" s="1"/>
  <c r="AH439" i="1"/>
  <c r="AI439" i="1" s="1"/>
  <c r="AH440" i="1"/>
  <c r="AH441" i="1"/>
  <c r="AI441" i="1" s="1"/>
  <c r="AH442" i="1"/>
  <c r="AI442" i="1" s="1"/>
  <c r="AH443" i="1"/>
  <c r="AI443" i="1" s="1"/>
  <c r="AH444" i="1"/>
  <c r="AH445" i="1"/>
  <c r="AH446" i="1"/>
  <c r="AI446" i="1" s="1"/>
  <c r="AH447" i="1"/>
  <c r="AI447" i="1" s="1"/>
  <c r="AH448" i="1"/>
  <c r="AH449" i="1"/>
  <c r="AH450" i="1"/>
  <c r="AH451" i="1"/>
  <c r="AI451" i="1" s="1"/>
  <c r="AH452" i="1"/>
  <c r="AH453" i="1"/>
  <c r="AH454" i="1"/>
  <c r="AI454" i="1" s="1"/>
  <c r="AH455" i="1"/>
  <c r="AI455" i="1" s="1"/>
  <c r="AH456" i="1"/>
  <c r="AH457" i="1"/>
  <c r="AI457" i="1" s="1"/>
  <c r="AH458" i="1"/>
  <c r="AI458" i="1" s="1"/>
  <c r="AH459" i="1"/>
  <c r="AI459" i="1" s="1"/>
  <c r="AH460" i="1"/>
  <c r="AH461" i="1"/>
  <c r="AH462" i="1"/>
  <c r="AI462" i="1" s="1"/>
  <c r="AH463" i="1"/>
  <c r="AI463" i="1" s="1"/>
  <c r="AH464" i="1"/>
  <c r="AH465" i="1"/>
  <c r="AH466" i="1"/>
  <c r="AH467" i="1"/>
  <c r="AI467" i="1" s="1"/>
  <c r="AH468" i="1"/>
  <c r="AH469" i="1"/>
  <c r="AH470" i="1"/>
  <c r="AI470" i="1" s="1"/>
  <c r="AH471" i="1"/>
  <c r="AI471" i="1" s="1"/>
  <c r="AH472" i="1"/>
  <c r="AH473" i="1"/>
  <c r="AI473" i="1" s="1"/>
  <c r="AH474" i="1"/>
  <c r="AI474" i="1" s="1"/>
  <c r="AH475" i="1"/>
  <c r="AI475" i="1" s="1"/>
  <c r="AH476" i="1"/>
  <c r="AH477" i="1"/>
  <c r="AH478" i="1"/>
  <c r="AI478" i="1" s="1"/>
  <c r="AH479" i="1"/>
  <c r="AI479" i="1" s="1"/>
  <c r="AH480" i="1"/>
  <c r="AH481" i="1"/>
  <c r="AH482" i="1"/>
  <c r="AH483" i="1"/>
  <c r="AI483" i="1" s="1"/>
  <c r="AH484" i="1"/>
  <c r="AH485" i="1"/>
  <c r="AH486" i="1"/>
  <c r="AI486" i="1" s="1"/>
  <c r="AH487" i="1"/>
  <c r="AI487" i="1" s="1"/>
  <c r="AH488" i="1"/>
  <c r="AH489" i="1"/>
  <c r="AI489" i="1" s="1"/>
  <c r="AH490" i="1"/>
  <c r="AI490" i="1" s="1"/>
  <c r="AH491" i="1"/>
  <c r="AI491" i="1" s="1"/>
  <c r="AH492" i="1"/>
  <c r="AH493" i="1"/>
  <c r="AH494" i="1"/>
  <c r="AI494" i="1" s="1"/>
  <c r="AH495" i="1"/>
  <c r="AI495" i="1" s="1"/>
  <c r="AH496" i="1"/>
  <c r="AH497" i="1"/>
  <c r="AH498" i="1"/>
  <c r="AH499" i="1"/>
  <c r="AI499" i="1" s="1"/>
  <c r="AH500" i="1"/>
  <c r="AH501" i="1"/>
  <c r="AH502" i="1"/>
  <c r="AI502" i="1" s="1"/>
  <c r="AH503" i="1"/>
  <c r="AI503" i="1" s="1"/>
  <c r="AH504" i="1"/>
  <c r="AH505" i="1"/>
  <c r="AI505" i="1" s="1"/>
  <c r="AH506" i="1"/>
  <c r="AI506" i="1" s="1"/>
  <c r="AH507" i="1"/>
  <c r="AI507" i="1" s="1"/>
  <c r="AH508" i="1"/>
  <c r="AH509" i="1"/>
  <c r="AH510" i="1"/>
  <c r="AI510" i="1" s="1"/>
  <c r="AH511" i="1"/>
  <c r="AI511" i="1" s="1"/>
  <c r="AH512" i="1"/>
  <c r="AH513" i="1"/>
  <c r="AH514" i="1"/>
  <c r="AH515" i="1"/>
  <c r="AI515" i="1" s="1"/>
  <c r="AH516" i="1"/>
  <c r="AH517" i="1"/>
  <c r="AH518" i="1"/>
  <c r="AI518" i="1" s="1"/>
  <c r="AH519" i="1"/>
  <c r="AI519" i="1" s="1"/>
  <c r="AH520" i="1"/>
  <c r="AH521" i="1"/>
  <c r="AI521" i="1" s="1"/>
  <c r="AH522" i="1"/>
  <c r="AI522" i="1" s="1"/>
  <c r="AH523" i="1"/>
  <c r="AI523" i="1" s="1"/>
  <c r="AH524" i="1"/>
  <c r="AH525" i="1"/>
  <c r="AH526" i="1"/>
  <c r="AI526" i="1" s="1"/>
  <c r="AH527" i="1"/>
  <c r="AI527" i="1" s="1"/>
  <c r="AH528" i="1"/>
  <c r="AH529" i="1"/>
  <c r="AH530" i="1"/>
  <c r="AH531" i="1"/>
  <c r="AI531" i="1" s="1"/>
  <c r="AH532" i="1"/>
  <c r="AH533" i="1"/>
  <c r="AH534" i="1"/>
  <c r="AI534" i="1" s="1"/>
  <c r="AH535" i="1"/>
  <c r="AI535" i="1" s="1"/>
  <c r="AH536" i="1"/>
  <c r="AH537" i="1"/>
  <c r="AI537" i="1" s="1"/>
  <c r="AH538" i="1"/>
  <c r="AI538" i="1" s="1"/>
  <c r="AH539" i="1"/>
  <c r="AI539" i="1" s="1"/>
  <c r="AH540" i="1"/>
  <c r="AH541" i="1"/>
  <c r="AH542" i="1"/>
  <c r="AI542" i="1" s="1"/>
  <c r="AH543" i="1"/>
  <c r="AI543" i="1" s="1"/>
  <c r="AH544" i="1"/>
  <c r="AH545" i="1"/>
  <c r="AH546" i="1"/>
  <c r="AH547" i="1"/>
  <c r="AI547" i="1" s="1"/>
  <c r="AH548" i="1"/>
  <c r="AH549" i="1"/>
  <c r="AH550" i="1"/>
  <c r="AI550" i="1" s="1"/>
  <c r="AH551" i="1"/>
  <c r="AI551" i="1" s="1"/>
  <c r="AH552" i="1"/>
  <c r="AH553" i="1"/>
  <c r="AH554" i="1"/>
  <c r="AI554" i="1" s="1"/>
  <c r="AH555" i="1"/>
  <c r="AI555" i="1" s="1"/>
  <c r="AH556" i="1"/>
  <c r="AH557" i="1"/>
  <c r="AH558" i="1"/>
  <c r="AI558" i="1" s="1"/>
  <c r="AH559" i="1"/>
  <c r="AI559" i="1" s="1"/>
  <c r="AH560" i="1"/>
  <c r="AH561" i="1"/>
  <c r="AH562" i="1"/>
  <c r="AI562" i="1" s="1"/>
  <c r="AH563" i="1"/>
  <c r="AI563" i="1" s="1"/>
  <c r="AH564" i="1"/>
  <c r="AH565" i="1"/>
  <c r="AH566" i="1"/>
  <c r="AI566" i="1" s="1"/>
  <c r="AH567" i="1"/>
  <c r="AI567" i="1" s="1"/>
  <c r="AH568" i="1"/>
  <c r="AH569" i="1"/>
  <c r="AH570" i="1"/>
  <c r="AI570" i="1" s="1"/>
  <c r="AH571" i="1"/>
  <c r="AI571" i="1" s="1"/>
  <c r="AH572" i="1"/>
  <c r="AH573" i="1"/>
  <c r="AH574" i="1"/>
  <c r="AI574" i="1" s="1"/>
  <c r="AH575" i="1"/>
  <c r="AI575" i="1" s="1"/>
  <c r="AH576" i="1"/>
  <c r="AH2" i="1"/>
  <c r="AI529" i="1" l="1"/>
  <c r="AI513" i="1"/>
  <c r="AI481" i="1"/>
  <c r="AI449" i="1"/>
  <c r="AI417" i="1"/>
  <c r="AI401" i="1"/>
  <c r="AI369" i="1"/>
  <c r="AI353" i="1"/>
  <c r="AI2" i="1"/>
  <c r="AI573" i="1"/>
  <c r="AI569" i="1"/>
  <c r="AI565" i="1"/>
  <c r="AI561" i="1"/>
  <c r="AI557" i="1"/>
  <c r="AI553" i="1"/>
  <c r="AI549" i="1"/>
  <c r="AI541" i="1"/>
  <c r="AI533" i="1"/>
  <c r="AI525" i="1"/>
  <c r="AI517" i="1"/>
  <c r="AI509" i="1"/>
  <c r="AI501" i="1"/>
  <c r="AI493" i="1"/>
  <c r="AI485" i="1"/>
  <c r="AI477" i="1"/>
  <c r="AI469" i="1"/>
  <c r="AI461" i="1"/>
  <c r="AI453" i="1"/>
  <c r="AI445" i="1"/>
  <c r="AI437" i="1"/>
  <c r="AI429" i="1"/>
  <c r="AI421" i="1"/>
  <c r="AI413" i="1"/>
  <c r="AI405" i="1"/>
  <c r="AI397" i="1"/>
  <c r="AI389" i="1"/>
  <c r="AI381" i="1"/>
  <c r="AI373" i="1"/>
  <c r="AI365" i="1"/>
  <c r="AI357" i="1"/>
  <c r="AI349" i="1"/>
  <c r="AI341" i="1"/>
  <c r="AI337" i="1"/>
  <c r="AI333" i="1"/>
  <c r="AI329" i="1"/>
  <c r="AI325" i="1"/>
  <c r="AI321" i="1"/>
  <c r="AI317" i="1"/>
  <c r="AI313" i="1"/>
  <c r="AI309" i="1"/>
  <c r="AI305" i="1"/>
  <c r="AI301" i="1"/>
  <c r="AI297" i="1"/>
  <c r="AI293" i="1"/>
  <c r="AI289" i="1"/>
  <c r="AI285" i="1"/>
  <c r="AI281" i="1"/>
  <c r="AI277" i="1"/>
  <c r="AI273" i="1"/>
  <c r="AI269" i="1"/>
  <c r="AI265" i="1"/>
  <c r="AI261" i="1"/>
  <c r="AI257" i="1"/>
  <c r="AI253" i="1"/>
  <c r="AI249" i="1"/>
  <c r="AI245" i="1"/>
  <c r="AI241" i="1"/>
  <c r="AI237" i="1"/>
  <c r="AI233" i="1"/>
  <c r="AI229" i="1"/>
  <c r="AI225" i="1"/>
  <c r="AI221" i="1"/>
  <c r="AI217" i="1"/>
  <c r="AI213" i="1"/>
  <c r="AI209" i="1"/>
  <c r="AI205" i="1"/>
  <c r="AI201" i="1"/>
  <c r="AI197" i="1"/>
  <c r="AI6" i="1"/>
  <c r="AI545" i="1"/>
  <c r="AI497" i="1"/>
  <c r="AI465" i="1"/>
  <c r="AI433" i="1"/>
  <c r="AI576" i="1"/>
  <c r="AI572" i="1"/>
  <c r="AI568" i="1"/>
  <c r="AI564" i="1"/>
  <c r="AI560" i="1"/>
  <c r="AI556" i="1"/>
  <c r="AI552" i="1"/>
  <c r="AI548" i="1"/>
  <c r="AI544" i="1"/>
  <c r="AI540" i="1"/>
  <c r="AI536" i="1"/>
  <c r="AI532" i="1"/>
  <c r="AI528" i="1"/>
  <c r="AI524" i="1"/>
  <c r="AI520" i="1"/>
  <c r="AI516" i="1"/>
  <c r="AI512" i="1"/>
  <c r="AI508" i="1"/>
  <c r="AI504" i="1"/>
  <c r="AI500" i="1"/>
  <c r="AI496" i="1"/>
  <c r="AI492" i="1"/>
  <c r="AI488" i="1"/>
  <c r="AI484" i="1"/>
  <c r="AI480" i="1"/>
  <c r="AI476" i="1"/>
  <c r="AI472" i="1"/>
  <c r="AI468" i="1"/>
  <c r="AI464" i="1"/>
  <c r="AI460" i="1"/>
  <c r="AI456" i="1"/>
  <c r="AI452" i="1"/>
  <c r="AI448" i="1"/>
  <c r="AI444" i="1"/>
  <c r="AI440" i="1"/>
  <c r="AI436" i="1"/>
  <c r="AI432" i="1"/>
  <c r="AI428" i="1"/>
  <c r="AI424" i="1"/>
  <c r="AI420" i="1"/>
  <c r="AI416" i="1"/>
  <c r="AI412" i="1"/>
  <c r="AI408" i="1"/>
  <c r="AI404" i="1"/>
  <c r="AI400" i="1"/>
  <c r="AI396" i="1"/>
  <c r="AI392" i="1"/>
  <c r="AI388" i="1"/>
  <c r="AI384" i="1"/>
  <c r="AI380" i="1"/>
  <c r="AI376" i="1"/>
  <c r="AI372" i="1"/>
  <c r="AI368" i="1"/>
  <c r="AI364" i="1"/>
  <c r="AI360" i="1"/>
  <c r="AI356" i="1"/>
  <c r="AI352" i="1"/>
  <c r="AI348" i="1"/>
  <c r="AI344" i="1"/>
  <c r="AI340" i="1"/>
  <c r="AI336" i="1"/>
  <c r="AI332" i="1"/>
  <c r="AI328" i="1"/>
  <c r="AI324" i="1"/>
  <c r="AI320" i="1"/>
  <c r="AI316" i="1"/>
  <c r="AI312" i="1"/>
  <c r="AI308" i="1"/>
  <c r="AI304" i="1"/>
  <c r="AI300" i="1"/>
  <c r="AI296" i="1"/>
  <c r="AI292" i="1"/>
  <c r="AI288" i="1"/>
  <c r="AI284" i="1"/>
  <c r="AI280" i="1"/>
  <c r="AI276" i="1"/>
  <c r="AI272" i="1"/>
  <c r="AI268" i="1"/>
  <c r="AI264" i="1"/>
  <c r="AI260" i="1"/>
  <c r="AI256" i="1"/>
  <c r="AI252" i="1"/>
  <c r="AI248" i="1"/>
  <c r="AI244" i="1"/>
  <c r="AI240" i="1"/>
  <c r="AI236" i="1"/>
  <c r="AI232" i="1"/>
  <c r="AI228" i="1"/>
  <c r="AI224" i="1"/>
  <c r="AI220" i="1"/>
  <c r="AI216" i="1"/>
  <c r="AI212" i="1"/>
  <c r="AI208" i="1"/>
  <c r="AI204" i="1"/>
  <c r="AI200" i="1"/>
  <c r="AI196" i="1"/>
  <c r="AI193" i="1"/>
  <c r="AI189" i="1"/>
  <c r="AI185" i="1"/>
  <c r="AI181" i="1"/>
  <c r="AI177" i="1"/>
  <c r="AI173" i="1"/>
  <c r="AI169" i="1"/>
  <c r="AI165" i="1"/>
  <c r="AI161" i="1"/>
  <c r="AI157" i="1"/>
  <c r="AI153" i="1"/>
  <c r="AI149" i="1"/>
  <c r="AI145" i="1"/>
  <c r="AI141" i="1"/>
  <c r="AI137" i="1"/>
  <c r="AI133" i="1"/>
  <c r="AI129" i="1"/>
  <c r="AI125" i="1"/>
  <c r="AI121" i="1"/>
  <c r="AI117" i="1"/>
  <c r="AI113" i="1"/>
  <c r="AI109" i="1"/>
  <c r="AI105" i="1"/>
  <c r="AI101" i="1"/>
  <c r="AI97" i="1"/>
  <c r="AI93" i="1"/>
  <c r="AI89" i="1"/>
  <c r="AI85" i="1"/>
  <c r="AI81" i="1"/>
  <c r="AI77" i="1"/>
  <c r="AI73" i="1"/>
  <c r="AI69" i="1"/>
  <c r="AI65" i="1"/>
  <c r="AI61" i="1"/>
  <c r="AI57" i="1"/>
  <c r="AI53" i="1"/>
  <c r="AI49" i="1"/>
  <c r="AI45" i="1"/>
  <c r="AI41" i="1"/>
  <c r="AI37" i="1"/>
  <c r="AI33" i="1"/>
  <c r="AI29" i="1"/>
  <c r="AI25" i="1"/>
  <c r="AI21" i="1"/>
  <c r="AI17" i="1"/>
  <c r="AI192" i="1"/>
  <c r="AI188" i="1"/>
  <c r="AI184" i="1"/>
  <c r="AI180" i="1"/>
  <c r="AI176" i="1"/>
  <c r="AI172" i="1"/>
  <c r="AI168" i="1"/>
  <c r="AI164" i="1"/>
  <c r="AI160" i="1"/>
  <c r="AI156" i="1"/>
  <c r="AI152" i="1"/>
  <c r="AI148" i="1"/>
  <c r="AI144" i="1"/>
  <c r="AI140" i="1"/>
  <c r="AI136" i="1"/>
  <c r="AI132" i="1"/>
  <c r="AI128" i="1"/>
  <c r="AI124" i="1"/>
  <c r="AI120" i="1"/>
  <c r="AI116" i="1"/>
  <c r="AI112" i="1"/>
  <c r="AI108" i="1"/>
  <c r="AI104" i="1"/>
  <c r="AI100" i="1"/>
  <c r="AI96" i="1"/>
  <c r="AI92" i="1"/>
  <c r="AI88" i="1"/>
  <c r="AI84" i="1"/>
  <c r="AI80" i="1"/>
  <c r="AI76" i="1"/>
  <c r="AI72" i="1"/>
  <c r="AI68" i="1"/>
  <c r="AI64" i="1"/>
  <c r="AI60" i="1"/>
  <c r="AI56" i="1"/>
  <c r="AI52" i="1"/>
  <c r="AI48" i="1"/>
  <c r="AI44" i="1"/>
  <c r="AI40" i="1"/>
  <c r="AI36" i="1"/>
  <c r="AI32" i="1"/>
  <c r="AI28" i="1"/>
  <c r="AI24" i="1"/>
  <c r="AI13" i="1"/>
  <c r="AI9" i="1"/>
  <c r="AI5" i="1"/>
  <c r="AI20" i="1"/>
  <c r="AI16" i="1"/>
  <c r="AI12" i="1"/>
  <c r="AI8" i="1"/>
  <c r="AI4" i="1"/>
</calcChain>
</file>

<file path=xl/sharedStrings.xml><?xml version="1.0" encoding="utf-8"?>
<sst xmlns="http://schemas.openxmlformats.org/spreadsheetml/2006/main" count="860" uniqueCount="484">
  <si>
    <t>dates</t>
  </si>
  <si>
    <t>Transect 1</t>
  </si>
  <si>
    <t>Transect 2</t>
  </si>
  <si>
    <t>Transect 3</t>
  </si>
  <si>
    <t>Transect 4</t>
  </si>
  <si>
    <t>Transect 5</t>
  </si>
  <si>
    <t>Transect 6</t>
  </si>
  <si>
    <t>Transect 7</t>
  </si>
  <si>
    <t>Transect 8</t>
  </si>
  <si>
    <t>Transect 9</t>
  </si>
  <si>
    <t>Transect 10</t>
  </si>
  <si>
    <t>Transect 11</t>
  </si>
  <si>
    <t>Transect 12</t>
  </si>
  <si>
    <t>Transect 13</t>
  </si>
  <si>
    <t>Transect 14</t>
  </si>
  <si>
    <t>Transect 15</t>
  </si>
  <si>
    <t>Transect 16</t>
  </si>
  <si>
    <t>Transect 17</t>
  </si>
  <si>
    <t>Transect 18</t>
  </si>
  <si>
    <t>Transect 19</t>
  </si>
  <si>
    <t>Transect 20</t>
  </si>
  <si>
    <t>Transect 21</t>
  </si>
  <si>
    <t>Transect 22</t>
  </si>
  <si>
    <t>Transect 23</t>
  </si>
  <si>
    <t>Transect 24</t>
  </si>
  <si>
    <t>Transect 25</t>
  </si>
  <si>
    <t>Transect 26</t>
  </si>
  <si>
    <t>Transect 27</t>
  </si>
  <si>
    <t>Transect 28</t>
  </si>
  <si>
    <t>Transect 29</t>
  </si>
  <si>
    <t>Transect 30</t>
  </si>
  <si>
    <t>15:23:54+00:00</t>
  </si>
  <si>
    <t>15:28:34+00:00</t>
  </si>
  <si>
    <t>15:34:51+00:00</t>
  </si>
  <si>
    <t>15:24:05+00:00</t>
  </si>
  <si>
    <t>15:30:18+00:00</t>
  </si>
  <si>
    <t>15:28:40+00:00</t>
  </si>
  <si>
    <t>15:30:24+00:00</t>
  </si>
  <si>
    <t>15:34:45+00:00</t>
  </si>
  <si>
    <t>15:34:31+00:00</t>
  </si>
  <si>
    <t>15:24:02+00:00</t>
  </si>
  <si>
    <t>15:28:04+00:00</t>
  </si>
  <si>
    <t>15:33:53+00:00</t>
  </si>
  <si>
    <t>15:23:57+00:00</t>
  </si>
  <si>
    <t>15:33:38+00:00</t>
  </si>
  <si>
    <t>15:27:23+00:00</t>
  </si>
  <si>
    <t>15:30:01+00:00</t>
  </si>
  <si>
    <t>15:27:14+00:00</t>
  </si>
  <si>
    <t>15:23:47+00:00</t>
  </si>
  <si>
    <t>15:29:55+00:00</t>
  </si>
  <si>
    <t>15:29:48+00:00</t>
  </si>
  <si>
    <t>15:33:01+00:00</t>
  </si>
  <si>
    <t>15:23:33+00:00</t>
  </si>
  <si>
    <t>15:29:41+00:00</t>
  </si>
  <si>
    <t>15:32:54+00:00</t>
  </si>
  <si>
    <t>15:29:37+00:00</t>
  </si>
  <si>
    <t>15:26:39+00:00</t>
  </si>
  <si>
    <t>15:29:39+00:00</t>
  </si>
  <si>
    <t>15:29:51+00:00</t>
  </si>
  <si>
    <t>15:23:53+00:00</t>
  </si>
  <si>
    <t>15:30:11+00:00</t>
  </si>
  <si>
    <t>15:30:13+00:00</t>
  </si>
  <si>
    <t>15:24:01+00:00</t>
  </si>
  <si>
    <t>15:30:07+00:00</t>
  </si>
  <si>
    <t>15:24:10+00:00</t>
  </si>
  <si>
    <t>15:23:30+00:00</t>
  </si>
  <si>
    <t>15:29:08+00:00</t>
  </si>
  <si>
    <t>15:23:48+00:00</t>
  </si>
  <si>
    <t>15:29:58+00:00</t>
  </si>
  <si>
    <t>15:27:52+00:00</t>
  </si>
  <si>
    <t>15:29:38+00:00</t>
  </si>
  <si>
    <t>15:21:27+00:00</t>
  </si>
  <si>
    <t>15:29:28+00:00</t>
  </si>
  <si>
    <t>15:21:00+00:00</t>
  </si>
  <si>
    <t>15:22:54+00:00</t>
  </si>
  <si>
    <t>15:29:02+00:00</t>
  </si>
  <si>
    <t>15:25:35+00:00</t>
  </si>
  <si>
    <t>15:22:47+00:00</t>
  </si>
  <si>
    <t>15:19:10+00:00</t>
  </si>
  <si>
    <t>15:25:09+00:00</t>
  </si>
  <si>
    <t>15:22:39+00:00</t>
  </si>
  <si>
    <t>15:28:46+00:00</t>
  </si>
  <si>
    <t>15:24:41+00:00</t>
  </si>
  <si>
    <t>15:22:16+00:00</t>
  </si>
  <si>
    <t>15:28:35+00:00</t>
  </si>
  <si>
    <t>15:22:33+00:00</t>
  </si>
  <si>
    <t>15:23:10+00:00</t>
  </si>
  <si>
    <t>15:23:18+00:00</t>
  </si>
  <si>
    <t>15:23:23+00:00</t>
  </si>
  <si>
    <t>15:25:19+00:00</t>
  </si>
  <si>
    <t>15:23:27+00:00</t>
  </si>
  <si>
    <t>15:23:36+00:00</t>
  </si>
  <si>
    <t>15:29:59+00:00</t>
  </si>
  <si>
    <t>15:26:29+00:00</t>
  </si>
  <si>
    <t>15:20:30+00:00</t>
  </si>
  <si>
    <t>15:20:49+00:00</t>
  </si>
  <si>
    <t>15:27:45+00:00</t>
  </si>
  <si>
    <t>15:24:08+00:00</t>
  </si>
  <si>
    <t>15:21:43+00:00</t>
  </si>
  <si>
    <t>15:24:07+00:00</t>
  </si>
  <si>
    <t>15:22:01+00:00</t>
  </si>
  <si>
    <t>15:28:36+00:00</t>
  </si>
  <si>
    <t>15:30:06+00:00</t>
  </si>
  <si>
    <t>15:23:51+00:00</t>
  </si>
  <si>
    <t>15:30:02+00:00</t>
  </si>
  <si>
    <t>15:23:03+00:00</t>
  </si>
  <si>
    <t>15:29:20+00:00</t>
  </si>
  <si>
    <t>15:23:41+00:00</t>
  </si>
  <si>
    <t>15:30:21+00:00</t>
  </si>
  <si>
    <t>15:23:59+00:00</t>
  </si>
  <si>
    <t>15:30:20+00:00</t>
  </si>
  <si>
    <t>15:24:42+00:00</t>
  </si>
  <si>
    <t>15:24:28+00:00</t>
  </si>
  <si>
    <t>15:30:40+00:00</t>
  </si>
  <si>
    <t>15:30:44+00:00</t>
  </si>
  <si>
    <t>15:25:46+00:00</t>
  </si>
  <si>
    <t>15:30:48+00:00</t>
  </si>
  <si>
    <t>15:25:54+00:00</t>
  </si>
  <si>
    <t>15:32:05+00:00</t>
  </si>
  <si>
    <t>15:25:53+00:00</t>
  </si>
  <si>
    <t>15:32:03+00:00</t>
  </si>
  <si>
    <t>15:24:30+00:00</t>
  </si>
  <si>
    <t>15:24:23+00:00</t>
  </si>
  <si>
    <t>15:32:01+00:00</t>
  </si>
  <si>
    <t>15:24:18+00:00</t>
  </si>
  <si>
    <t>15:30:27+00:00</t>
  </si>
  <si>
    <t>15:25:52+00:00</t>
  </si>
  <si>
    <t>15:32:04+00:00</t>
  </si>
  <si>
    <t>15:24:14+00:00</t>
  </si>
  <si>
    <t>15:32:06+00:00</t>
  </si>
  <si>
    <t>15:30:09+00:00</t>
  </si>
  <si>
    <t>15:25:57+00:00</t>
  </si>
  <si>
    <t>15:32:09+00:00</t>
  </si>
  <si>
    <t>15:23:56+00:00</t>
  </si>
  <si>
    <t>15:25:58+00:00</t>
  </si>
  <si>
    <t>15:23:50+00:00</t>
  </si>
  <si>
    <t>15:23:42+00:00</t>
  </si>
  <si>
    <t>15:26:05+00:00</t>
  </si>
  <si>
    <t>15:32:20+00:00</t>
  </si>
  <si>
    <t>15:26:13+00:00</t>
  </si>
  <si>
    <t>15:32:42+00:00</t>
  </si>
  <si>
    <t>15:29:40+00:00</t>
  </si>
  <si>
    <t>15:23:37+00:00</t>
  </si>
  <si>
    <t>15:33:18+00:00</t>
  </si>
  <si>
    <t>15:29:50+00:00</t>
  </si>
  <si>
    <t>15:23:38+00:00</t>
  </si>
  <si>
    <t>15:27:15+00:00</t>
  </si>
  <si>
    <t>15:33:28+00:00</t>
  </si>
  <si>
    <t>15:23:24+00:00</t>
  </si>
  <si>
    <t>15:27:16+00:00</t>
  </si>
  <si>
    <t>15:29:22+00:00</t>
  </si>
  <si>
    <t>15:23:07+00:00</t>
  </si>
  <si>
    <t>15:27:12+00:00</t>
  </si>
  <si>
    <t>15:22:52+00:00</t>
  </si>
  <si>
    <t>15:29:00+00:00</t>
  </si>
  <si>
    <t>15:33:22+00:00</t>
  </si>
  <si>
    <t>15:27:09+00:00</t>
  </si>
  <si>
    <t>15:22:35+00:00</t>
  </si>
  <si>
    <t>15:33:15+00:00</t>
  </si>
  <si>
    <t>15:28:33+00:00</t>
  </si>
  <si>
    <t>15:27:02+00:00</t>
  </si>
  <si>
    <t>15:28:21+00:00</t>
  </si>
  <si>
    <t>15:33:05+00:00</t>
  </si>
  <si>
    <t>15:21:13+00:00</t>
  </si>
  <si>
    <t>15:33:51+00:00</t>
  </si>
  <si>
    <t>15:27:43+00:00</t>
  </si>
  <si>
    <t>15:33:54+00:00</t>
  </si>
  <si>
    <t>15:27:47+00:00</t>
  </si>
  <si>
    <t>15:33:57+00:00</t>
  </si>
  <si>
    <t>15:27:44+00:00</t>
  </si>
  <si>
    <t>15:28:06+00:00</t>
  </si>
  <si>
    <t>15:28:16+00:00</t>
  </si>
  <si>
    <t>15:28:30+00:00</t>
  </si>
  <si>
    <t>15:34:56+00:00</t>
  </si>
  <si>
    <t>15:35:16+00:00</t>
  </si>
  <si>
    <t>15:29:09+00:00</t>
  </si>
  <si>
    <t>15:29:19+00:00</t>
  </si>
  <si>
    <t>15:29:29+00:00</t>
  </si>
  <si>
    <t>15:36:03+00:00</t>
  </si>
  <si>
    <t>15:36:01+00:00</t>
  </si>
  <si>
    <t>15:40:48+00:00</t>
  </si>
  <si>
    <t>15:35:54+00:00</t>
  </si>
  <si>
    <t>15:41:41+00:00</t>
  </si>
  <si>
    <t>15:41:39+00:00</t>
  </si>
  <si>
    <t>15:35:27+00:00</t>
  </si>
  <si>
    <t>15:41:52+00:00</t>
  </si>
  <si>
    <t>15:28:56+00:00</t>
  </si>
  <si>
    <t>15:41:54+00:00</t>
  </si>
  <si>
    <t>15:29:03+00:00</t>
  </si>
  <si>
    <t>15:35:44+00:00</t>
  </si>
  <si>
    <t>15:29:14+00:00</t>
  </si>
  <si>
    <t>15:29:24+00:00</t>
  </si>
  <si>
    <t>15:35:39+00:00</t>
  </si>
  <si>
    <t>15:35:34+00:00</t>
  </si>
  <si>
    <t>15:35:52+00:00</t>
  </si>
  <si>
    <t>15:29:45+00:00</t>
  </si>
  <si>
    <t>15:41:37+00:00</t>
  </si>
  <si>
    <t>15:29:56+00:00</t>
  </si>
  <si>
    <t>15:36:11+00:00</t>
  </si>
  <si>
    <t>15:35:02+00:00</t>
  </si>
  <si>
    <t>15:36:32+00:00</t>
  </si>
  <si>
    <t>15:40:31+00:00</t>
  </si>
  <si>
    <t>15:30:26+00:00</t>
  </si>
  <si>
    <t>15:36:40+00:00</t>
  </si>
  <si>
    <t>15:40:21+00:00</t>
  </si>
  <si>
    <t>15:40:05+00:00</t>
  </si>
  <si>
    <t>15:36:51+00:00</t>
  </si>
  <si>
    <t>15:33:46+00:00</t>
  </si>
  <si>
    <t>15:37:04+00:00</t>
  </si>
  <si>
    <t>15:33:30+00:00</t>
  </si>
  <si>
    <t>15:39:33+00:00</t>
  </si>
  <si>
    <t>15:37:09+00:00</t>
  </si>
  <si>
    <t>15:33:16+00:00</t>
  </si>
  <si>
    <t>15:39:23+00:00</t>
  </si>
  <si>
    <t>15:31:02+00:00</t>
  </si>
  <si>
    <t>15:31:07+00:00</t>
  </si>
  <si>
    <t>15:33:26+00:00</t>
  </si>
  <si>
    <t>15:39:41+00:00</t>
  </si>
  <si>
    <t>15:31:12+00:00</t>
  </si>
  <si>
    <t>15:39:44+00:00</t>
  </si>
  <si>
    <t>15:31:16+00:00</t>
  </si>
  <si>
    <t>15:37:30+00:00</t>
  </si>
  <si>
    <t>15:33:39+00:00</t>
  </si>
  <si>
    <t>15:39:53+00:00</t>
  </si>
  <si>
    <t>15:31:20+00:00</t>
  </si>
  <si>
    <t>15:37:31+00:00</t>
  </si>
  <si>
    <t>15:31:18+00:00</t>
  </si>
  <si>
    <t>15:33:49+00:00</t>
  </si>
  <si>
    <t>15:33:52+00:00</t>
  </si>
  <si>
    <t>15:37:54+00:00</t>
  </si>
  <si>
    <t>15:40:04+00:00</t>
  </si>
  <si>
    <t>15:31:47+00:00</t>
  </si>
  <si>
    <t>15:38:04+00:00</t>
  </si>
  <si>
    <t>15:38:06+00:00</t>
  </si>
  <si>
    <t>15:39:57+00:00</t>
  </si>
  <si>
    <t>15:38:46+00:00</t>
  </si>
  <si>
    <t>15:33:17+00:00</t>
  </si>
  <si>
    <t>15:39:26+00:00</t>
  </si>
  <si>
    <t>15:39:04+00:00</t>
  </si>
  <si>
    <t>15:39:09+00:00</t>
  </si>
  <si>
    <t>15:32:56+00:00</t>
  </si>
  <si>
    <t>15:33:03+00:00</t>
  </si>
  <si>
    <t>15:39:18+00:00</t>
  </si>
  <si>
    <t>15:38:55+00:00</t>
  </si>
  <si>
    <t>15:33:09+00:00</t>
  </si>
  <si>
    <t>15:39:36+00:00</t>
  </si>
  <si>
    <t>15:39:28+00:00</t>
  </si>
  <si>
    <t>15:39:39+00:00</t>
  </si>
  <si>
    <t>15:51:31+00:00</t>
  </si>
  <si>
    <t>15:39:32+00:00</t>
  </si>
  <si>
    <t>15:39:43+00:00</t>
  </si>
  <si>
    <t>15:51:33+00:00</t>
  </si>
  <si>
    <t>16:01:32+00:00</t>
  </si>
  <si>
    <t>15:39:49+00:00</t>
  </si>
  <si>
    <t>16:01:33+00:00</t>
  </si>
  <si>
    <t>15:40:11+00:00</t>
  </si>
  <si>
    <t>15:50:23+00:00</t>
  </si>
  <si>
    <t>15:33:45+00:00</t>
  </si>
  <si>
    <t>15:34:07+00:00</t>
  </si>
  <si>
    <t>16:00:54+00:00</t>
  </si>
  <si>
    <t>15:34:24+00:00</t>
  </si>
  <si>
    <t>15:51:16+00:00</t>
  </si>
  <si>
    <t>16:01:26+00:00</t>
  </si>
  <si>
    <t>15:40:00+00:00</t>
  </si>
  <si>
    <t>15:54:52+00:00</t>
  </si>
  <si>
    <t>15:35:07+00:00</t>
  </si>
  <si>
    <t>16:04:16+00:00</t>
  </si>
  <si>
    <t>15:39:54+00:00</t>
  </si>
  <si>
    <t>15:39:45+00:00</t>
  </si>
  <si>
    <t>15:47:24+00:00</t>
  </si>
  <si>
    <t>15:41:46+00:00</t>
  </si>
  <si>
    <t>15:33:35+00:00</t>
  </si>
  <si>
    <t>15:51:27+00:00</t>
  </si>
  <si>
    <t>16:01:24+00:00</t>
  </si>
  <si>
    <t>15:39:38+00:00</t>
  </si>
  <si>
    <t>15:35:49+00:00</t>
  </si>
  <si>
    <t>15:42:01+00:00</t>
  </si>
  <si>
    <t>15:33:21+00:00</t>
  </si>
  <si>
    <t>15:42:08+00:00</t>
  </si>
  <si>
    <t>15:41:42+00:00</t>
  </si>
  <si>
    <t>16:01:30+00:00</t>
  </si>
  <si>
    <t>15:36:09+00:00</t>
  </si>
  <si>
    <t>15:47:46+00:00</t>
  </si>
  <si>
    <t>15:42:22+00:00</t>
  </si>
  <si>
    <t>15:36:13+00:00</t>
  </si>
  <si>
    <t>15:54:09+00:00</t>
  </si>
  <si>
    <t>15:33:24+00:00</t>
  </si>
  <si>
    <t>15:54:07+00:00</t>
  </si>
  <si>
    <t>15:33:34+00:00</t>
  </si>
  <si>
    <t>15:36:14+00:00</t>
  </si>
  <si>
    <t>15:51:36+00:00</t>
  </si>
  <si>
    <t>15:42:27+00:00</t>
  </si>
  <si>
    <t>15:33:40+00:00</t>
  </si>
  <si>
    <t>15:52:44+00:00</t>
  </si>
  <si>
    <t>15:39:52+00:00</t>
  </si>
  <si>
    <t>15:36:17+00:00</t>
  </si>
  <si>
    <t>15:42:29+00:00</t>
  </si>
  <si>
    <t>15:33:43+00:00</t>
  </si>
  <si>
    <t>15:56:10+00:00</t>
  </si>
  <si>
    <t>15:36:18+00:00</t>
  </si>
  <si>
    <t>16:01:31+00:00</t>
  </si>
  <si>
    <t>15:33:48+00:00</t>
  </si>
  <si>
    <t>15:40:02+00:00</t>
  </si>
  <si>
    <t>15:36:22+00:00</t>
  </si>
  <si>
    <t>15:51:26+00:00</t>
  </si>
  <si>
    <t>16:01:27+00:00</t>
  </si>
  <si>
    <t>15:40:06+00:00</t>
  </si>
  <si>
    <t>15:36:24+00:00</t>
  </si>
  <si>
    <t>15:33:55+00:00</t>
  </si>
  <si>
    <t>15:48:04+00:00</t>
  </si>
  <si>
    <t>15:42:37+00:00</t>
  </si>
  <si>
    <t>15:40:12+00:00</t>
  </si>
  <si>
    <t>15:45:19+00:00</t>
  </si>
  <si>
    <t>15:36:26+00:00</t>
  </si>
  <si>
    <t>15:40:13+00:00</t>
  </si>
  <si>
    <t>15:36:20+00:00</t>
  </si>
  <si>
    <t>15:49:10+00:00</t>
  </si>
  <si>
    <t>15:42:28+00:00</t>
  </si>
  <si>
    <t>15:51:13+00:00</t>
  </si>
  <si>
    <t>15:51:47+00:00</t>
  </si>
  <si>
    <t>15:42:20+00:00</t>
  </si>
  <si>
    <t>15:46:41+00:00</t>
  </si>
  <si>
    <t>15:36:06+00:00</t>
  </si>
  <si>
    <t>16:00:50+00:00</t>
  </si>
  <si>
    <t>15:59:48+00:00</t>
  </si>
  <si>
    <t>15:49:00+00:00</t>
  </si>
  <si>
    <t>15:39:47+00:00</t>
  </si>
  <si>
    <t>15:35:42+00:00</t>
  </si>
  <si>
    <t>15:33:23+00:00</t>
  </si>
  <si>
    <t>15:49:52+00:00</t>
  </si>
  <si>
    <t>15:51:28+00:00</t>
  </si>
  <si>
    <t>15:39:22+00:00</t>
  </si>
  <si>
    <t>15:35:59+00:00</t>
  </si>
  <si>
    <t>16:01:28+00:00</t>
  </si>
  <si>
    <t>15:33:06+00:00</t>
  </si>
  <si>
    <t>15:42:19+00:00</t>
  </si>
  <si>
    <t>15:44:36+00:00</t>
  </si>
  <si>
    <t>15:32:59+00:00</t>
  </si>
  <si>
    <t>16:01:05+00:00</t>
  </si>
  <si>
    <t>15:51:34+00:00</t>
  </si>
  <si>
    <t>15:49:05+00:00</t>
  </si>
  <si>
    <t>16:01:29+00:00</t>
  </si>
  <si>
    <t>15:47:03+00:00</t>
  </si>
  <si>
    <t>15:51:32+00:00</t>
  </si>
  <si>
    <t>15:42:31+00:00</t>
  </si>
  <si>
    <t>15:43:09+00:00</t>
  </si>
  <si>
    <t>16:00:22+00:00</t>
  </si>
  <si>
    <t>15:36:19+00:00</t>
  </si>
  <si>
    <t>15:51:40+00:00</t>
  </si>
  <si>
    <t>15:45:45+00:00</t>
  </si>
  <si>
    <t>15:39:58+00:00</t>
  </si>
  <si>
    <t>15:51:25+00:00</t>
  </si>
  <si>
    <t>15:51:30+00:00</t>
  </si>
  <si>
    <t>15:51:23+00:00</t>
  </si>
  <si>
    <t>15:48:14+00:00</t>
  </si>
  <si>
    <t>15:51:18+00:00</t>
  </si>
  <si>
    <t>15:59:33+00:00</t>
  </si>
  <si>
    <t>15:58:35+00:00</t>
  </si>
  <si>
    <t>15:42:51+00:00</t>
  </si>
  <si>
    <t>15:41:48+00:00</t>
  </si>
  <si>
    <t>15:40:10+00:00</t>
  </si>
  <si>
    <t>15:52:33+00:00</t>
  </si>
  <si>
    <t>15:33:59+00:00</t>
  </si>
  <si>
    <t>16:01:15+00:00</t>
  </si>
  <si>
    <t>16:01:46+00:00</t>
  </si>
  <si>
    <t>15:57:31+00:00</t>
  </si>
  <si>
    <t>15:42:23+00:00</t>
  </si>
  <si>
    <t>15:55:59+00:00</t>
  </si>
  <si>
    <t>15:33:50+00:00</t>
  </si>
  <si>
    <t>15:59:06+00:00</t>
  </si>
  <si>
    <t>15:56:40+00:00</t>
  </si>
  <si>
    <t>15:42:04+00:00</t>
  </si>
  <si>
    <t>15:46:39+00:00</t>
  </si>
  <si>
    <t>15:46:51+00:00</t>
  </si>
  <si>
    <t>15:46:08+00:00</t>
  </si>
  <si>
    <t>15:41:50+00:00</t>
  </si>
  <si>
    <t>15:45:52+00:00</t>
  </si>
  <si>
    <t>15:55:21+00:00</t>
  </si>
  <si>
    <t>15:54:29+00:00</t>
  </si>
  <si>
    <t>15:46:50+00:00</t>
  </si>
  <si>
    <t>15:54:15+00:00</t>
  </si>
  <si>
    <t>15:41:01+00:00</t>
  </si>
  <si>
    <t>15:42:06+00:00</t>
  </si>
  <si>
    <t>15:56:28+00:00</t>
  </si>
  <si>
    <t>15:48:34+00:00</t>
  </si>
  <si>
    <t>15:34:10+00:00</t>
  </si>
  <si>
    <t>15:50:33+00:00</t>
  </si>
  <si>
    <t>15:49:47+00:00</t>
  </si>
  <si>
    <t>15:53:56+00:00</t>
  </si>
  <si>
    <t>15:46:44+00:00</t>
  </si>
  <si>
    <t>15:40:39+00:00</t>
  </si>
  <si>
    <t>15:53:16+00:00</t>
  </si>
  <si>
    <t>16:00:37+00:00</t>
  </si>
  <si>
    <t>15:45:44+00:00</t>
  </si>
  <si>
    <t>15:44:24+00:00</t>
  </si>
  <si>
    <t>15:32:49+00:00</t>
  </si>
  <si>
    <t>16:00:35+00:00</t>
  </si>
  <si>
    <t>15:39:03+00:00</t>
  </si>
  <si>
    <t>15:47:20+00:00</t>
  </si>
  <si>
    <t>15:38:31+00:00</t>
  </si>
  <si>
    <t>15:53:24+00:00</t>
  </si>
  <si>
    <t>15:38:12+00:00</t>
  </si>
  <si>
    <t>15:43:49+00:00</t>
  </si>
  <si>
    <t>15:59:08+00:00</t>
  </si>
  <si>
    <t>15:31:50+00:00</t>
  </si>
  <si>
    <t>15:43:59+00:00</t>
  </si>
  <si>
    <t>15:39:30+00:00</t>
  </si>
  <si>
    <t>15:43:07+00:00</t>
  </si>
  <si>
    <t>15:37:06+00:00</t>
  </si>
  <si>
    <t>15:57:51+00:00</t>
  </si>
  <si>
    <t>15:53:39+00:00</t>
  </si>
  <si>
    <t>15:48:54+00:00</t>
  </si>
  <si>
    <t>15:33:36+00:00</t>
  </si>
  <si>
    <t>15:48:52+00:00</t>
  </si>
  <si>
    <t>15:50:50+00:00</t>
  </si>
  <si>
    <t>15:30:22+00:00</t>
  </si>
  <si>
    <t>16:01:56+00:00</t>
  </si>
  <si>
    <t>16:01:55+00:00</t>
  </si>
  <si>
    <t>15:39:48+00:00</t>
  </si>
  <si>
    <t>16:01:53+00:00</t>
  </si>
  <si>
    <t>15:33:33+00:00</t>
  </si>
  <si>
    <t>15:52:00+00:00</t>
  </si>
  <si>
    <t>15:29:06+00:00</t>
  </si>
  <si>
    <t>16:01:54+00:00</t>
  </si>
  <si>
    <t>15:52:02+00:00</t>
  </si>
  <si>
    <t>16:02:00+00:00</t>
  </si>
  <si>
    <t>15:34:34+00:00</t>
  </si>
  <si>
    <t>16:02:01+00:00</t>
  </si>
  <si>
    <t>15:33:27+00:00</t>
  </si>
  <si>
    <t>15:39:37+00:00</t>
  </si>
  <si>
    <t>15:52:05+00:00</t>
  </si>
  <si>
    <t>15:33:25+00:00</t>
  </si>
  <si>
    <t>16:01:57+00:00</t>
  </si>
  <si>
    <t>15:39:34+00:00</t>
  </si>
  <si>
    <t>15:52:04+00:00</t>
  </si>
  <si>
    <t>16:02:04+00:00</t>
  </si>
  <si>
    <t>15:52:06+00:00</t>
  </si>
  <si>
    <t>15:25:31+00:00</t>
  </si>
  <si>
    <t>15:31:26+00:00</t>
  </si>
  <si>
    <t>15:52:08+00:00</t>
  </si>
  <si>
    <t>15:33:04+00:00</t>
  </si>
  <si>
    <t>15:24:55+00:00</t>
  </si>
  <si>
    <t>16:02:05+00:00</t>
  </si>
  <si>
    <t>16:02:09+00:00</t>
  </si>
  <si>
    <t>15:24:17+00:00</t>
  </si>
  <si>
    <t>15:30:12+00:00</t>
  </si>
  <si>
    <t>15:23:43+00:00</t>
  </si>
  <si>
    <t>15:33:29+00:00</t>
  </si>
  <si>
    <t>15:52:14+00:00</t>
  </si>
  <si>
    <t>15:52:10+00:00</t>
  </si>
  <si>
    <t>15:33:37+00:00</t>
  </si>
  <si>
    <t>16:02:06+00:00</t>
  </si>
  <si>
    <t>15:39:50+00:00</t>
  </si>
  <si>
    <t>16:02:10+00:00</t>
  </si>
  <si>
    <t>15:21:54+00:00</t>
  </si>
  <si>
    <t>15:52:13+00:00</t>
  </si>
  <si>
    <t>15:27:48+00:00</t>
  </si>
  <si>
    <t>16:02:08+00:00</t>
  </si>
  <si>
    <t>15:52:09+00:00</t>
  </si>
  <si>
    <t>16:02:03+00:00</t>
  </si>
  <si>
    <t>15:26:28+00:00</t>
  </si>
  <si>
    <t>15:19:54+00:00</t>
  </si>
  <si>
    <t>15:25:04+00:00</t>
  </si>
  <si>
    <t>16:02:02+00:00</t>
  </si>
  <si>
    <t>15:40:16+00:00</t>
  </si>
  <si>
    <t>15:16:22+00:00</t>
  </si>
  <si>
    <t>15:21:24+00:00</t>
  </si>
  <si>
    <t>15:51:59+00:00</t>
  </si>
  <si>
    <t>Average</t>
  </si>
  <si>
    <t>Beach Width</t>
  </si>
  <si>
    <t>Area</t>
  </si>
  <si>
    <t>Length</t>
  </si>
  <si>
    <t>Width</t>
  </si>
  <si>
    <t>Year</t>
  </si>
  <si>
    <t>Revenue</t>
  </si>
  <si>
    <t>PV</t>
  </si>
  <si>
    <t>Correction</t>
  </si>
  <si>
    <t>MA</t>
  </si>
  <si>
    <t>%Loss</t>
  </si>
  <si>
    <t>Time Elapsed (days)</t>
  </si>
  <si>
    <t>Time Elapsed (years)</t>
  </si>
  <si>
    <t>NaN</t>
  </si>
  <si>
    <t>r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</si>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</sst>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0" fillId="33" borderId="0" xfId="0" applyFill="1"/>
    <xf numFmtId="14" fontId="0" fillId="33" borderId="0" xfId="0" applyNumberFormat="1" applyFill="1"/>
    <xf numFmtId="0" fontId="0" fillId="0" borderId="0" xfId="0" applyFill="1" applyBorder="1"/>
    <xf numFmtId="14" fontId="0" fillId="0" borderId="0" xfId="0" applyNumberFormat="1" applyFill="1" applyBorder="1"/>
    <xf numFmtId="0" fontId="0" fillId="0" borderId="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'Yearly Avgs'!$B$2:$B$13</c:f>
              <c:numCache>
                <c:formatCode>General</c:formatCode>
                <c:ptCount val="12"/>
                <c:pt idx="0">
                  <c:v>41.388746380438711</c:v>
                </c:pt>
                <c:pt idx="1">
                  <c:v>45.695555948296715</c:v>
                </c:pt>
                <c:pt idx="2">
                  <c:v>56.549675817558217</c:v>
                </c:pt>
                <c:pt idx="3">
                  <c:v>54.322054314478933</c:v>
                </c:pt>
                <c:pt idx="4">
                  <c:v>55.781585537855754</c:v>
                </c:pt>
                <c:pt idx="5">
                  <c:v>47.378848241325315</c:v>
                </c:pt>
                <c:pt idx="6">
                  <c:v>43.568826574115434</c:v>
                </c:pt>
                <c:pt idx="7">
                  <c:v>82.574990211915519</c:v>
                </c:pt>
                <c:pt idx="8">
                  <c:v>87.119546090918902</c:v>
                </c:pt>
                <c:pt idx="9">
                  <c:v>92.631517504295118</c:v>
                </c:pt>
                <c:pt idx="10">
                  <c:v>98.036604496798063</c:v>
                </c:pt>
                <c:pt idx="11">
                  <c:v>93.932022826488833</c:v>
                </c:pt>
              </c:numCache>
            </c:numRef>
          </c:xVal>
          <c:yVal>
            <c:numRef>
              <c:f>'Yearly Avgs'!$C$2:$C$13</c:f>
              <c:numCache>
                <c:formatCode>General</c:formatCode>
                <c:ptCount val="12"/>
                <c:pt idx="0">
                  <c:v>106.59422312895953</c:v>
                </c:pt>
                <c:pt idx="1">
                  <c:v>124.91969344878079</c:v>
                </c:pt>
                <c:pt idx="2">
                  <c:v>156.36902881690207</c:v>
                </c:pt>
                <c:pt idx="3">
                  <c:v>204.67782978857088</c:v>
                </c:pt>
                <c:pt idx="4">
                  <c:v>242.453282187528</c:v>
                </c:pt>
                <c:pt idx="5">
                  <c:v>272.69963282486043</c:v>
                </c:pt>
                <c:pt idx="6">
                  <c:v>251.88918803607422</c:v>
                </c:pt>
                <c:pt idx="7">
                  <c:v>363.65836168087662</c:v>
                </c:pt>
                <c:pt idx="8">
                  <c:v>442.44676620512638</c:v>
                </c:pt>
                <c:pt idx="9">
                  <c:v>515.55628057553952</c:v>
                </c:pt>
                <c:pt idx="10">
                  <c:v>495.12758812826365</c:v>
                </c:pt>
                <c:pt idx="11">
                  <c:v>479.6846806849515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85-435F-B8B3-8310B77391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934976"/>
        <c:axId val="455719216"/>
      </c:scatterChart>
      <c:valAx>
        <c:axId val="457934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719216"/>
        <c:crosses val="autoZero"/>
        <c:crossBetween val="midCat"/>
      </c:valAx>
      <c:valAx>
        <c:axId val="45571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934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'Yearly Avgs'!$B$2:$B$13</c:f>
              <c:numCache>
                <c:formatCode>General</c:formatCode>
                <c:ptCount val="12"/>
                <c:pt idx="0">
                  <c:v>41.388746380438711</c:v>
                </c:pt>
                <c:pt idx="1">
                  <c:v>45.695555948296715</c:v>
                </c:pt>
                <c:pt idx="2">
                  <c:v>56.549675817558217</c:v>
                </c:pt>
                <c:pt idx="3">
                  <c:v>54.322054314478933</c:v>
                </c:pt>
                <c:pt idx="4">
                  <c:v>55.781585537855754</c:v>
                </c:pt>
                <c:pt idx="5">
                  <c:v>47.378848241325315</c:v>
                </c:pt>
                <c:pt idx="6">
                  <c:v>43.568826574115434</c:v>
                </c:pt>
                <c:pt idx="7">
                  <c:v>82.574990211915519</c:v>
                </c:pt>
                <c:pt idx="8">
                  <c:v>87.119546090918902</c:v>
                </c:pt>
                <c:pt idx="9">
                  <c:v>92.631517504295118</c:v>
                </c:pt>
                <c:pt idx="10">
                  <c:v>98.036604496798063</c:v>
                </c:pt>
                <c:pt idx="11">
                  <c:v>93.932022826488833</c:v>
                </c:pt>
              </c:numCache>
            </c:numRef>
          </c:xVal>
          <c:yVal>
            <c:numRef>
              <c:f>'Yearly Avgs'!$D$2:$D$13</c:f>
              <c:numCache>
                <c:formatCode>General</c:formatCode>
                <c:ptCount val="12"/>
                <c:pt idx="0">
                  <c:v>69548.017146290484</c:v>
                </c:pt>
                <c:pt idx="1">
                  <c:v>67121.655229248034</c:v>
                </c:pt>
                <c:pt idx="2">
                  <c:v>67771.714246593197</c:v>
                </c:pt>
                <c:pt idx="3">
                  <c:v>54165.808974203588</c:v>
                </c:pt>
                <c:pt idx="4">
                  <c:v>51479.640270539428</c:v>
                </c:pt>
                <c:pt idx="5">
                  <c:v>51003.695709226857</c:v>
                </c:pt>
                <c:pt idx="6">
                  <c:v>49407.41855708434</c:v>
                </c:pt>
                <c:pt idx="7">
                  <c:v>48020.580525648016</c:v>
                </c:pt>
                <c:pt idx="8">
                  <c:v>46820.699328637107</c:v>
                </c:pt>
                <c:pt idx="9">
                  <c:v>53526.419264993034</c:v>
                </c:pt>
                <c:pt idx="10">
                  <c:v>52989.81698796861</c:v>
                </c:pt>
                <c:pt idx="11">
                  <c:v>51801.576822793999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C3-4CDF-A960-F73F3E2E3C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924152"/>
        <c:axId val="457922184"/>
      </c:scatterChart>
      <c:valAx>
        <c:axId val="457924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922184"/>
        <c:crosses val="autoZero"/>
        <c:crossBetween val="midCat"/>
      </c:valAx>
      <c:valAx>
        <c:axId val="457922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924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129540</xdr:colOff>
      <xdr:row>0</xdr:row>
      <xdr:rowOff>179070</xdr:rowOff>
    </xdr:from>
    <xdr:to>
      <xdr:col>13</xdr:col>
      <xdr:colOff>434340</xdr:colOff>
      <xdr:row>15</xdr:row>
      <xdr:rowOff>179070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601980</xdr:colOff>
      <xdr:row>1</xdr:row>
      <xdr:rowOff>3810</xdr:rowOff>
    </xdr:from>
    <xdr:to>
      <xdr:col>21</xdr:col>
      <xdr:colOff>297180</xdr:colOff>
      <xdr:row>16</xdr:row>
      <xdr:rowOff>3810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579"/>
  <sheetViews>
    <sheetView tabSelected="1" topLeftCell="AA1" workbookViewId="0">
      <pane ySplit="1" topLeftCell="A566" activePane="bottomLeft" state="frozen"/>
      <selection activeCell="AG1" sqref="AG1"/>
      <selection pane="bottomLeft" activeCell="AJ579" sqref="AJ579"/>
    </sheetView>
  </sheetViews>
  <sheetFormatPr defaultRowHeight="14.5" x14ac:dyDescent="0.35"/>
  <cols>
    <col min="2" max="2" width="12.08984375" customWidth="1"/>
  </cols>
  <sheetData>
    <row r="1" spans="1:41" x14ac:dyDescent="0.35">
      <c r="B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468</v>
      </c>
      <c r="AI1" t="s">
        <v>469</v>
      </c>
      <c r="AJ1" t="s">
        <v>476</v>
      </c>
      <c r="AK1" t="s">
        <v>477</v>
      </c>
      <c r="AL1" t="s">
        <v>478</v>
      </c>
      <c r="AM1" t="s">
        <v>479</v>
      </c>
      <c r="AN1" t="s">
        <v>480</v>
      </c>
      <c r="AO1" t="s">
        <v>482</v>
      </c>
    </row>
    <row r="2" spans="1:41" x14ac:dyDescent="0.35">
      <c r="A2">
        <v>0</v>
      </c>
      <c r="B2" s="1">
        <v>39091</v>
      </c>
      <c r="C2" t="s">
        <v>31</v>
      </c>
      <c r="E2">
        <v>140.39486000194799</v>
      </c>
      <c r="F2">
        <v>108.296170246963</v>
      </c>
      <c r="G2">
        <v>132.91108273056801</v>
      </c>
      <c r="H2">
        <v>125.1733067415</v>
      </c>
      <c r="I2">
        <v>98.610158124240598</v>
      </c>
      <c r="J2">
        <v>169.95243929978801</v>
      </c>
      <c r="L2">
        <v>169.01182694505101</v>
      </c>
      <c r="M2">
        <v>163.774241732033</v>
      </c>
      <c r="O2">
        <v>147.32476541750901</v>
      </c>
      <c r="P2">
        <v>182.72083238574601</v>
      </c>
      <c r="R2">
        <v>156.24495969129401</v>
      </c>
      <c r="S2">
        <v>151.86527045832699</v>
      </c>
      <c r="T2">
        <v>152.86145681747601</v>
      </c>
      <c r="V2">
        <v>187.61589632318601</v>
      </c>
      <c r="W2">
        <v>148.67006791934801</v>
      </c>
      <c r="X2">
        <v>173.423485475924</v>
      </c>
      <c r="Y2">
        <v>170.205716960161</v>
      </c>
      <c r="AB2">
        <v>137.790111679636</v>
      </c>
      <c r="AC2">
        <v>181.58096707731499</v>
      </c>
      <c r="AD2">
        <v>143.25762451120599</v>
      </c>
      <c r="AE2">
        <v>147.435186212221</v>
      </c>
      <c r="AF2">
        <v>153.368390485921</v>
      </c>
      <c r="AG2">
        <v>152.71303596317301</v>
      </c>
      <c r="AH2">
        <f>AVERAGE(D2:AG2)</f>
        <v>151.96529796524064</v>
      </c>
      <c r="AI2">
        <f t="shared" ref="AI2:AI64" si="0">AH2-($AH$552-$AR$552)</f>
        <v>32.26890664638475</v>
      </c>
      <c r="AJ2">
        <f>AI2-$AI$577</f>
        <v>46.386530162134036</v>
      </c>
      <c r="AK2">
        <v>47.270526166680703</v>
      </c>
    </row>
    <row r="3" spans="1:41" x14ac:dyDescent="0.35">
      <c r="A3">
        <v>1</v>
      </c>
      <c r="B3" s="1">
        <v>39099</v>
      </c>
      <c r="C3" t="s">
        <v>32</v>
      </c>
      <c r="D3">
        <v>141.908974312829</v>
      </c>
      <c r="E3">
        <v>217.96882245527101</v>
      </c>
      <c r="F3">
        <v>139.46275132121701</v>
      </c>
      <c r="G3">
        <v>176.630642594802</v>
      </c>
      <c r="H3">
        <v>161.14061564257301</v>
      </c>
      <c r="I3">
        <v>143.93461564085001</v>
      </c>
      <c r="J3">
        <v>195.15137186581501</v>
      </c>
      <c r="K3">
        <v>217.116964689078</v>
      </c>
      <c r="L3">
        <v>206.65274161039201</v>
      </c>
      <c r="M3">
        <v>198.77496746658201</v>
      </c>
      <c r="N3">
        <v>165.73893740560999</v>
      </c>
      <c r="O3">
        <v>194.16087080642899</v>
      </c>
      <c r="P3">
        <v>222.267046811217</v>
      </c>
      <c r="Q3">
        <v>226.527321401292</v>
      </c>
      <c r="R3">
        <v>199.71585845343901</v>
      </c>
      <c r="S3">
        <v>192.89501947093601</v>
      </c>
      <c r="T3">
        <v>186.07845644400101</v>
      </c>
      <c r="U3">
        <v>139.49472884449099</v>
      </c>
      <c r="V3">
        <v>214.898864406222</v>
      </c>
      <c r="W3">
        <v>189.516844277411</v>
      </c>
      <c r="X3">
        <v>209.522642670951</v>
      </c>
      <c r="Y3">
        <v>201.69905532852201</v>
      </c>
      <c r="Z3">
        <v>181.932746359644</v>
      </c>
      <c r="AA3">
        <v>180.575830815416</v>
      </c>
      <c r="AB3">
        <v>188.993633532991</v>
      </c>
      <c r="AC3">
        <v>216.85463929369999</v>
      </c>
      <c r="AD3">
        <v>182.463584322608</v>
      </c>
      <c r="AE3">
        <v>184.93364624638099</v>
      </c>
      <c r="AF3">
        <v>187.391836215978</v>
      </c>
      <c r="AG3">
        <v>183.86531885379799</v>
      </c>
      <c r="AH3">
        <f t="shared" ref="AH3:AH66" si="1">AVERAGE(D3:AG3)</f>
        <v>188.27564498534821</v>
      </c>
      <c r="AI3">
        <f t="shared" si="0"/>
        <v>68.57925366649232</v>
      </c>
      <c r="AJ3">
        <f t="shared" ref="AJ3:AJ66" si="2">AI3-$AI$577</f>
        <v>82.696877182241607</v>
      </c>
      <c r="AK3">
        <v>47.059947932038099</v>
      </c>
    </row>
    <row r="4" spans="1:41" x14ac:dyDescent="0.35">
      <c r="A4">
        <v>2</v>
      </c>
      <c r="B4" s="1">
        <v>39122</v>
      </c>
      <c r="C4" t="s">
        <v>33</v>
      </c>
      <c r="D4">
        <v>129.651130412594</v>
      </c>
      <c r="E4">
        <v>183.51335870257</v>
      </c>
      <c r="F4">
        <v>131.59931284738701</v>
      </c>
      <c r="G4">
        <v>155.38781463264201</v>
      </c>
      <c r="H4">
        <v>145.504651112163</v>
      </c>
      <c r="I4">
        <v>128.93226796459501</v>
      </c>
      <c r="J4">
        <v>192.332162743651</v>
      </c>
      <c r="K4">
        <v>201.47574995560001</v>
      </c>
      <c r="L4">
        <v>183.36075332487499</v>
      </c>
      <c r="M4">
        <v>178.35531447129901</v>
      </c>
      <c r="N4">
        <v>143.945636334531</v>
      </c>
      <c r="O4">
        <v>181.44626383251199</v>
      </c>
      <c r="P4">
        <v>207.915796252555</v>
      </c>
      <c r="Q4">
        <v>200.86022228143199</v>
      </c>
      <c r="R4">
        <v>171.109364079372</v>
      </c>
      <c r="S4">
        <v>164.350179164107</v>
      </c>
      <c r="T4">
        <v>173.07644971770699</v>
      </c>
      <c r="U4">
        <v>114.80766190991</v>
      </c>
      <c r="V4">
        <v>196.992446275595</v>
      </c>
      <c r="W4">
        <v>179.13300825887799</v>
      </c>
      <c r="X4">
        <v>194.83474604322899</v>
      </c>
      <c r="Y4">
        <v>183.464076867952</v>
      </c>
      <c r="Z4">
        <v>167.539284943067</v>
      </c>
      <c r="AA4">
        <v>155.881653110917</v>
      </c>
      <c r="AB4">
        <v>159.23903310297499</v>
      </c>
      <c r="AC4">
        <v>198.08318114707899</v>
      </c>
      <c r="AD4">
        <v>172.59613226479601</v>
      </c>
      <c r="AE4">
        <v>162.581528045102</v>
      </c>
      <c r="AF4">
        <v>164.55930031535701</v>
      </c>
      <c r="AG4">
        <v>168.12608559572899</v>
      </c>
      <c r="AH4">
        <f t="shared" si="1"/>
        <v>169.68848552367257</v>
      </c>
      <c r="AI4">
        <f t="shared" si="0"/>
        <v>49.992094204816681</v>
      </c>
      <c r="AJ4">
        <f t="shared" si="2"/>
        <v>64.109717720565968</v>
      </c>
      <c r="AK4">
        <v>46.785295381287597</v>
      </c>
    </row>
    <row r="5" spans="1:41" x14ac:dyDescent="0.35">
      <c r="A5">
        <v>3</v>
      </c>
      <c r="B5" s="1">
        <v>39123</v>
      </c>
      <c r="C5" t="s">
        <v>34</v>
      </c>
      <c r="E5">
        <v>154.05421576280199</v>
      </c>
      <c r="G5">
        <v>153.397902611615</v>
      </c>
      <c r="H5">
        <v>138.41613398582399</v>
      </c>
      <c r="K5">
        <v>204.29857386726999</v>
      </c>
      <c r="L5">
        <v>188.859209184728</v>
      </c>
      <c r="M5">
        <v>182.782616714575</v>
      </c>
      <c r="N5">
        <v>144.83249326054201</v>
      </c>
      <c r="Q5">
        <v>214.802156668424</v>
      </c>
      <c r="R5">
        <v>177.20160390625699</v>
      </c>
      <c r="S5">
        <v>175.899650643532</v>
      </c>
      <c r="U5">
        <v>112.467769708311</v>
      </c>
      <c r="V5">
        <v>192.591932470556</v>
      </c>
      <c r="W5">
        <v>165.77627215621999</v>
      </c>
      <c r="Z5">
        <v>167.739083245957</v>
      </c>
      <c r="AA5">
        <v>156.38311065990399</v>
      </c>
      <c r="AB5">
        <v>167.53508524034299</v>
      </c>
      <c r="AC5">
        <v>198.79642474445299</v>
      </c>
      <c r="AE5">
        <v>167.066944152166</v>
      </c>
      <c r="AF5">
        <v>164.78504094092</v>
      </c>
      <c r="AH5">
        <f t="shared" si="1"/>
        <v>169.87822210128414</v>
      </c>
      <c r="AI5">
        <f t="shared" si="0"/>
        <v>50.18183078242825</v>
      </c>
      <c r="AJ5">
        <f t="shared" si="2"/>
        <v>64.299454298177537</v>
      </c>
      <c r="AK5">
        <v>46.295678839998601</v>
      </c>
    </row>
    <row r="6" spans="1:41" x14ac:dyDescent="0.35">
      <c r="A6">
        <v>4</v>
      </c>
      <c r="B6" s="1">
        <v>39130</v>
      </c>
      <c r="C6" t="s">
        <v>35</v>
      </c>
      <c r="E6">
        <v>134.21394919665599</v>
      </c>
      <c r="F6">
        <v>98.402607116885093</v>
      </c>
      <c r="G6">
        <v>117.511569564665</v>
      </c>
      <c r="H6">
        <v>112.397683279681</v>
      </c>
      <c r="I6">
        <v>114.40127459488301</v>
      </c>
      <c r="L6">
        <v>173.062212342457</v>
      </c>
      <c r="M6">
        <v>165.489251677021</v>
      </c>
      <c r="N6">
        <v>127.001215792807</v>
      </c>
      <c r="O6">
        <v>149.28794993640699</v>
      </c>
      <c r="S6">
        <v>149.64408067076599</v>
      </c>
      <c r="T6">
        <v>154.673069950697</v>
      </c>
      <c r="V6">
        <v>185.40986527219999</v>
      </c>
      <c r="W6">
        <v>159.34922249624901</v>
      </c>
      <c r="X6">
        <v>164.39793228810601</v>
      </c>
      <c r="Y6">
        <v>184.48497622158001</v>
      </c>
      <c r="AB6">
        <v>146.679197980716</v>
      </c>
      <c r="AC6">
        <v>180.784480752728</v>
      </c>
      <c r="AD6">
        <v>154.66026039159999</v>
      </c>
      <c r="AE6">
        <v>141.889750594253</v>
      </c>
      <c r="AF6">
        <v>157.02974649483599</v>
      </c>
      <c r="AG6">
        <v>141.99461748290699</v>
      </c>
      <c r="AH6">
        <f t="shared" si="1"/>
        <v>148.22690067133809</v>
      </c>
      <c r="AI6">
        <f t="shared" si="0"/>
        <v>28.530509352482198</v>
      </c>
      <c r="AJ6">
        <f t="shared" si="2"/>
        <v>42.648132868231485</v>
      </c>
      <c r="AK6">
        <v>46.271854994803697</v>
      </c>
    </row>
    <row r="7" spans="1:41" x14ac:dyDescent="0.35">
      <c r="A7">
        <v>5</v>
      </c>
      <c r="B7" s="1">
        <v>39147</v>
      </c>
      <c r="C7" t="s">
        <v>36</v>
      </c>
      <c r="D7">
        <v>124.074214416852</v>
      </c>
      <c r="E7">
        <v>173.89912360870699</v>
      </c>
      <c r="F7">
        <v>132.128531980833</v>
      </c>
      <c r="G7">
        <v>151.21266028317001</v>
      </c>
      <c r="H7">
        <v>138.74242254441299</v>
      </c>
      <c r="I7">
        <v>125.54492515859999</v>
      </c>
      <c r="J7">
        <v>188.31915298129101</v>
      </c>
      <c r="K7">
        <v>193.680369050385</v>
      </c>
      <c r="L7">
        <v>174.23561679537701</v>
      </c>
      <c r="M7">
        <v>177.29317154041101</v>
      </c>
      <c r="N7">
        <v>142.64570004028599</v>
      </c>
      <c r="O7">
        <v>170.65317990271399</v>
      </c>
      <c r="P7">
        <v>208.741959517662</v>
      </c>
      <c r="Q7">
        <v>209.40547841890199</v>
      </c>
      <c r="R7">
        <v>171.02562294329499</v>
      </c>
      <c r="S7">
        <v>163.04860797683199</v>
      </c>
      <c r="T7">
        <v>167.57164429543101</v>
      </c>
      <c r="U7">
        <v>109.216634934852</v>
      </c>
      <c r="V7">
        <v>198.08799082682299</v>
      </c>
      <c r="W7">
        <v>171.21897794569099</v>
      </c>
      <c r="X7">
        <v>194.93923477808599</v>
      </c>
      <c r="Y7">
        <v>180.18240180731601</v>
      </c>
      <c r="Z7">
        <v>167.41354964988199</v>
      </c>
      <c r="AA7">
        <v>148.793279100072</v>
      </c>
      <c r="AB7">
        <v>171.137596772699</v>
      </c>
      <c r="AC7">
        <v>193.84396239145801</v>
      </c>
      <c r="AD7">
        <v>166.766893699397</v>
      </c>
      <c r="AE7">
        <v>154.66491339592099</v>
      </c>
      <c r="AF7">
        <v>163.866178478379</v>
      </c>
      <c r="AG7">
        <v>165.92198517731299</v>
      </c>
      <c r="AH7">
        <f t="shared" si="1"/>
        <v>166.60919934710171</v>
      </c>
      <c r="AI7">
        <f t="shared" si="0"/>
        <v>46.91280802824582</v>
      </c>
      <c r="AJ7">
        <f t="shared" si="2"/>
        <v>61.030431543995107</v>
      </c>
      <c r="AK7">
        <v>46.2230230445236</v>
      </c>
    </row>
    <row r="8" spans="1:41" x14ac:dyDescent="0.35">
      <c r="A8">
        <v>6</v>
      </c>
      <c r="B8" s="1">
        <v>39162</v>
      </c>
      <c r="C8" t="s">
        <v>37</v>
      </c>
      <c r="D8">
        <v>95.662311526512397</v>
      </c>
      <c r="F8">
        <v>110.574115078486</v>
      </c>
      <c r="I8">
        <v>92.415072736746097</v>
      </c>
      <c r="J8">
        <v>148.710962465812</v>
      </c>
      <c r="K8">
        <v>167.38121756816599</v>
      </c>
      <c r="P8">
        <v>168.79280757494499</v>
      </c>
      <c r="Q8">
        <v>166.99060259425301</v>
      </c>
      <c r="T8">
        <v>126.457363136928</v>
      </c>
      <c r="X8">
        <v>155.042571287909</v>
      </c>
      <c r="Y8">
        <v>141.423708272765</v>
      </c>
      <c r="Z8">
        <v>131.84613187783199</v>
      </c>
      <c r="AD8">
        <v>138.71980277638599</v>
      </c>
      <c r="AG8">
        <v>131.38940176300201</v>
      </c>
      <c r="AH8">
        <f t="shared" si="1"/>
        <v>136.56969758921096</v>
      </c>
      <c r="AI8">
        <f t="shared" si="0"/>
        <v>16.873306270355073</v>
      </c>
      <c r="AJ8">
        <f t="shared" si="2"/>
        <v>30.99092978610436</v>
      </c>
      <c r="AK8">
        <v>46.456032689407003</v>
      </c>
    </row>
    <row r="9" spans="1:41" x14ac:dyDescent="0.35">
      <c r="A9">
        <v>7</v>
      </c>
      <c r="B9" s="1">
        <v>39170</v>
      </c>
      <c r="C9" t="s">
        <v>38</v>
      </c>
      <c r="D9">
        <v>123.63806180196801</v>
      </c>
      <c r="E9">
        <v>177.900901266951</v>
      </c>
      <c r="F9">
        <v>117.35094230846001</v>
      </c>
      <c r="G9">
        <v>151.33804463592901</v>
      </c>
      <c r="H9">
        <v>135.81277725906699</v>
      </c>
      <c r="I9">
        <v>130.01907874094701</v>
      </c>
      <c r="J9">
        <v>175.00993003838801</v>
      </c>
      <c r="K9">
        <v>192.16006626852399</v>
      </c>
      <c r="L9">
        <v>172.544750148172</v>
      </c>
      <c r="M9">
        <v>169.176971400355</v>
      </c>
      <c r="N9">
        <v>143.08320697009401</v>
      </c>
      <c r="O9">
        <v>155.162359301658</v>
      </c>
      <c r="P9">
        <v>188.799378765189</v>
      </c>
      <c r="Q9">
        <v>192.381203146856</v>
      </c>
      <c r="R9">
        <v>153.02624068488799</v>
      </c>
      <c r="S9">
        <v>161.283495232257</v>
      </c>
      <c r="T9">
        <v>160.949515808211</v>
      </c>
      <c r="U9">
        <v>118.807454968809</v>
      </c>
      <c r="V9">
        <v>196.594279645385</v>
      </c>
      <c r="W9">
        <v>181.53124605905799</v>
      </c>
      <c r="X9">
        <v>184.17438595100899</v>
      </c>
      <c r="Y9">
        <v>172.67743879522399</v>
      </c>
      <c r="Z9">
        <v>142.46188630622899</v>
      </c>
      <c r="AA9">
        <v>146.24154126135301</v>
      </c>
      <c r="AB9">
        <v>164.49664143925199</v>
      </c>
      <c r="AC9">
        <v>179.46732837626399</v>
      </c>
      <c r="AD9">
        <v>168.11548436426401</v>
      </c>
      <c r="AE9">
        <v>147.99995750943901</v>
      </c>
      <c r="AF9">
        <v>163.961873454407</v>
      </c>
      <c r="AG9">
        <v>144.49847078749301</v>
      </c>
      <c r="AH9">
        <f t="shared" si="1"/>
        <v>160.35549708987</v>
      </c>
      <c r="AI9">
        <f t="shared" si="0"/>
        <v>40.659105771014111</v>
      </c>
      <c r="AJ9">
        <f t="shared" si="2"/>
        <v>54.776729286763398</v>
      </c>
      <c r="AK9">
        <v>45.668910258341199</v>
      </c>
    </row>
    <row r="10" spans="1:41" x14ac:dyDescent="0.35">
      <c r="A10">
        <v>8</v>
      </c>
      <c r="B10" s="1">
        <v>39202</v>
      </c>
      <c r="C10" t="s">
        <v>39</v>
      </c>
      <c r="D10">
        <v>121.135799485056</v>
      </c>
      <c r="E10">
        <v>156.11906654600099</v>
      </c>
      <c r="F10">
        <v>113.017282901671</v>
      </c>
      <c r="N10">
        <v>129.50966273949899</v>
      </c>
      <c r="O10">
        <v>145.564383911524</v>
      </c>
      <c r="P10">
        <v>190.260273585959</v>
      </c>
      <c r="Q10">
        <v>179.88622799879599</v>
      </c>
      <c r="R10">
        <v>126.200336279436</v>
      </c>
      <c r="S10">
        <v>138.998012615775</v>
      </c>
      <c r="T10">
        <v>145.21727503144399</v>
      </c>
      <c r="U10">
        <v>105.253171078953</v>
      </c>
      <c r="V10">
        <v>183.85272144524799</v>
      </c>
      <c r="W10">
        <v>149.50445729870401</v>
      </c>
      <c r="X10">
        <v>173.349305726529</v>
      </c>
      <c r="Y10">
        <v>164.74928976999701</v>
      </c>
      <c r="Z10">
        <v>161.56720689746101</v>
      </c>
      <c r="AA10">
        <v>138.87049560094599</v>
      </c>
      <c r="AC10">
        <v>175.63478606837799</v>
      </c>
      <c r="AD10">
        <v>157.409123308586</v>
      </c>
      <c r="AE10">
        <v>142.55845656182501</v>
      </c>
      <c r="AF10">
        <v>137.30687005465001</v>
      </c>
      <c r="AG10">
        <v>146.99106649442899</v>
      </c>
      <c r="AH10">
        <f t="shared" si="1"/>
        <v>149.22523960913034</v>
      </c>
      <c r="AI10">
        <f t="shared" si="0"/>
        <v>29.528848290274453</v>
      </c>
      <c r="AJ10">
        <f t="shared" si="2"/>
        <v>43.64647180602374</v>
      </c>
      <c r="AK10">
        <v>44.664746779653903</v>
      </c>
    </row>
    <row r="11" spans="1:41" x14ac:dyDescent="0.35">
      <c r="A11">
        <v>9</v>
      </c>
      <c r="B11" s="1">
        <v>39219</v>
      </c>
      <c r="C11" t="s">
        <v>40</v>
      </c>
      <c r="F11">
        <v>107.458897721504</v>
      </c>
      <c r="I11">
        <v>104.868869150764</v>
      </c>
      <c r="J11">
        <v>158.650545466875</v>
      </c>
      <c r="L11">
        <v>146.504045003697</v>
      </c>
      <c r="M11">
        <v>143.15845509882399</v>
      </c>
      <c r="O11">
        <v>130.28804415907399</v>
      </c>
      <c r="P11">
        <v>167.33279072350999</v>
      </c>
      <c r="S11">
        <v>126.45674421020701</v>
      </c>
      <c r="T11">
        <v>132.390362615941</v>
      </c>
      <c r="V11">
        <v>158.64770677743499</v>
      </c>
      <c r="W11">
        <v>142.082964006266</v>
      </c>
      <c r="X11">
        <v>155.57629961262001</v>
      </c>
      <c r="Y11">
        <v>154.538887819617</v>
      </c>
      <c r="AA11">
        <v>110.46503849786799</v>
      </c>
      <c r="AB11">
        <v>121.148856305808</v>
      </c>
      <c r="AC11">
        <v>143.58960226721501</v>
      </c>
      <c r="AD11">
        <v>129.62571458923799</v>
      </c>
      <c r="AE11">
        <v>117.777943014299</v>
      </c>
      <c r="AF11">
        <v>125.308464160852</v>
      </c>
      <c r="AG11">
        <v>137.138472030787</v>
      </c>
      <c r="AH11">
        <f t="shared" si="1"/>
        <v>135.65043516162004</v>
      </c>
      <c r="AI11">
        <f t="shared" si="0"/>
        <v>15.95404384276415</v>
      </c>
      <c r="AJ11">
        <f t="shared" si="2"/>
        <v>30.071667358513437</v>
      </c>
      <c r="AK11">
        <v>44.466938120011299</v>
      </c>
    </row>
    <row r="12" spans="1:41" x14ac:dyDescent="0.35">
      <c r="A12">
        <v>10</v>
      </c>
      <c r="B12" s="1">
        <v>39227</v>
      </c>
      <c r="C12" t="s">
        <v>41</v>
      </c>
      <c r="D12">
        <v>126.104409242917</v>
      </c>
      <c r="E12">
        <v>177.11533964786</v>
      </c>
      <c r="F12">
        <v>128.11480301176499</v>
      </c>
      <c r="H12">
        <v>130.01982699717101</v>
      </c>
      <c r="I12">
        <v>126.20612256222</v>
      </c>
      <c r="J12">
        <v>182.78935382611999</v>
      </c>
      <c r="K12">
        <v>200.64030750518501</v>
      </c>
      <c r="L12">
        <v>188.03060743724799</v>
      </c>
      <c r="M12">
        <v>187.55842108491399</v>
      </c>
      <c r="N12">
        <v>150.05324624336899</v>
      </c>
      <c r="O12">
        <v>162.1510342787</v>
      </c>
      <c r="P12">
        <v>206.79617837655101</v>
      </c>
      <c r="Q12">
        <v>204.277316343184</v>
      </c>
      <c r="R12">
        <v>165.90225869929401</v>
      </c>
      <c r="S12">
        <v>166.870169458551</v>
      </c>
      <c r="T12">
        <v>168.83073604915501</v>
      </c>
      <c r="U12">
        <v>121.38364044107099</v>
      </c>
      <c r="V12">
        <v>194.98477499092999</v>
      </c>
      <c r="W12">
        <v>174.273840934269</v>
      </c>
      <c r="X12">
        <v>176.96437285217399</v>
      </c>
      <c r="Y12">
        <v>189.53941009914399</v>
      </c>
      <c r="Z12">
        <v>166.64153425011199</v>
      </c>
      <c r="AA12">
        <v>154.54504962498501</v>
      </c>
      <c r="AB12">
        <v>153.219946400634</v>
      </c>
      <c r="AC12">
        <v>183.07668045105899</v>
      </c>
      <c r="AD12">
        <v>174.36524812021901</v>
      </c>
      <c r="AE12">
        <v>148.55875537914201</v>
      </c>
      <c r="AF12">
        <v>152.76804167281799</v>
      </c>
      <c r="AG12">
        <v>175.854860699178</v>
      </c>
      <c r="AH12">
        <f t="shared" si="1"/>
        <v>166.81504436827376</v>
      </c>
      <c r="AI12">
        <f t="shared" si="0"/>
        <v>47.118653049417873</v>
      </c>
      <c r="AJ12">
        <f t="shared" si="2"/>
        <v>61.236276565167159</v>
      </c>
      <c r="AK12">
        <v>44.873796889416397</v>
      </c>
    </row>
    <row r="13" spans="1:41" x14ac:dyDescent="0.35">
      <c r="A13">
        <v>11</v>
      </c>
      <c r="B13" s="1">
        <v>39250</v>
      </c>
      <c r="C13" t="s">
        <v>42</v>
      </c>
      <c r="D13">
        <v>99.241508524194202</v>
      </c>
      <c r="E13">
        <v>139.75559701138599</v>
      </c>
      <c r="F13">
        <v>106.373486599937</v>
      </c>
      <c r="G13">
        <v>116.292166413153</v>
      </c>
      <c r="H13">
        <v>97.806435877489093</v>
      </c>
      <c r="I13">
        <v>101.854946376635</v>
      </c>
      <c r="J13">
        <v>142.55212635457301</v>
      </c>
      <c r="K13">
        <v>167.38223515041699</v>
      </c>
      <c r="L13">
        <v>133.02199859080901</v>
      </c>
      <c r="M13">
        <v>128.90061805726901</v>
      </c>
      <c r="P13">
        <v>164.173221791885</v>
      </c>
      <c r="Q13">
        <v>164.73009076253899</v>
      </c>
      <c r="R13">
        <v>118.903386812397</v>
      </c>
      <c r="S13">
        <v>126.08540012677</v>
      </c>
      <c r="T13">
        <v>125.57293074137699</v>
      </c>
      <c r="U13">
        <v>88.785102370222205</v>
      </c>
      <c r="V13">
        <v>161.49334234785499</v>
      </c>
      <c r="W13">
        <v>136.13150544771901</v>
      </c>
      <c r="X13">
        <v>149.985142375701</v>
      </c>
      <c r="Y13">
        <v>149.12885860236199</v>
      </c>
      <c r="Z13">
        <v>129.395932027632</v>
      </c>
      <c r="AA13">
        <v>116.59174719750099</v>
      </c>
      <c r="AB13">
        <v>121.534771816862</v>
      </c>
      <c r="AC13">
        <v>144.09287152138899</v>
      </c>
      <c r="AD13">
        <v>130.82743266304101</v>
      </c>
      <c r="AE13">
        <v>117.92435411088</v>
      </c>
      <c r="AF13">
        <v>119.92548746371</v>
      </c>
      <c r="AG13">
        <v>117.384963198921</v>
      </c>
      <c r="AH13">
        <f t="shared" si="1"/>
        <v>129.13741644052232</v>
      </c>
      <c r="AI13">
        <f t="shared" si="0"/>
        <v>9.4410251216664278</v>
      </c>
      <c r="AJ13">
        <f t="shared" si="2"/>
        <v>23.558648637415715</v>
      </c>
      <c r="AK13">
        <v>44.955762689074902</v>
      </c>
    </row>
    <row r="14" spans="1:41" x14ac:dyDescent="0.35">
      <c r="A14">
        <v>12</v>
      </c>
      <c r="B14" s="1">
        <v>39251</v>
      </c>
      <c r="C14" t="s">
        <v>43</v>
      </c>
      <c r="E14">
        <v>120.47035516424501</v>
      </c>
      <c r="G14">
        <v>116.877299786648</v>
      </c>
      <c r="H14">
        <v>122.678546201448</v>
      </c>
      <c r="K14">
        <v>160.12978262261501</v>
      </c>
      <c r="L14">
        <v>150.92039915990901</v>
      </c>
      <c r="M14">
        <v>135.38478277144301</v>
      </c>
      <c r="R14">
        <v>123.72253503218801</v>
      </c>
      <c r="S14">
        <v>120.901482775505</v>
      </c>
      <c r="U14">
        <v>85.072864910152703</v>
      </c>
      <c r="V14">
        <v>178.45558803991801</v>
      </c>
      <c r="W14">
        <v>146.936735482101</v>
      </c>
      <c r="Z14">
        <v>127.719828698976</v>
      </c>
      <c r="AA14">
        <v>128.32162913607701</v>
      </c>
      <c r="AB14">
        <v>123.028284182725</v>
      </c>
      <c r="AC14">
        <v>143.46476811985301</v>
      </c>
      <c r="AE14">
        <v>126.80412476571099</v>
      </c>
      <c r="AF14">
        <v>130.90299396640799</v>
      </c>
      <c r="AH14">
        <f t="shared" si="1"/>
        <v>131.87011769505426</v>
      </c>
      <c r="AI14">
        <f t="shared" si="0"/>
        <v>12.173726376198374</v>
      </c>
      <c r="AJ14">
        <f t="shared" si="2"/>
        <v>26.291349891947661</v>
      </c>
      <c r="AK14">
        <v>44.943042195894897</v>
      </c>
    </row>
    <row r="15" spans="1:41" x14ac:dyDescent="0.35">
      <c r="A15">
        <v>13</v>
      </c>
      <c r="B15" s="1">
        <v>39266</v>
      </c>
      <c r="C15" t="s">
        <v>44</v>
      </c>
      <c r="D15">
        <v>105.30751399506499</v>
      </c>
      <c r="E15">
        <v>139.43708654687299</v>
      </c>
      <c r="F15">
        <v>116.300446670612</v>
      </c>
      <c r="G15">
        <v>129.69039462575</v>
      </c>
      <c r="H15">
        <v>128.775885272067</v>
      </c>
      <c r="I15">
        <v>107.845423666421</v>
      </c>
      <c r="J15">
        <v>162.84212065954799</v>
      </c>
      <c r="K15">
        <v>175.047238390573</v>
      </c>
      <c r="L15">
        <v>162.744163265108</v>
      </c>
      <c r="M15">
        <v>161.40788923259899</v>
      </c>
      <c r="N15">
        <v>126.61875432492</v>
      </c>
      <c r="O15">
        <v>158.53911290135201</v>
      </c>
      <c r="P15">
        <v>180.905661070051</v>
      </c>
      <c r="Q15">
        <v>186.82193165113401</v>
      </c>
      <c r="R15">
        <v>147.60381448804901</v>
      </c>
      <c r="S15">
        <v>145.78326631112</v>
      </c>
      <c r="T15">
        <v>146.64259551804301</v>
      </c>
      <c r="U15">
        <v>104.520812929737</v>
      </c>
      <c r="V15">
        <v>174.55063820638301</v>
      </c>
      <c r="W15">
        <v>156.227147162074</v>
      </c>
      <c r="X15">
        <v>168.777822741226</v>
      </c>
      <c r="Y15">
        <v>172.50568972629699</v>
      </c>
      <c r="Z15">
        <v>139.984127815905</v>
      </c>
      <c r="AA15">
        <v>124.18258754023999</v>
      </c>
      <c r="AB15">
        <v>132.665600227358</v>
      </c>
      <c r="AC15">
        <v>164.95578074046799</v>
      </c>
      <c r="AD15">
        <v>148.95568132732001</v>
      </c>
      <c r="AE15">
        <v>131.90696650614899</v>
      </c>
      <c r="AF15">
        <v>134.83953307588601</v>
      </c>
      <c r="AG15">
        <v>144.670380668159</v>
      </c>
      <c r="AH15">
        <f t="shared" si="1"/>
        <v>146.0352022418829</v>
      </c>
      <c r="AI15">
        <f t="shared" si="0"/>
        <v>26.338810923027012</v>
      </c>
      <c r="AJ15">
        <f t="shared" si="2"/>
        <v>40.456434438776299</v>
      </c>
      <c r="AK15">
        <v>44.659952357104501</v>
      </c>
    </row>
    <row r="16" spans="1:41" x14ac:dyDescent="0.35">
      <c r="A16">
        <v>14</v>
      </c>
      <c r="B16" s="1">
        <v>39275</v>
      </c>
      <c r="C16" t="s">
        <v>45</v>
      </c>
      <c r="D16">
        <v>131.863227042495</v>
      </c>
      <c r="E16">
        <v>186.203585987373</v>
      </c>
      <c r="F16">
        <v>125.45181307912399</v>
      </c>
      <c r="G16">
        <v>162.425953914323</v>
      </c>
      <c r="H16">
        <v>139.52776228072801</v>
      </c>
      <c r="I16">
        <v>132.81315793330501</v>
      </c>
      <c r="J16">
        <v>192.21397806894501</v>
      </c>
      <c r="K16">
        <v>199.75011611934701</v>
      </c>
      <c r="L16">
        <v>190.505215931327</v>
      </c>
      <c r="M16">
        <v>195.62184333176799</v>
      </c>
      <c r="N16">
        <v>148.27976080271199</v>
      </c>
      <c r="O16">
        <v>188.599171875754</v>
      </c>
      <c r="P16">
        <v>216.65334876440099</v>
      </c>
      <c r="Q16">
        <v>217.41081209080099</v>
      </c>
      <c r="R16">
        <v>182.81409030519399</v>
      </c>
      <c r="S16">
        <v>178.375412474086</v>
      </c>
      <c r="T16">
        <v>175.58218126917001</v>
      </c>
      <c r="U16">
        <v>133.181665132528</v>
      </c>
      <c r="V16">
        <v>197.892112495802</v>
      </c>
      <c r="W16">
        <v>178.76861461424701</v>
      </c>
      <c r="X16">
        <v>196.814605806858</v>
      </c>
      <c r="Y16">
        <v>189.81857796783899</v>
      </c>
      <c r="Z16">
        <v>168.33968780066499</v>
      </c>
      <c r="AA16">
        <v>155.97712505468999</v>
      </c>
      <c r="AB16">
        <v>164.601942845152</v>
      </c>
      <c r="AC16">
        <v>192.14109357484</v>
      </c>
      <c r="AD16">
        <v>180.096241153996</v>
      </c>
      <c r="AE16">
        <v>150.84284551576701</v>
      </c>
      <c r="AF16">
        <v>162.326780537498</v>
      </c>
      <c r="AG16">
        <v>179.57105686344499</v>
      </c>
      <c r="AH16">
        <f t="shared" si="1"/>
        <v>173.81545935447264</v>
      </c>
      <c r="AI16">
        <f t="shared" si="0"/>
        <v>54.119068035616749</v>
      </c>
      <c r="AJ16">
        <f t="shared" si="2"/>
        <v>68.236691551366036</v>
      </c>
      <c r="AK16">
        <v>44.8753429930076</v>
      </c>
    </row>
    <row r="17" spans="1:37" x14ac:dyDescent="0.35">
      <c r="A17">
        <v>15</v>
      </c>
      <c r="B17" s="1">
        <v>39290</v>
      </c>
      <c r="C17" t="s">
        <v>46</v>
      </c>
      <c r="E17">
        <v>123.141861291776</v>
      </c>
      <c r="F17">
        <v>100.814469110546</v>
      </c>
      <c r="G17">
        <v>124.493240263373</v>
      </c>
      <c r="H17">
        <v>117.142732102012</v>
      </c>
      <c r="I17">
        <v>112.54683056872901</v>
      </c>
      <c r="L17">
        <v>158.75862244899</v>
      </c>
      <c r="M17">
        <v>155.18224773768</v>
      </c>
      <c r="R17">
        <v>128.509561016709</v>
      </c>
      <c r="S17">
        <v>140.9642878722</v>
      </c>
      <c r="V17">
        <v>179.453458287253</v>
      </c>
      <c r="W17">
        <v>149.07888268656799</v>
      </c>
      <c r="X17">
        <v>162.003587085981</v>
      </c>
      <c r="AA17">
        <v>124.033710070865</v>
      </c>
      <c r="AB17">
        <v>138.18524355567899</v>
      </c>
      <c r="AC17">
        <v>154.356687206072</v>
      </c>
      <c r="AH17">
        <f t="shared" si="1"/>
        <v>137.9110280869622</v>
      </c>
      <c r="AI17">
        <f t="shared" si="0"/>
        <v>18.214636768106317</v>
      </c>
      <c r="AJ17">
        <f t="shared" si="2"/>
        <v>32.332260283855604</v>
      </c>
      <c r="AK17">
        <v>45.215617996487097</v>
      </c>
    </row>
    <row r="18" spans="1:37" x14ac:dyDescent="0.35">
      <c r="A18">
        <v>16</v>
      </c>
      <c r="B18" s="1">
        <v>39291</v>
      </c>
      <c r="C18" t="s">
        <v>47</v>
      </c>
      <c r="D18">
        <v>136.615873181719</v>
      </c>
      <c r="E18">
        <v>186.73126678590199</v>
      </c>
      <c r="F18">
        <v>132.946262817323</v>
      </c>
      <c r="G18">
        <v>162.015797154247</v>
      </c>
      <c r="H18">
        <v>156.26531992629401</v>
      </c>
      <c r="I18">
        <v>140.61805836333801</v>
      </c>
      <c r="J18">
        <v>192.51055451552801</v>
      </c>
      <c r="K18">
        <v>208.395974178144</v>
      </c>
      <c r="L18">
        <v>193.90035274827801</v>
      </c>
      <c r="M18">
        <v>197.56060233881601</v>
      </c>
      <c r="N18">
        <v>153.011838236995</v>
      </c>
      <c r="O18">
        <v>176.94273003029201</v>
      </c>
      <c r="P18">
        <v>217.45170915823201</v>
      </c>
      <c r="Q18">
        <v>218.810750875737</v>
      </c>
      <c r="R18">
        <v>178.351990252852</v>
      </c>
      <c r="S18">
        <v>176.555500624583</v>
      </c>
      <c r="T18">
        <v>173.61695978863699</v>
      </c>
      <c r="U18">
        <v>143.64938321141699</v>
      </c>
      <c r="V18">
        <v>197.60608893735699</v>
      </c>
      <c r="W18">
        <v>181.88884250604801</v>
      </c>
      <c r="X18">
        <v>197.93630186520201</v>
      </c>
      <c r="Y18">
        <v>189.90997435561499</v>
      </c>
      <c r="Z18">
        <v>175.81620402627499</v>
      </c>
      <c r="AA18">
        <v>164.66110499880301</v>
      </c>
      <c r="AB18">
        <v>165.23959536290201</v>
      </c>
      <c r="AC18">
        <v>197.44416397940199</v>
      </c>
      <c r="AD18">
        <v>180.64566284798801</v>
      </c>
      <c r="AE18">
        <v>164.32991898305201</v>
      </c>
      <c r="AF18">
        <v>163.40379032745699</v>
      </c>
      <c r="AG18">
        <v>171.17714329762299</v>
      </c>
      <c r="AH18">
        <f t="shared" si="1"/>
        <v>176.53365718920196</v>
      </c>
      <c r="AI18">
        <f t="shared" si="0"/>
        <v>56.837265870346073</v>
      </c>
      <c r="AJ18">
        <f t="shared" si="2"/>
        <v>70.95488938609536</v>
      </c>
      <c r="AK18">
        <v>44.978211204164701</v>
      </c>
    </row>
    <row r="19" spans="1:37" x14ac:dyDescent="0.35">
      <c r="A19">
        <v>17</v>
      </c>
      <c r="B19" s="1">
        <v>39299</v>
      </c>
      <c r="C19" t="s">
        <v>48</v>
      </c>
      <c r="F19">
        <v>106.57854004812501</v>
      </c>
      <c r="I19">
        <v>108.085164268866</v>
      </c>
      <c r="J19">
        <v>159.01949059289001</v>
      </c>
      <c r="K19">
        <v>172.30500576757001</v>
      </c>
      <c r="O19">
        <v>145.02816120718001</v>
      </c>
      <c r="P19">
        <v>172.489512421542</v>
      </c>
      <c r="Q19">
        <v>177.59203695301301</v>
      </c>
      <c r="T19">
        <v>139.00228290897701</v>
      </c>
      <c r="U19">
        <v>99.818359365035306</v>
      </c>
      <c r="W19">
        <v>147.17668428432501</v>
      </c>
      <c r="X19">
        <v>162.21563562564199</v>
      </c>
      <c r="Y19">
        <v>171.79015668500401</v>
      </c>
      <c r="Z19">
        <v>143.69177553511099</v>
      </c>
      <c r="AA19">
        <v>119.156917143399</v>
      </c>
      <c r="AD19">
        <v>150.43060740616701</v>
      </c>
      <c r="AF19">
        <v>141.858044698356</v>
      </c>
      <c r="AG19">
        <v>144.77611977462101</v>
      </c>
      <c r="AH19">
        <f t="shared" si="1"/>
        <v>144.76555851093076</v>
      </c>
      <c r="AI19">
        <f t="shared" si="0"/>
        <v>25.069167192074872</v>
      </c>
      <c r="AJ19">
        <f t="shared" si="2"/>
        <v>39.186790707824159</v>
      </c>
      <c r="AK19">
        <v>44.094230715813303</v>
      </c>
    </row>
    <row r="20" spans="1:37" x14ac:dyDescent="0.35">
      <c r="A20">
        <v>18</v>
      </c>
      <c r="B20" s="1">
        <v>39306</v>
      </c>
      <c r="C20" t="s">
        <v>49</v>
      </c>
      <c r="E20">
        <v>124.238279984822</v>
      </c>
      <c r="G20">
        <v>115.296815762338</v>
      </c>
      <c r="K20">
        <v>175.973386110945</v>
      </c>
      <c r="L20">
        <v>157.42731388498899</v>
      </c>
      <c r="M20">
        <v>146.10699494571699</v>
      </c>
      <c r="Q20">
        <v>176.76130045170001</v>
      </c>
      <c r="R20">
        <v>119.436722431772</v>
      </c>
      <c r="S20">
        <v>140.67842254776201</v>
      </c>
      <c r="U20">
        <v>102.34689188215</v>
      </c>
      <c r="V20">
        <v>179.62950921986999</v>
      </c>
      <c r="Z20">
        <v>133.24702873771199</v>
      </c>
      <c r="AA20">
        <v>118.725997044412</v>
      </c>
      <c r="AB20">
        <v>137.25236976344701</v>
      </c>
      <c r="AC20">
        <v>161.13764173089399</v>
      </c>
      <c r="AE20">
        <v>130.12671043016499</v>
      </c>
      <c r="AH20">
        <f t="shared" si="1"/>
        <v>141.22569232857964</v>
      </c>
      <c r="AI20">
        <f t="shared" si="0"/>
        <v>21.529301009723753</v>
      </c>
      <c r="AJ20">
        <f t="shared" si="2"/>
        <v>35.64692452547304</v>
      </c>
      <c r="AK20">
        <v>44.181651490303601</v>
      </c>
    </row>
    <row r="21" spans="1:37" x14ac:dyDescent="0.35">
      <c r="A21">
        <v>19</v>
      </c>
      <c r="B21" s="1">
        <v>39322</v>
      </c>
      <c r="C21" t="s">
        <v>50</v>
      </c>
      <c r="D21">
        <v>105.455707085604</v>
      </c>
      <c r="F21">
        <v>98.5280272066463</v>
      </c>
      <c r="I21">
        <v>115.105167981779</v>
      </c>
      <c r="J21">
        <v>159.55212716889201</v>
      </c>
      <c r="K21">
        <v>186.496030116572</v>
      </c>
      <c r="O21">
        <v>129.735878524502</v>
      </c>
      <c r="P21">
        <v>186.74499663028499</v>
      </c>
      <c r="Q21">
        <v>183.211768887186</v>
      </c>
      <c r="T21">
        <v>129.14202003787301</v>
      </c>
      <c r="U21">
        <v>106.279341834368</v>
      </c>
      <c r="X21">
        <v>158.31952331313099</v>
      </c>
      <c r="Y21">
        <v>157.46643254147</v>
      </c>
      <c r="Z21">
        <v>137.420428179281</v>
      </c>
      <c r="AD21">
        <v>140.34202740294799</v>
      </c>
      <c r="AG21">
        <v>127.402960153979</v>
      </c>
      <c r="AH21">
        <f t="shared" si="1"/>
        <v>141.41349580430108</v>
      </c>
      <c r="AI21">
        <f t="shared" si="0"/>
        <v>21.717104485445191</v>
      </c>
      <c r="AJ21">
        <f t="shared" si="2"/>
        <v>35.834728001194478</v>
      </c>
      <c r="AK21">
        <v>43.950269047851698</v>
      </c>
    </row>
    <row r="22" spans="1:37" x14ac:dyDescent="0.35">
      <c r="A22">
        <v>20</v>
      </c>
      <c r="B22" s="1">
        <v>39330</v>
      </c>
      <c r="C22" t="s">
        <v>51</v>
      </c>
      <c r="D22">
        <v>123.318538633578</v>
      </c>
      <c r="E22">
        <v>156.54380043129601</v>
      </c>
      <c r="F22">
        <v>119.366757474398</v>
      </c>
      <c r="G22">
        <v>139.22374467494799</v>
      </c>
      <c r="H22">
        <v>120.817872418219</v>
      </c>
      <c r="I22">
        <v>128.395262028079</v>
      </c>
      <c r="J22">
        <v>175.64115617255101</v>
      </c>
      <c r="K22">
        <v>189.07443729371801</v>
      </c>
      <c r="L22">
        <v>169.21458278531301</v>
      </c>
      <c r="M22">
        <v>172.25861626587499</v>
      </c>
      <c r="N22">
        <v>145.51320259738301</v>
      </c>
      <c r="O22">
        <v>156.46121163727801</v>
      </c>
      <c r="P22">
        <v>202.848788875396</v>
      </c>
      <c r="Q22">
        <v>195.98481343407599</v>
      </c>
      <c r="R22">
        <v>149.68532218739301</v>
      </c>
      <c r="S22">
        <v>152.742556588025</v>
      </c>
      <c r="T22">
        <v>152.02161690937601</v>
      </c>
      <c r="U22">
        <v>111.2731940403</v>
      </c>
      <c r="V22">
        <v>185.09411405867701</v>
      </c>
      <c r="W22">
        <v>170.65903397304101</v>
      </c>
      <c r="X22">
        <v>178.122469330608</v>
      </c>
      <c r="Y22">
        <v>168.62405962093601</v>
      </c>
      <c r="Z22">
        <v>152.15679092948901</v>
      </c>
      <c r="AA22">
        <v>134.92054254159601</v>
      </c>
      <c r="AB22">
        <v>150.33577690858601</v>
      </c>
      <c r="AC22">
        <v>176.26841795606899</v>
      </c>
      <c r="AD22">
        <v>162.461870278573</v>
      </c>
      <c r="AE22">
        <v>137.80566935412801</v>
      </c>
      <c r="AF22">
        <v>152.616744584683</v>
      </c>
      <c r="AG22">
        <v>144.52003050283199</v>
      </c>
      <c r="AH22">
        <f t="shared" si="1"/>
        <v>155.79903314954737</v>
      </c>
      <c r="AI22">
        <f t="shared" si="0"/>
        <v>36.102641830691482</v>
      </c>
      <c r="AJ22">
        <f t="shared" si="2"/>
        <v>50.220265346440769</v>
      </c>
      <c r="AK22">
        <v>44.382595488057397</v>
      </c>
    </row>
    <row r="23" spans="1:37" x14ac:dyDescent="0.35">
      <c r="A23">
        <v>21</v>
      </c>
      <c r="B23" s="1">
        <v>39331</v>
      </c>
      <c r="C23" t="s">
        <v>52</v>
      </c>
      <c r="D23">
        <v>125.786885451773</v>
      </c>
      <c r="E23">
        <v>129.976806619607</v>
      </c>
      <c r="G23">
        <v>126.7945648373</v>
      </c>
      <c r="H23">
        <v>128.93598767505901</v>
      </c>
      <c r="J23">
        <v>174.82974620417201</v>
      </c>
      <c r="K23">
        <v>198.24300529082899</v>
      </c>
      <c r="L23">
        <v>168.86098589242499</v>
      </c>
      <c r="M23">
        <v>167.156795617646</v>
      </c>
      <c r="P23">
        <v>199.79872999136899</v>
      </c>
      <c r="Q23">
        <v>199.96582066703701</v>
      </c>
      <c r="R23">
        <v>143.36864294439999</v>
      </c>
      <c r="S23">
        <v>148.12996844575599</v>
      </c>
      <c r="U23">
        <v>113.85553627303599</v>
      </c>
      <c r="V23">
        <v>184.71007759884699</v>
      </c>
      <c r="Y23">
        <v>176.55089036839701</v>
      </c>
      <c r="Z23">
        <v>164.49511964966899</v>
      </c>
      <c r="AA23">
        <v>140.420234934218</v>
      </c>
      <c r="AB23">
        <v>149.14262505134201</v>
      </c>
      <c r="AC23">
        <v>173.82780679203799</v>
      </c>
      <c r="AD23">
        <v>170.696975498298</v>
      </c>
      <c r="AE23">
        <v>138.943058277631</v>
      </c>
      <c r="AH23">
        <f t="shared" si="1"/>
        <v>158.30906019432612</v>
      </c>
      <c r="AI23">
        <f t="shared" si="0"/>
        <v>38.612668875470234</v>
      </c>
      <c r="AJ23">
        <f t="shared" si="2"/>
        <v>52.730292391219521</v>
      </c>
      <c r="AK23">
        <v>44.033505931556597</v>
      </c>
    </row>
    <row r="24" spans="1:37" x14ac:dyDescent="0.35">
      <c r="A24">
        <v>22</v>
      </c>
      <c r="B24" s="1">
        <v>39338</v>
      </c>
      <c r="C24" t="s">
        <v>53</v>
      </c>
      <c r="E24">
        <v>120.644852345918</v>
      </c>
      <c r="G24">
        <v>130.33556037050101</v>
      </c>
      <c r="H24">
        <v>121.214214691839</v>
      </c>
      <c r="K24">
        <v>174.00127969283901</v>
      </c>
      <c r="L24">
        <v>157.39972611846699</v>
      </c>
      <c r="M24">
        <v>165.65289354026299</v>
      </c>
      <c r="Q24">
        <v>183.56691362232999</v>
      </c>
      <c r="R24">
        <v>147.57642555792799</v>
      </c>
      <c r="S24">
        <v>145.28700957204401</v>
      </c>
      <c r="U24">
        <v>97.362546449723098</v>
      </c>
      <c r="V24">
        <v>184.39206878242001</v>
      </c>
      <c r="Z24">
        <v>140.22912218098</v>
      </c>
      <c r="AA24">
        <v>138.55998522862501</v>
      </c>
      <c r="AB24">
        <v>147.30012738401601</v>
      </c>
      <c r="AC24">
        <v>181.55576342422401</v>
      </c>
      <c r="AE24">
        <v>131.35424928735</v>
      </c>
      <c r="AH24">
        <f t="shared" si="1"/>
        <v>147.90204614059169</v>
      </c>
      <c r="AI24">
        <f t="shared" si="0"/>
        <v>28.205654821735806</v>
      </c>
      <c r="AJ24">
        <f t="shared" si="2"/>
        <v>42.323278337485092</v>
      </c>
      <c r="AK24">
        <v>44.166180361759203</v>
      </c>
    </row>
    <row r="25" spans="1:37" x14ac:dyDescent="0.35">
      <c r="A25">
        <v>23</v>
      </c>
      <c r="B25" s="1">
        <v>39346</v>
      </c>
      <c r="C25" t="s">
        <v>54</v>
      </c>
      <c r="D25">
        <v>113.421338100158</v>
      </c>
      <c r="E25">
        <v>162.27641068180901</v>
      </c>
      <c r="F25">
        <v>113.649429932111</v>
      </c>
      <c r="G25">
        <v>135.348122438915</v>
      </c>
      <c r="H25">
        <v>125.565689400989</v>
      </c>
      <c r="I25">
        <v>120.00339786028201</v>
      </c>
      <c r="J25">
        <v>176.26550750582601</v>
      </c>
      <c r="K25">
        <v>188.469707270832</v>
      </c>
      <c r="L25">
        <v>167.96024751386099</v>
      </c>
      <c r="M25">
        <v>164.25303944933901</v>
      </c>
      <c r="N25">
        <v>126.97251190575901</v>
      </c>
      <c r="O25">
        <v>151.743460060373</v>
      </c>
      <c r="P25">
        <v>187.59863517271501</v>
      </c>
      <c r="Q25">
        <v>192.07713027462299</v>
      </c>
      <c r="R25">
        <v>149.11148521728799</v>
      </c>
      <c r="S25">
        <v>157.308754236906</v>
      </c>
      <c r="T25">
        <v>151.32832629479901</v>
      </c>
      <c r="U25">
        <v>115.188364111811</v>
      </c>
      <c r="V25">
        <v>192.21816035398399</v>
      </c>
      <c r="W25">
        <v>157.37772122009599</v>
      </c>
      <c r="X25">
        <v>168.83027873490499</v>
      </c>
      <c r="Y25">
        <v>172.28553061244</v>
      </c>
      <c r="Z25">
        <v>147.15163735272401</v>
      </c>
      <c r="AA25">
        <v>141.89418142651201</v>
      </c>
      <c r="AB25">
        <v>156.761485067237</v>
      </c>
      <c r="AC25">
        <v>169.85517190538499</v>
      </c>
      <c r="AD25">
        <v>157.255789329029</v>
      </c>
      <c r="AE25">
        <v>139.65289758170499</v>
      </c>
      <c r="AF25">
        <v>143.297846394397</v>
      </c>
      <c r="AG25">
        <v>137.87682049976499</v>
      </c>
      <c r="AH25">
        <f t="shared" si="1"/>
        <v>152.76663593021917</v>
      </c>
      <c r="AI25">
        <f t="shared" si="0"/>
        <v>33.070244611363279</v>
      </c>
      <c r="AJ25">
        <f t="shared" si="2"/>
        <v>47.187868127112566</v>
      </c>
      <c r="AK25">
        <v>44.191620299882203</v>
      </c>
    </row>
    <row r="26" spans="1:37" x14ac:dyDescent="0.35">
      <c r="A26">
        <v>24</v>
      </c>
      <c r="B26" s="1">
        <v>39354</v>
      </c>
      <c r="C26" t="s">
        <v>55</v>
      </c>
      <c r="E26">
        <v>109.229262441217</v>
      </c>
      <c r="G26">
        <v>122.949917411021</v>
      </c>
      <c r="H26">
        <v>121.84743430826001</v>
      </c>
      <c r="K26">
        <v>173.85434300453099</v>
      </c>
      <c r="L26">
        <v>155.17580260820901</v>
      </c>
      <c r="M26">
        <v>154.25419023935399</v>
      </c>
      <c r="Q26">
        <v>179.35109048897499</v>
      </c>
      <c r="R26">
        <v>139.97747913721801</v>
      </c>
      <c r="S26">
        <v>139.42605337027999</v>
      </c>
      <c r="U26">
        <v>95.810335107753005</v>
      </c>
      <c r="V26">
        <v>161.27000753615599</v>
      </c>
      <c r="W26">
        <v>148.23938062500301</v>
      </c>
      <c r="Z26">
        <v>133.914126717708</v>
      </c>
      <c r="AA26">
        <v>123.792212196234</v>
      </c>
      <c r="AB26">
        <v>135.96328401847299</v>
      </c>
      <c r="AC26">
        <v>162.79517111789099</v>
      </c>
      <c r="AE26">
        <v>131.11048321766199</v>
      </c>
      <c r="AF26">
        <v>139.82849824206801</v>
      </c>
      <c r="AH26">
        <f t="shared" si="1"/>
        <v>140.48828176600077</v>
      </c>
      <c r="AI26">
        <f t="shared" si="0"/>
        <v>20.79189044714488</v>
      </c>
      <c r="AJ26">
        <f t="shared" si="2"/>
        <v>34.909513962894167</v>
      </c>
      <c r="AK26">
        <v>44.184749784746401</v>
      </c>
    </row>
    <row r="27" spans="1:37" x14ac:dyDescent="0.35">
      <c r="A27">
        <v>25</v>
      </c>
      <c r="B27" s="1">
        <v>39355</v>
      </c>
      <c r="C27" t="s">
        <v>56</v>
      </c>
      <c r="F27">
        <v>118.043381107549</v>
      </c>
      <c r="G27">
        <v>127.98051481639099</v>
      </c>
      <c r="H27">
        <v>130.612477078773</v>
      </c>
      <c r="I27">
        <v>103.427153930621</v>
      </c>
      <c r="J27">
        <v>157.20472729503601</v>
      </c>
      <c r="K27">
        <v>164.051272430257</v>
      </c>
      <c r="L27">
        <v>161.146063811407</v>
      </c>
      <c r="M27">
        <v>160.76268715817699</v>
      </c>
      <c r="O27">
        <v>150.49781339439801</v>
      </c>
      <c r="P27">
        <v>190.44333680909099</v>
      </c>
      <c r="Q27">
        <v>181.31194439593099</v>
      </c>
      <c r="R27">
        <v>144.09857742770399</v>
      </c>
      <c r="S27">
        <v>139.736253514666</v>
      </c>
      <c r="T27">
        <v>135.90842651146701</v>
      </c>
      <c r="U27">
        <v>105.747167554884</v>
      </c>
      <c r="V27">
        <v>173.57782020738199</v>
      </c>
      <c r="W27">
        <v>157.794322797116</v>
      </c>
      <c r="X27">
        <v>169.18506854939801</v>
      </c>
      <c r="Y27">
        <v>156.46444551227901</v>
      </c>
      <c r="Z27">
        <v>147.02921764177299</v>
      </c>
      <c r="AA27">
        <v>131.577046814125</v>
      </c>
      <c r="AB27">
        <v>140.31598289547699</v>
      </c>
      <c r="AC27">
        <v>170.15681182389099</v>
      </c>
      <c r="AD27">
        <v>149.41108717795501</v>
      </c>
      <c r="AE27">
        <v>134.947098820121</v>
      </c>
      <c r="AF27">
        <v>138.295535291954</v>
      </c>
      <c r="AG27">
        <v>139.378781697324</v>
      </c>
      <c r="AH27">
        <f t="shared" si="1"/>
        <v>147.37425986907951</v>
      </c>
      <c r="AI27">
        <f t="shared" si="0"/>
        <v>27.677868550223621</v>
      </c>
      <c r="AJ27">
        <f t="shared" si="2"/>
        <v>41.795492065972908</v>
      </c>
      <c r="AK27">
        <v>44.1575818301175</v>
      </c>
    </row>
    <row r="28" spans="1:37" x14ac:dyDescent="0.35">
      <c r="A28">
        <v>26</v>
      </c>
      <c r="B28" s="1">
        <v>39370</v>
      </c>
      <c r="C28" t="s">
        <v>57</v>
      </c>
      <c r="E28">
        <v>125.361528139713</v>
      </c>
      <c r="G28">
        <v>126.040295290088</v>
      </c>
      <c r="H28">
        <v>124.641194374937</v>
      </c>
      <c r="K28">
        <v>174.725242964129</v>
      </c>
      <c r="L28">
        <v>162.283240360945</v>
      </c>
      <c r="M28">
        <v>162.18934787321299</v>
      </c>
      <c r="Q28">
        <v>182.87456575470199</v>
      </c>
      <c r="R28">
        <v>141.773034166364</v>
      </c>
      <c r="S28">
        <v>145.79663136604799</v>
      </c>
      <c r="U28">
        <v>101.89260149584101</v>
      </c>
      <c r="V28">
        <v>173.218400625784</v>
      </c>
      <c r="Z28">
        <v>134.642045126639</v>
      </c>
      <c r="AA28">
        <v>130.72782773698901</v>
      </c>
      <c r="AB28">
        <v>141.06689840891499</v>
      </c>
      <c r="AC28">
        <v>162.564038384985</v>
      </c>
      <c r="AE28">
        <v>133.77265776880299</v>
      </c>
      <c r="AH28">
        <f t="shared" si="1"/>
        <v>145.22309686488094</v>
      </c>
      <c r="AI28">
        <f t="shared" si="0"/>
        <v>25.526705546025056</v>
      </c>
      <c r="AJ28">
        <f t="shared" si="2"/>
        <v>39.644329061774343</v>
      </c>
      <c r="AK28">
        <v>44.148231287234097</v>
      </c>
    </row>
    <row r="29" spans="1:37" x14ac:dyDescent="0.35">
      <c r="A29">
        <v>27</v>
      </c>
      <c r="B29" s="1">
        <v>39386</v>
      </c>
      <c r="C29" t="s">
        <v>58</v>
      </c>
      <c r="D29">
        <v>106.15928159334599</v>
      </c>
      <c r="F29">
        <v>100.871697755876</v>
      </c>
      <c r="J29">
        <v>141.72638527457499</v>
      </c>
      <c r="K29">
        <v>167.70239990555601</v>
      </c>
      <c r="L29">
        <v>159.06491803687899</v>
      </c>
      <c r="P29">
        <v>166.36417813213899</v>
      </c>
      <c r="Q29">
        <v>161.688375619205</v>
      </c>
      <c r="AG29">
        <v>105.66116390882701</v>
      </c>
      <c r="AH29">
        <f t="shared" si="1"/>
        <v>138.65480002830037</v>
      </c>
      <c r="AI29">
        <f t="shared" si="0"/>
        <v>18.958408709444484</v>
      </c>
      <c r="AJ29">
        <f t="shared" si="2"/>
        <v>33.076032225193771</v>
      </c>
      <c r="AK29">
        <v>43.2455692685567</v>
      </c>
    </row>
    <row r="30" spans="1:37" x14ac:dyDescent="0.35">
      <c r="A30">
        <v>28</v>
      </c>
      <c r="B30" s="1">
        <v>39411</v>
      </c>
      <c r="C30" t="s">
        <v>59</v>
      </c>
      <c r="E30">
        <v>141.79653260423899</v>
      </c>
      <c r="G30">
        <v>134.48027964650501</v>
      </c>
      <c r="H30">
        <v>128.486771994636</v>
      </c>
      <c r="I30">
        <v>125.533539561921</v>
      </c>
      <c r="K30">
        <v>190.25666211498901</v>
      </c>
      <c r="L30">
        <v>167.681432183569</v>
      </c>
      <c r="M30">
        <v>162.78056024788299</v>
      </c>
      <c r="N30">
        <v>135.07575216829699</v>
      </c>
      <c r="Q30">
        <v>194.691888656147</v>
      </c>
      <c r="R30">
        <v>143.06711774447999</v>
      </c>
      <c r="S30">
        <v>148.897684240975</v>
      </c>
      <c r="U30">
        <v>109.907533998202</v>
      </c>
      <c r="V30">
        <v>183.44172136387701</v>
      </c>
      <c r="W30">
        <v>155.45366738199701</v>
      </c>
      <c r="Z30">
        <v>164.28487402206599</v>
      </c>
      <c r="AA30">
        <v>143.94918910369699</v>
      </c>
      <c r="AB30">
        <v>148.712745941062</v>
      </c>
      <c r="AC30">
        <v>173.595548425685</v>
      </c>
      <c r="AE30">
        <v>132.14094713448199</v>
      </c>
      <c r="AF30">
        <v>139.43665411436899</v>
      </c>
      <c r="AH30">
        <f t="shared" si="1"/>
        <v>151.1835551324539</v>
      </c>
      <c r="AI30">
        <f t="shared" si="0"/>
        <v>31.487163813598016</v>
      </c>
      <c r="AJ30">
        <f t="shared" si="2"/>
        <v>45.604787329347303</v>
      </c>
      <c r="AK30">
        <v>43.228313608609596</v>
      </c>
    </row>
    <row r="31" spans="1:37" x14ac:dyDescent="0.35">
      <c r="A31">
        <v>29</v>
      </c>
      <c r="B31" s="1">
        <v>39434</v>
      </c>
      <c r="C31" t="s">
        <v>60</v>
      </c>
      <c r="D31">
        <v>117.014513338298</v>
      </c>
      <c r="E31">
        <v>149.174143136179</v>
      </c>
      <c r="G31">
        <v>127.81200838047999</v>
      </c>
      <c r="J31">
        <v>167.849618799891</v>
      </c>
      <c r="K31">
        <v>185.42862689527399</v>
      </c>
      <c r="L31">
        <v>161.277458602222</v>
      </c>
      <c r="P31">
        <v>189.942220248453</v>
      </c>
      <c r="Q31">
        <v>179.636789004946</v>
      </c>
      <c r="R31">
        <v>139.69953964922499</v>
      </c>
      <c r="S31">
        <v>150.61799026319099</v>
      </c>
      <c r="U31">
        <v>108.593997880034</v>
      </c>
      <c r="Y31">
        <v>154.37377621266199</v>
      </c>
      <c r="Z31">
        <v>139.96018829819701</v>
      </c>
      <c r="AA31">
        <v>137.64392557235499</v>
      </c>
      <c r="AB31">
        <v>146.76016806119199</v>
      </c>
      <c r="AH31">
        <f t="shared" si="1"/>
        <v>150.38566428950659</v>
      </c>
      <c r="AI31">
        <f t="shared" si="0"/>
        <v>30.689272970650705</v>
      </c>
      <c r="AJ31">
        <f t="shared" si="2"/>
        <v>44.806896486399992</v>
      </c>
      <c r="AK31">
        <v>42.646930336731501</v>
      </c>
    </row>
    <row r="32" spans="1:37" x14ac:dyDescent="0.35">
      <c r="A32">
        <v>30</v>
      </c>
      <c r="B32" s="1">
        <v>39450</v>
      </c>
      <c r="C32" t="s">
        <v>61</v>
      </c>
      <c r="D32">
        <v>114.807571425025</v>
      </c>
      <c r="E32">
        <v>144.843686802626</v>
      </c>
      <c r="G32">
        <v>140.845482386062</v>
      </c>
      <c r="J32">
        <v>173.78690303810399</v>
      </c>
      <c r="K32">
        <v>182.634662580948</v>
      </c>
      <c r="L32">
        <v>170.76569126060201</v>
      </c>
      <c r="P32">
        <v>200.41663249394</v>
      </c>
      <c r="Q32">
        <v>189.12022557998199</v>
      </c>
      <c r="R32">
        <v>154.31424667146601</v>
      </c>
      <c r="U32">
        <v>124.50048474935301</v>
      </c>
      <c r="Y32">
        <v>164.50276207033301</v>
      </c>
      <c r="Z32">
        <v>156.03188248380499</v>
      </c>
      <c r="AA32">
        <v>146.70762913325501</v>
      </c>
      <c r="AB32">
        <v>161.26149169320701</v>
      </c>
      <c r="AD32">
        <v>160.83699521654299</v>
      </c>
      <c r="AH32">
        <f t="shared" si="1"/>
        <v>159.02508983901674</v>
      </c>
      <c r="AI32">
        <f t="shared" si="0"/>
        <v>39.328698520160856</v>
      </c>
      <c r="AJ32">
        <f t="shared" si="2"/>
        <v>53.446322035910143</v>
      </c>
      <c r="AK32">
        <v>42.4536165640367</v>
      </c>
    </row>
    <row r="33" spans="1:37" x14ac:dyDescent="0.35">
      <c r="A33">
        <v>31</v>
      </c>
      <c r="B33" s="1">
        <v>39459</v>
      </c>
      <c r="C33" t="s">
        <v>40</v>
      </c>
      <c r="D33">
        <v>90.656641203956795</v>
      </c>
      <c r="F33">
        <v>113.235091571466</v>
      </c>
      <c r="H33">
        <v>113.517673101037</v>
      </c>
      <c r="I33">
        <v>85.241452745059107</v>
      </c>
      <c r="J33">
        <v>153.384314291728</v>
      </c>
      <c r="K33">
        <v>168.73660381457501</v>
      </c>
      <c r="P33">
        <v>167.391624135402</v>
      </c>
      <c r="T33">
        <v>122.868299530212</v>
      </c>
      <c r="V33">
        <v>148.18592798817701</v>
      </c>
      <c r="W33">
        <v>137.11622684922</v>
      </c>
      <c r="X33">
        <v>137.067938109414</v>
      </c>
      <c r="Y33">
        <v>132.65861456825499</v>
      </c>
      <c r="Z33">
        <v>114.29451682627101</v>
      </c>
      <c r="AC33">
        <v>127.682268840685</v>
      </c>
      <c r="AD33">
        <v>125.379733428009</v>
      </c>
      <c r="AE33">
        <v>118.045266963703</v>
      </c>
      <c r="AF33">
        <v>114.664455379933</v>
      </c>
      <c r="AG33">
        <v>113.117239224223</v>
      </c>
      <c r="AH33">
        <f t="shared" si="1"/>
        <v>126.846882698407</v>
      </c>
      <c r="AI33">
        <f t="shared" si="0"/>
        <v>7.1504913795511129</v>
      </c>
      <c r="AJ33">
        <f t="shared" si="2"/>
        <v>21.2681148953004</v>
      </c>
      <c r="AK33">
        <v>42.132124373837698</v>
      </c>
    </row>
    <row r="34" spans="1:37" x14ac:dyDescent="0.35">
      <c r="A34">
        <v>32</v>
      </c>
      <c r="B34" s="1">
        <v>39475</v>
      </c>
      <c r="C34" t="s">
        <v>62</v>
      </c>
      <c r="D34">
        <v>87.115620612910107</v>
      </c>
      <c r="E34">
        <v>121.362458381203</v>
      </c>
      <c r="G34">
        <v>117.242896784377</v>
      </c>
      <c r="H34">
        <v>118.44009294640399</v>
      </c>
      <c r="J34">
        <v>137.75097739462299</v>
      </c>
      <c r="K34">
        <v>158.004850799986</v>
      </c>
      <c r="Y34">
        <v>122.097045167324</v>
      </c>
      <c r="Z34">
        <v>115.03960593899799</v>
      </c>
      <c r="AA34">
        <v>98.017354900118804</v>
      </c>
      <c r="AB34">
        <v>100.71739854751701</v>
      </c>
      <c r="AC34">
        <v>132.51086729541601</v>
      </c>
      <c r="AE34">
        <v>109.024230408336</v>
      </c>
      <c r="AH34">
        <f t="shared" si="1"/>
        <v>118.11028326476774</v>
      </c>
      <c r="AI34">
        <f t="shared" si="0"/>
        <v>-1.5861080540881431</v>
      </c>
      <c r="AJ34">
        <f t="shared" si="2"/>
        <v>12.531515461661144</v>
      </c>
      <c r="AK34">
        <v>42.073776566470997</v>
      </c>
    </row>
    <row r="35" spans="1:37" x14ac:dyDescent="0.35">
      <c r="A35">
        <v>33</v>
      </c>
      <c r="B35" s="1">
        <v>39498</v>
      </c>
      <c r="C35" t="s">
        <v>63</v>
      </c>
      <c r="E35">
        <v>131.44306299724099</v>
      </c>
      <c r="F35">
        <v>106.367836286124</v>
      </c>
      <c r="G35">
        <v>123.222751382138</v>
      </c>
      <c r="H35">
        <v>108.17447445247601</v>
      </c>
      <c r="I35">
        <v>114.796006533107</v>
      </c>
      <c r="L35">
        <v>158.29528560022899</v>
      </c>
      <c r="M35">
        <v>141.45301833198801</v>
      </c>
      <c r="O35">
        <v>156.665269151909</v>
      </c>
      <c r="S35">
        <v>140.62840391347899</v>
      </c>
      <c r="T35">
        <v>148.99815993044101</v>
      </c>
      <c r="V35">
        <v>183.55860266202299</v>
      </c>
      <c r="W35">
        <v>145.77346589585599</v>
      </c>
      <c r="X35">
        <v>175.64036772802001</v>
      </c>
      <c r="Y35">
        <v>180.95156867838</v>
      </c>
      <c r="AB35">
        <v>130.43428225791399</v>
      </c>
      <c r="AC35">
        <v>161.484964559486</v>
      </c>
      <c r="AD35">
        <v>150.222396473685</v>
      </c>
      <c r="AE35">
        <v>132.77225479784801</v>
      </c>
      <c r="AF35">
        <v>135.26858630612099</v>
      </c>
      <c r="AG35">
        <v>144.209645159779</v>
      </c>
      <c r="AH35">
        <f t="shared" si="1"/>
        <v>143.51802015491219</v>
      </c>
      <c r="AI35">
        <f t="shared" si="0"/>
        <v>23.821628836056306</v>
      </c>
      <c r="AJ35">
        <f t="shared" si="2"/>
        <v>37.939252351805592</v>
      </c>
      <c r="AK35">
        <v>42.266045578412403</v>
      </c>
    </row>
    <row r="36" spans="1:37" x14ac:dyDescent="0.35">
      <c r="A36">
        <v>34</v>
      </c>
      <c r="B36" s="1">
        <v>39499</v>
      </c>
      <c r="C36" t="s">
        <v>64</v>
      </c>
      <c r="D36">
        <v>123.708289083412</v>
      </c>
      <c r="E36">
        <v>177.48219377779799</v>
      </c>
      <c r="F36">
        <v>136.40519634372399</v>
      </c>
      <c r="G36">
        <v>141.67160101376501</v>
      </c>
      <c r="H36">
        <v>136.62872344371601</v>
      </c>
      <c r="I36">
        <v>121.955906172008</v>
      </c>
      <c r="J36">
        <v>184.35570022177899</v>
      </c>
      <c r="K36">
        <v>194.59034873854901</v>
      </c>
      <c r="L36">
        <v>180.78447071806701</v>
      </c>
      <c r="M36">
        <v>175.05845358988901</v>
      </c>
      <c r="N36">
        <v>128.53595132695401</v>
      </c>
      <c r="O36">
        <v>175.314647086452</v>
      </c>
      <c r="P36">
        <v>208.195176723038</v>
      </c>
      <c r="Q36">
        <v>208.36098971169599</v>
      </c>
      <c r="R36">
        <v>158.64301380140401</v>
      </c>
      <c r="S36">
        <v>166.026440083137</v>
      </c>
      <c r="T36">
        <v>162.346519527277</v>
      </c>
      <c r="U36">
        <v>119.81445144473599</v>
      </c>
      <c r="V36">
        <v>197.665542344041</v>
      </c>
      <c r="W36">
        <v>158.88354068889299</v>
      </c>
      <c r="X36">
        <v>195.645336586772</v>
      </c>
      <c r="Y36">
        <v>197.731302953458</v>
      </c>
      <c r="Z36">
        <v>167.39185214387001</v>
      </c>
      <c r="AA36">
        <v>146.57670631091301</v>
      </c>
      <c r="AB36">
        <v>152.85159768525</v>
      </c>
      <c r="AC36">
        <v>180.59183145260201</v>
      </c>
      <c r="AD36">
        <v>162.407092011245</v>
      </c>
      <c r="AE36">
        <v>146.782095814347</v>
      </c>
      <c r="AF36">
        <v>150.95742235094201</v>
      </c>
      <c r="AG36">
        <v>171.21049241916</v>
      </c>
      <c r="AH36">
        <f t="shared" si="1"/>
        <v>164.28576285229644</v>
      </c>
      <c r="AI36">
        <f t="shared" si="0"/>
        <v>44.589371533440556</v>
      </c>
      <c r="AJ36">
        <f t="shared" si="2"/>
        <v>58.706995049189842</v>
      </c>
      <c r="AK36">
        <v>41.898366407604897</v>
      </c>
    </row>
    <row r="37" spans="1:37" x14ac:dyDescent="0.35">
      <c r="A37">
        <v>35</v>
      </c>
      <c r="B37" s="1">
        <v>39506</v>
      </c>
      <c r="C37" t="s">
        <v>61</v>
      </c>
      <c r="D37">
        <v>109.18139227458499</v>
      </c>
      <c r="E37">
        <v>166.686102461291</v>
      </c>
      <c r="F37">
        <v>119.77992047262499</v>
      </c>
      <c r="G37">
        <v>144.85820833875201</v>
      </c>
      <c r="H37">
        <v>128.29079613072801</v>
      </c>
      <c r="I37">
        <v>114.62785250559899</v>
      </c>
      <c r="J37">
        <v>169.159343018063</v>
      </c>
      <c r="K37">
        <v>190.27113790024299</v>
      </c>
      <c r="L37">
        <v>172.87011747040199</v>
      </c>
      <c r="M37">
        <v>164.503615258965</v>
      </c>
      <c r="N37">
        <v>120.392323915551</v>
      </c>
      <c r="O37">
        <v>156.35819191399801</v>
      </c>
      <c r="P37">
        <v>191.22400483896399</v>
      </c>
      <c r="Q37">
        <v>190.36807288064401</v>
      </c>
      <c r="R37">
        <v>153.32171367301001</v>
      </c>
      <c r="S37">
        <v>156.66130408311599</v>
      </c>
      <c r="T37">
        <v>149.945717818616</v>
      </c>
      <c r="U37">
        <v>116.32517789913101</v>
      </c>
      <c r="V37">
        <v>190.22818288050701</v>
      </c>
      <c r="W37">
        <v>154.29395787871201</v>
      </c>
      <c r="X37">
        <v>169.416928621533</v>
      </c>
      <c r="Y37">
        <v>172.92893784501899</v>
      </c>
      <c r="Z37">
        <v>154.283187361736</v>
      </c>
      <c r="AA37">
        <v>139.77970325761601</v>
      </c>
      <c r="AB37">
        <v>144.30794556014601</v>
      </c>
      <c r="AC37">
        <v>176.653340037991</v>
      </c>
      <c r="AD37">
        <v>159.39095530051199</v>
      </c>
      <c r="AE37">
        <v>138.850695502224</v>
      </c>
      <c r="AF37">
        <v>143.33152762976201</v>
      </c>
      <c r="AG37">
        <v>143.80964967678301</v>
      </c>
      <c r="AH37">
        <f t="shared" si="1"/>
        <v>153.40333348022745</v>
      </c>
      <c r="AI37">
        <f t="shared" si="0"/>
        <v>33.706942161371558</v>
      </c>
      <c r="AJ37">
        <f t="shared" si="2"/>
        <v>47.824565677120844</v>
      </c>
      <c r="AK37">
        <v>42.107448330430501</v>
      </c>
    </row>
    <row r="38" spans="1:37" x14ac:dyDescent="0.35">
      <c r="A38">
        <v>36</v>
      </c>
      <c r="B38" s="1">
        <v>39507</v>
      </c>
      <c r="C38" t="s">
        <v>59</v>
      </c>
      <c r="D38">
        <v>104.709605983298</v>
      </c>
      <c r="F38">
        <v>108.9847723602</v>
      </c>
      <c r="H38">
        <v>126.86834245104799</v>
      </c>
      <c r="I38">
        <v>114.678701931345</v>
      </c>
      <c r="J38">
        <v>173.35523003516201</v>
      </c>
      <c r="K38">
        <v>184.54221554504699</v>
      </c>
      <c r="N38">
        <v>125.819056288159</v>
      </c>
      <c r="O38">
        <v>154.467402193769</v>
      </c>
      <c r="P38">
        <v>181.176586742708</v>
      </c>
      <c r="Q38">
        <v>179.40303500788099</v>
      </c>
      <c r="T38">
        <v>145.16107965954299</v>
      </c>
      <c r="V38">
        <v>172.91345402179999</v>
      </c>
      <c r="W38">
        <v>146.30991720901</v>
      </c>
      <c r="X38">
        <v>168.78672894325001</v>
      </c>
      <c r="AC38">
        <v>175.642138497308</v>
      </c>
      <c r="AD38">
        <v>153.059658292683</v>
      </c>
      <c r="AE38">
        <v>130.827786415302</v>
      </c>
      <c r="AF38">
        <v>140.84841354422201</v>
      </c>
      <c r="AG38">
        <v>163.65944752420299</v>
      </c>
      <c r="AH38">
        <f t="shared" si="1"/>
        <v>150.06387224452305</v>
      </c>
      <c r="AI38">
        <f t="shared" si="0"/>
        <v>30.367480925667167</v>
      </c>
      <c r="AJ38">
        <f t="shared" si="2"/>
        <v>44.485104441416453</v>
      </c>
      <c r="AK38">
        <v>41.983178576859302</v>
      </c>
    </row>
    <row r="39" spans="1:37" x14ac:dyDescent="0.35">
      <c r="A39">
        <v>37</v>
      </c>
      <c r="B39" s="1">
        <v>39530</v>
      </c>
      <c r="C39" t="s">
        <v>46</v>
      </c>
      <c r="D39">
        <v>112.857426659898</v>
      </c>
      <c r="F39">
        <v>107.32411703776999</v>
      </c>
      <c r="H39">
        <v>118.74554870772199</v>
      </c>
      <c r="I39">
        <v>115.441894270302</v>
      </c>
      <c r="J39">
        <v>164.274459205575</v>
      </c>
      <c r="O39">
        <v>132.94913607601401</v>
      </c>
      <c r="P39">
        <v>190.33979783119099</v>
      </c>
      <c r="T39">
        <v>136.31462302129299</v>
      </c>
      <c r="V39">
        <v>159.645783306357</v>
      </c>
      <c r="W39">
        <v>133.078499454255</v>
      </c>
      <c r="X39">
        <v>158.14670884044901</v>
      </c>
      <c r="Y39">
        <v>172.19405856911499</v>
      </c>
      <c r="AC39">
        <v>142.93743356800999</v>
      </c>
      <c r="AD39">
        <v>152.901532699673</v>
      </c>
      <c r="AE39">
        <v>113.75924750281</v>
      </c>
      <c r="AF39">
        <v>130.737166495108</v>
      </c>
      <c r="AG39">
        <v>134.34730087889801</v>
      </c>
      <c r="AH39">
        <f t="shared" si="1"/>
        <v>139.76439612496705</v>
      </c>
      <c r="AI39">
        <f t="shared" si="0"/>
        <v>20.068004806111162</v>
      </c>
      <c r="AJ39">
        <f t="shared" si="2"/>
        <v>34.185628321860449</v>
      </c>
      <c r="AK39">
        <v>42.522317933173703</v>
      </c>
    </row>
    <row r="40" spans="1:37" x14ac:dyDescent="0.35">
      <c r="A40">
        <v>38</v>
      </c>
      <c r="B40" s="1">
        <v>39531</v>
      </c>
      <c r="C40" t="s">
        <v>65</v>
      </c>
      <c r="D40">
        <v>123.532598350528</v>
      </c>
      <c r="E40">
        <v>168.30453653992899</v>
      </c>
      <c r="F40">
        <v>127.479779176257</v>
      </c>
      <c r="G40">
        <v>144.41399008701799</v>
      </c>
      <c r="L40">
        <v>175.91618542148001</v>
      </c>
      <c r="M40">
        <v>164.34667185502701</v>
      </c>
      <c r="N40">
        <v>139.269628647167</v>
      </c>
      <c r="O40">
        <v>156.461148029198</v>
      </c>
      <c r="P40">
        <v>201.19912432315201</v>
      </c>
      <c r="Q40">
        <v>195.67853981014699</v>
      </c>
      <c r="R40">
        <v>152.835084242242</v>
      </c>
      <c r="S40">
        <v>155.08401087439299</v>
      </c>
      <c r="T40">
        <v>158.414334581129</v>
      </c>
      <c r="U40">
        <v>114.50982822921</v>
      </c>
      <c r="V40">
        <v>189.72166851499301</v>
      </c>
      <c r="W40">
        <v>154.28959507202899</v>
      </c>
      <c r="X40">
        <v>175.40551057339999</v>
      </c>
      <c r="AH40">
        <f t="shared" si="1"/>
        <v>158.63895496042937</v>
      </c>
      <c r="AI40">
        <f t="shared" si="0"/>
        <v>38.942563641573486</v>
      </c>
      <c r="AJ40">
        <f t="shared" si="2"/>
        <v>53.060187157322773</v>
      </c>
      <c r="AK40">
        <v>42.958037266831198</v>
      </c>
    </row>
    <row r="41" spans="1:37" x14ac:dyDescent="0.35">
      <c r="A41">
        <v>39</v>
      </c>
      <c r="B41" s="1">
        <v>39554</v>
      </c>
      <c r="C41" t="s">
        <v>66</v>
      </c>
      <c r="D41">
        <v>132.23973732147601</v>
      </c>
      <c r="E41">
        <v>179.531205003194</v>
      </c>
      <c r="F41">
        <v>128.81215447246501</v>
      </c>
      <c r="G41">
        <v>134.680849787483</v>
      </c>
      <c r="H41">
        <v>134.10200946216099</v>
      </c>
      <c r="I41">
        <v>134.831024602242</v>
      </c>
      <c r="J41">
        <v>188.704353168827</v>
      </c>
      <c r="K41">
        <v>192.12604654185901</v>
      </c>
      <c r="L41">
        <v>179.17942488731299</v>
      </c>
      <c r="M41">
        <v>159.47247579984301</v>
      </c>
      <c r="N41">
        <v>153.95974932053599</v>
      </c>
      <c r="O41">
        <v>169.30739248786</v>
      </c>
      <c r="P41">
        <v>201.524984016422</v>
      </c>
      <c r="Q41">
        <v>201.08021183395499</v>
      </c>
      <c r="R41">
        <v>163.510682809027</v>
      </c>
      <c r="S41">
        <v>165.66613132527499</v>
      </c>
      <c r="T41">
        <v>172.073320247434</v>
      </c>
      <c r="U41">
        <v>121.771347761394</v>
      </c>
      <c r="V41">
        <v>188.74688928405499</v>
      </c>
      <c r="W41">
        <v>160.467460553824</v>
      </c>
      <c r="X41">
        <v>189.42162379574799</v>
      </c>
      <c r="Y41">
        <v>186.32371134548001</v>
      </c>
      <c r="Z41">
        <v>158.405966846013</v>
      </c>
      <c r="AA41">
        <v>138.90904298871899</v>
      </c>
      <c r="AB41">
        <v>146.04436184825499</v>
      </c>
      <c r="AC41">
        <v>181.32160764590299</v>
      </c>
      <c r="AD41">
        <v>178.21538793776099</v>
      </c>
      <c r="AE41">
        <v>150.26335190480401</v>
      </c>
      <c r="AF41">
        <v>163.14728580176401</v>
      </c>
      <c r="AG41">
        <v>168.113537257774</v>
      </c>
      <c r="AH41">
        <f t="shared" si="1"/>
        <v>164.06511093529554</v>
      </c>
      <c r="AI41">
        <f t="shared" si="0"/>
        <v>44.368719616439648</v>
      </c>
      <c r="AJ41">
        <f t="shared" si="2"/>
        <v>58.486343132188935</v>
      </c>
      <c r="AK41">
        <v>43.4039772239881</v>
      </c>
    </row>
    <row r="42" spans="1:37" x14ac:dyDescent="0.35">
      <c r="A42">
        <v>40</v>
      </c>
      <c r="B42" s="1">
        <v>39555</v>
      </c>
      <c r="C42" t="s">
        <v>67</v>
      </c>
      <c r="E42">
        <v>135.98424314855299</v>
      </c>
      <c r="G42">
        <v>117.13380170770699</v>
      </c>
      <c r="H42">
        <v>121.748399088711</v>
      </c>
      <c r="I42">
        <v>105.082817632992</v>
      </c>
      <c r="J42">
        <v>161.26619838737599</v>
      </c>
      <c r="L42">
        <v>158.03355809212999</v>
      </c>
      <c r="M42">
        <v>140.095470536238</v>
      </c>
      <c r="O42">
        <v>144.49328429480201</v>
      </c>
      <c r="P42">
        <v>172.002239975809</v>
      </c>
      <c r="R42">
        <v>131.213535259027</v>
      </c>
      <c r="S42">
        <v>137.634989606555</v>
      </c>
      <c r="T42">
        <v>138.474828421859</v>
      </c>
      <c r="V42">
        <v>178.78837094972701</v>
      </c>
      <c r="W42">
        <v>130.98783887330799</v>
      </c>
      <c r="X42">
        <v>158.17296030532299</v>
      </c>
      <c r="Y42">
        <v>156.93527230854801</v>
      </c>
      <c r="AA42">
        <v>118.508183439777</v>
      </c>
      <c r="AB42">
        <v>133.590302106709</v>
      </c>
      <c r="AC42">
        <v>161.82958631619701</v>
      </c>
      <c r="AD42">
        <v>148.96667855777301</v>
      </c>
      <c r="AE42">
        <v>124.046278926876</v>
      </c>
      <c r="AF42">
        <v>131.081974328396</v>
      </c>
      <c r="AG42">
        <v>138.32545596628501</v>
      </c>
      <c r="AH42">
        <f t="shared" si="1"/>
        <v>141.06070731437731</v>
      </c>
      <c r="AI42">
        <f t="shared" si="0"/>
        <v>21.364315995521423</v>
      </c>
      <c r="AJ42">
        <f t="shared" si="2"/>
        <v>35.48193951127071</v>
      </c>
      <c r="AK42">
        <v>42.989247978917099</v>
      </c>
    </row>
    <row r="43" spans="1:37" x14ac:dyDescent="0.35">
      <c r="A43">
        <v>41</v>
      </c>
      <c r="B43" s="1">
        <v>39562</v>
      </c>
      <c r="C43" t="s">
        <v>68</v>
      </c>
      <c r="E43">
        <v>109.489844613004</v>
      </c>
      <c r="F43">
        <v>98.286238450190496</v>
      </c>
      <c r="G43">
        <v>108.388956607311</v>
      </c>
      <c r="H43">
        <v>102.964481181509</v>
      </c>
      <c r="I43">
        <v>94.255157288213695</v>
      </c>
      <c r="L43">
        <v>134.2768700085</v>
      </c>
      <c r="V43">
        <v>148.148902559768</v>
      </c>
      <c r="W43">
        <v>121.35706824072901</v>
      </c>
      <c r="X43">
        <v>143.00029670144801</v>
      </c>
      <c r="AA43">
        <v>90.794044568020894</v>
      </c>
      <c r="AB43">
        <v>102.87970816009999</v>
      </c>
      <c r="AC43">
        <v>123.210486300306</v>
      </c>
      <c r="AE43">
        <v>98.803736826290006</v>
      </c>
      <c r="AF43">
        <v>112.16138744574199</v>
      </c>
      <c r="AH43">
        <f t="shared" si="1"/>
        <v>113.42979849650943</v>
      </c>
      <c r="AI43">
        <f t="shared" si="0"/>
        <v>-6.2665928223464533</v>
      </c>
      <c r="AJ43">
        <f t="shared" si="2"/>
        <v>7.8510306934028335</v>
      </c>
      <c r="AK43">
        <v>43.477368319278</v>
      </c>
    </row>
    <row r="44" spans="1:37" x14ac:dyDescent="0.35">
      <c r="A44">
        <v>42</v>
      </c>
      <c r="B44" s="1">
        <v>39602</v>
      </c>
      <c r="C44" t="s">
        <v>69</v>
      </c>
      <c r="D44">
        <v>134.39251547139699</v>
      </c>
      <c r="E44">
        <v>186.869080881748</v>
      </c>
      <c r="F44">
        <v>122.67472141048199</v>
      </c>
      <c r="G44">
        <v>131.87663328497601</v>
      </c>
      <c r="H44">
        <v>120.975189785955</v>
      </c>
      <c r="I44">
        <v>106.855822833587</v>
      </c>
      <c r="J44">
        <v>161.462438101711</v>
      </c>
      <c r="K44">
        <v>179.456162023079</v>
      </c>
      <c r="L44">
        <v>161.80377397069</v>
      </c>
      <c r="M44">
        <v>158.284742807584</v>
      </c>
      <c r="O44">
        <v>141.353071325358</v>
      </c>
      <c r="P44">
        <v>185.215930755806</v>
      </c>
      <c r="Q44">
        <v>163.54889228564801</v>
      </c>
      <c r="R44">
        <v>140.810036775339</v>
      </c>
      <c r="S44">
        <v>144.54609919995099</v>
      </c>
      <c r="T44">
        <v>158.09900106816801</v>
      </c>
      <c r="U44">
        <v>124.730712143094</v>
      </c>
      <c r="V44">
        <v>176.648230530164</v>
      </c>
      <c r="W44">
        <v>157.978659863058</v>
      </c>
      <c r="X44">
        <v>173.23251013759099</v>
      </c>
      <c r="Y44">
        <v>172.25898066136401</v>
      </c>
      <c r="Z44">
        <v>158.909378536307</v>
      </c>
      <c r="AA44">
        <v>142.61198692112001</v>
      </c>
      <c r="AB44">
        <v>147.23756310941701</v>
      </c>
      <c r="AC44">
        <v>189.79253677518</v>
      </c>
      <c r="AD44">
        <v>171.06858569155901</v>
      </c>
      <c r="AE44">
        <v>132.12372562538101</v>
      </c>
      <c r="AF44">
        <v>142.58577052285301</v>
      </c>
      <c r="AG44">
        <v>162.127910339556</v>
      </c>
      <c r="AH44">
        <f t="shared" si="1"/>
        <v>153.43209182200425</v>
      </c>
      <c r="AI44">
        <f t="shared" si="0"/>
        <v>33.735700503148365</v>
      </c>
      <c r="AJ44">
        <f t="shared" si="2"/>
        <v>47.853324018897652</v>
      </c>
      <c r="AK44">
        <v>43.579936074197398</v>
      </c>
    </row>
    <row r="45" spans="1:37" x14ac:dyDescent="0.35">
      <c r="A45">
        <v>43</v>
      </c>
      <c r="B45" s="1">
        <v>39610</v>
      </c>
      <c r="C45" t="s">
        <v>70</v>
      </c>
      <c r="D45">
        <v>122.028201615326</v>
      </c>
      <c r="F45">
        <v>124.060037205057</v>
      </c>
      <c r="H45">
        <v>101.153649696901</v>
      </c>
      <c r="I45">
        <v>115.052063756088</v>
      </c>
      <c r="J45">
        <v>175.39135195332099</v>
      </c>
      <c r="N45">
        <v>125.30782667738301</v>
      </c>
      <c r="O45">
        <v>142.181740867446</v>
      </c>
      <c r="P45">
        <v>181.29763124858101</v>
      </c>
      <c r="S45">
        <v>120.755562965878</v>
      </c>
      <c r="T45">
        <v>139.119456609069</v>
      </c>
      <c r="V45">
        <v>151.76235325568501</v>
      </c>
      <c r="W45">
        <v>136.84126174455699</v>
      </c>
      <c r="X45">
        <v>167.68708989742399</v>
      </c>
      <c r="Y45">
        <v>166.71462324726099</v>
      </c>
      <c r="AC45">
        <v>146.08169872233799</v>
      </c>
      <c r="AD45">
        <v>164.77518730512301</v>
      </c>
      <c r="AE45">
        <v>111.18286356546901</v>
      </c>
      <c r="AF45">
        <v>122.86567621763901</v>
      </c>
      <c r="AG45">
        <v>137.753968134453</v>
      </c>
      <c r="AH45">
        <f t="shared" si="1"/>
        <v>139.57959182552625</v>
      </c>
      <c r="AI45">
        <f t="shared" si="0"/>
        <v>19.883200506670363</v>
      </c>
      <c r="AJ45">
        <f t="shared" si="2"/>
        <v>34.00082402241965</v>
      </c>
      <c r="AK45">
        <v>43.758643655447301</v>
      </c>
    </row>
    <row r="46" spans="1:37" x14ac:dyDescent="0.35">
      <c r="A46">
        <v>44</v>
      </c>
      <c r="B46" s="1">
        <v>39611</v>
      </c>
      <c r="C46" t="s">
        <v>71</v>
      </c>
      <c r="D46">
        <v>131.67281826190501</v>
      </c>
      <c r="E46">
        <v>185.51196656387901</v>
      </c>
      <c r="F46">
        <v>133.076678921172</v>
      </c>
      <c r="G46">
        <v>154.871698465066</v>
      </c>
      <c r="H46">
        <v>145.50017674483701</v>
      </c>
      <c r="I46">
        <v>130.55624434363901</v>
      </c>
      <c r="J46">
        <v>183.833939331632</v>
      </c>
      <c r="K46">
        <v>199.749302241571</v>
      </c>
      <c r="L46">
        <v>175.343534893011</v>
      </c>
      <c r="M46">
        <v>179.39478314414399</v>
      </c>
      <c r="N46">
        <v>152.96142037486101</v>
      </c>
      <c r="O46">
        <v>173.36245056134101</v>
      </c>
      <c r="P46">
        <v>209.125762147953</v>
      </c>
      <c r="Q46">
        <v>198.354729148334</v>
      </c>
      <c r="R46">
        <v>153.77079410632999</v>
      </c>
      <c r="S46">
        <v>175.40688457986499</v>
      </c>
      <c r="T46">
        <v>170.36565096479799</v>
      </c>
      <c r="U46">
        <v>140.527250408611</v>
      </c>
      <c r="V46">
        <v>193.56183083276201</v>
      </c>
      <c r="W46">
        <v>180.21120900440599</v>
      </c>
      <c r="X46">
        <v>194.12202011050999</v>
      </c>
      <c r="Y46">
        <v>182.02049377141799</v>
      </c>
      <c r="Z46">
        <v>159.60808148733199</v>
      </c>
      <c r="AA46">
        <v>147.325538388132</v>
      </c>
      <c r="AB46">
        <v>161.27790771479701</v>
      </c>
      <c r="AC46">
        <v>187.877156970112</v>
      </c>
      <c r="AD46">
        <v>183.010785147034</v>
      </c>
      <c r="AE46">
        <v>149.723125715571</v>
      </c>
      <c r="AF46">
        <v>161.94798100295</v>
      </c>
      <c r="AG46">
        <v>175.43958445846999</v>
      </c>
      <c r="AH46">
        <f t="shared" si="1"/>
        <v>168.98372666021476</v>
      </c>
      <c r="AI46">
        <f t="shared" si="0"/>
        <v>49.287335341358869</v>
      </c>
      <c r="AJ46">
        <f t="shared" si="2"/>
        <v>63.404958857108156</v>
      </c>
      <c r="AK46">
        <v>44.047041891255503</v>
      </c>
    </row>
    <row r="47" spans="1:37" x14ac:dyDescent="0.35">
      <c r="A47">
        <v>45</v>
      </c>
      <c r="B47" s="1">
        <v>39626</v>
      </c>
      <c r="C47" t="s">
        <v>72</v>
      </c>
      <c r="D47">
        <v>85.825881802683199</v>
      </c>
      <c r="E47">
        <v>120.172107641407</v>
      </c>
      <c r="G47">
        <v>103.69018235077699</v>
      </c>
      <c r="K47">
        <v>166.02753754726501</v>
      </c>
      <c r="L47">
        <v>149.99263702431799</v>
      </c>
      <c r="P47">
        <v>165.39380316194399</v>
      </c>
      <c r="Q47">
        <v>183.13745249184601</v>
      </c>
      <c r="R47">
        <v>124.62614507738201</v>
      </c>
      <c r="T47">
        <v>127.034278829554</v>
      </c>
      <c r="U47">
        <v>93.764085376315805</v>
      </c>
      <c r="Y47">
        <v>154.80339299121599</v>
      </c>
      <c r="Z47">
        <v>134.26852139739799</v>
      </c>
      <c r="AA47">
        <v>116.562165669937</v>
      </c>
      <c r="AB47">
        <v>136.27506029770001</v>
      </c>
      <c r="AD47">
        <v>146.97540372215201</v>
      </c>
      <c r="AH47">
        <f t="shared" si="1"/>
        <v>133.90324369212632</v>
      </c>
      <c r="AI47">
        <f t="shared" si="0"/>
        <v>14.206852373270436</v>
      </c>
      <c r="AJ47">
        <f t="shared" si="2"/>
        <v>28.324475889019723</v>
      </c>
      <c r="AK47">
        <v>44.503962026415898</v>
      </c>
    </row>
    <row r="48" spans="1:37" x14ac:dyDescent="0.35">
      <c r="A48">
        <v>46</v>
      </c>
      <c r="B48" s="1">
        <v>39627</v>
      </c>
      <c r="C48" t="s">
        <v>73</v>
      </c>
      <c r="D48">
        <v>110.658846992195</v>
      </c>
      <c r="E48">
        <v>162.63557214293701</v>
      </c>
      <c r="F48">
        <v>112.897391601923</v>
      </c>
      <c r="G48">
        <v>136.15095351280999</v>
      </c>
      <c r="H48">
        <v>125.84408665225401</v>
      </c>
      <c r="I48">
        <v>110.621951134848</v>
      </c>
      <c r="J48">
        <v>172.28465080324301</v>
      </c>
      <c r="K48">
        <v>192.702479159771</v>
      </c>
      <c r="L48">
        <v>165.904148897764</v>
      </c>
      <c r="M48">
        <v>176.87613399603899</v>
      </c>
      <c r="N48">
        <v>126.078549803488</v>
      </c>
      <c r="O48">
        <v>160.99309103716399</v>
      </c>
      <c r="P48">
        <v>197.24358271559501</v>
      </c>
      <c r="Q48">
        <v>195.66633074432701</v>
      </c>
      <c r="R48">
        <v>158.86320813361499</v>
      </c>
      <c r="S48">
        <v>159.82088759556299</v>
      </c>
      <c r="T48">
        <v>153.07683469309299</v>
      </c>
      <c r="U48">
        <v>116.163403082749</v>
      </c>
      <c r="V48">
        <v>199.90285222851401</v>
      </c>
      <c r="W48">
        <v>153.71614981741001</v>
      </c>
      <c r="X48">
        <v>171.24063951983999</v>
      </c>
      <c r="Y48">
        <v>169.63199442000999</v>
      </c>
      <c r="Z48">
        <v>166.90825656322099</v>
      </c>
      <c r="AA48">
        <v>144.82968057908701</v>
      </c>
      <c r="AB48">
        <v>148.950881422214</v>
      </c>
      <c r="AC48">
        <v>185.444690717768</v>
      </c>
      <c r="AD48">
        <v>154.406745127915</v>
      </c>
      <c r="AE48">
        <v>148.55978419856399</v>
      </c>
      <c r="AF48">
        <v>136.98104817028801</v>
      </c>
      <c r="AG48">
        <v>160.38433316132799</v>
      </c>
      <c r="AH48">
        <f t="shared" si="1"/>
        <v>155.84797195418457</v>
      </c>
      <c r="AI48">
        <f t="shared" si="0"/>
        <v>36.151580635328685</v>
      </c>
      <c r="AJ48">
        <f t="shared" si="2"/>
        <v>50.269204151077972</v>
      </c>
      <c r="AK48">
        <v>44.809344134669999</v>
      </c>
    </row>
    <row r="49" spans="1:37" x14ac:dyDescent="0.35">
      <c r="A49">
        <v>47</v>
      </c>
      <c r="B49" s="1">
        <v>39658</v>
      </c>
      <c r="C49" t="s">
        <v>66</v>
      </c>
      <c r="D49">
        <v>108.678328114481</v>
      </c>
      <c r="F49">
        <v>99.128447661806106</v>
      </c>
      <c r="H49">
        <v>120.86221979942501</v>
      </c>
      <c r="I49">
        <v>109.87398376538199</v>
      </c>
      <c r="J49">
        <v>182.29122180255899</v>
      </c>
      <c r="K49">
        <v>200.01640344367499</v>
      </c>
      <c r="O49">
        <v>152.83360491794599</v>
      </c>
      <c r="P49">
        <v>195.939031216156</v>
      </c>
      <c r="Q49">
        <v>188.17352956066199</v>
      </c>
      <c r="T49">
        <v>143.827250105112</v>
      </c>
      <c r="W49">
        <v>145.92671075830299</v>
      </c>
      <c r="X49">
        <v>172.45551967215701</v>
      </c>
      <c r="Y49">
        <v>171.813818761807</v>
      </c>
      <c r="Z49">
        <v>151.51367595587499</v>
      </c>
      <c r="AD49">
        <v>147.229734796744</v>
      </c>
      <c r="AF49">
        <v>134.82559577269799</v>
      </c>
      <c r="AG49">
        <v>141.03403220632799</v>
      </c>
      <c r="AH49">
        <f t="shared" si="1"/>
        <v>150.96606519477152</v>
      </c>
      <c r="AI49">
        <f t="shared" si="0"/>
        <v>31.269673875915629</v>
      </c>
      <c r="AJ49">
        <f t="shared" si="2"/>
        <v>45.387297391664916</v>
      </c>
      <c r="AK49">
        <v>44.672545727851102</v>
      </c>
    </row>
    <row r="50" spans="1:37" x14ac:dyDescent="0.35">
      <c r="A50">
        <v>48</v>
      </c>
      <c r="B50" s="1">
        <v>39667</v>
      </c>
      <c r="C50" t="s">
        <v>74</v>
      </c>
      <c r="E50">
        <v>135.48171269786801</v>
      </c>
      <c r="F50">
        <v>106.142470063818</v>
      </c>
      <c r="G50">
        <v>141.81536924593499</v>
      </c>
      <c r="H50">
        <v>127.16479340364199</v>
      </c>
      <c r="I50">
        <v>115.170117511089</v>
      </c>
      <c r="K50">
        <v>201.386738956323</v>
      </c>
      <c r="L50">
        <v>182.872801811991</v>
      </c>
      <c r="M50">
        <v>161.942417520286</v>
      </c>
      <c r="N50">
        <v>120.403783829885</v>
      </c>
      <c r="Q50">
        <v>196.70370259923001</v>
      </c>
      <c r="R50">
        <v>149.324310723243</v>
      </c>
      <c r="S50">
        <v>146.203572382423</v>
      </c>
      <c r="U50">
        <v>104.376417432682</v>
      </c>
      <c r="V50">
        <v>180.219886440739</v>
      </c>
      <c r="W50">
        <v>147.70423750993001</v>
      </c>
      <c r="Z50">
        <v>161.67585979400599</v>
      </c>
      <c r="AA50">
        <v>142.97802967218001</v>
      </c>
      <c r="AB50">
        <v>143.63048408646799</v>
      </c>
      <c r="AC50">
        <v>179.301006678389</v>
      </c>
      <c r="AE50">
        <v>147.46928723319101</v>
      </c>
      <c r="AF50">
        <v>146.14139049467701</v>
      </c>
      <c r="AH50">
        <f t="shared" si="1"/>
        <v>149.43373286133314</v>
      </c>
      <c r="AI50">
        <f t="shared" si="0"/>
        <v>29.737341542477253</v>
      </c>
      <c r="AJ50">
        <f t="shared" si="2"/>
        <v>43.85496505822654</v>
      </c>
      <c r="AK50">
        <v>44.791941949024903</v>
      </c>
    </row>
    <row r="51" spans="1:37" x14ac:dyDescent="0.35">
      <c r="A51">
        <v>49</v>
      </c>
      <c r="B51" s="1">
        <v>39674</v>
      </c>
      <c r="C51" t="s">
        <v>75</v>
      </c>
      <c r="D51">
        <v>105.301273550311</v>
      </c>
      <c r="F51">
        <v>90.511941305920203</v>
      </c>
      <c r="I51">
        <v>112.631112611128</v>
      </c>
      <c r="J51">
        <v>174.237745198547</v>
      </c>
      <c r="K51">
        <v>192.88287554773899</v>
      </c>
      <c r="O51">
        <v>148.55352503679001</v>
      </c>
      <c r="P51">
        <v>197.52050807145099</v>
      </c>
      <c r="Q51">
        <v>190.91558521197601</v>
      </c>
      <c r="R51">
        <v>148.750893462574</v>
      </c>
      <c r="T51">
        <v>143.059241270179</v>
      </c>
      <c r="U51">
        <v>91.528629972729405</v>
      </c>
      <c r="X51">
        <v>173.571509845365</v>
      </c>
      <c r="Y51">
        <v>172.25136777382201</v>
      </c>
      <c r="Z51">
        <v>151.157132566711</v>
      </c>
      <c r="AA51">
        <v>141.90135335876801</v>
      </c>
      <c r="AD51">
        <v>145.84950961440799</v>
      </c>
      <c r="AG51">
        <v>142.26283316053301</v>
      </c>
      <c r="AH51">
        <f t="shared" si="1"/>
        <v>148.40511985640893</v>
      </c>
      <c r="AI51">
        <f t="shared" si="0"/>
        <v>28.708728537553043</v>
      </c>
      <c r="AJ51">
        <f t="shared" si="2"/>
        <v>42.82635205330233</v>
      </c>
      <c r="AK51">
        <v>45.084189840674597</v>
      </c>
    </row>
    <row r="52" spans="1:37" x14ac:dyDescent="0.35">
      <c r="A52">
        <v>50</v>
      </c>
      <c r="B52" s="1">
        <v>39682</v>
      </c>
      <c r="C52" t="s">
        <v>76</v>
      </c>
      <c r="D52">
        <v>123.513095227455</v>
      </c>
      <c r="E52">
        <v>146.557248739822</v>
      </c>
      <c r="F52">
        <v>116.45554434564799</v>
      </c>
      <c r="G52">
        <v>131.46718107178</v>
      </c>
      <c r="H52">
        <v>129.35882094415899</v>
      </c>
      <c r="I52">
        <v>108.450319060102</v>
      </c>
      <c r="J52">
        <v>174.06159983207101</v>
      </c>
      <c r="K52">
        <v>188.77843807094601</v>
      </c>
      <c r="L52">
        <v>162.99604808457599</v>
      </c>
      <c r="M52">
        <v>158.828708685024</v>
      </c>
      <c r="O52">
        <v>159.494067278171</v>
      </c>
      <c r="P52">
        <v>200.483456054198</v>
      </c>
      <c r="Q52">
        <v>192.94185476809</v>
      </c>
      <c r="R52">
        <v>148.574168545459</v>
      </c>
      <c r="S52">
        <v>141.33503657128699</v>
      </c>
      <c r="T52">
        <v>150.54028709717301</v>
      </c>
      <c r="U52">
        <v>102.652945553704</v>
      </c>
      <c r="V52">
        <v>175.858782385669</v>
      </c>
      <c r="W52">
        <v>154.07232353516599</v>
      </c>
      <c r="X52">
        <v>180.88927432323399</v>
      </c>
      <c r="Y52">
        <v>172.23324511578701</v>
      </c>
      <c r="Z52">
        <v>154.12582625053901</v>
      </c>
      <c r="AA52">
        <v>129.571400799283</v>
      </c>
      <c r="AB52">
        <v>140.326097659119</v>
      </c>
      <c r="AC52">
        <v>171.30328125854999</v>
      </c>
      <c r="AD52">
        <v>147.65496227871901</v>
      </c>
      <c r="AE52">
        <v>140.17911653067901</v>
      </c>
      <c r="AF52">
        <v>143.39041635481601</v>
      </c>
      <c r="AG52">
        <v>147.341807389792</v>
      </c>
      <c r="AH52">
        <f t="shared" si="1"/>
        <v>151.49777082106957</v>
      </c>
      <c r="AI52">
        <f t="shared" si="0"/>
        <v>31.801379502213678</v>
      </c>
      <c r="AJ52">
        <f t="shared" si="2"/>
        <v>45.919003017962964</v>
      </c>
      <c r="AK52">
        <v>45.212390474978498</v>
      </c>
    </row>
    <row r="53" spans="1:37" x14ac:dyDescent="0.35">
      <c r="A53">
        <v>51</v>
      </c>
      <c r="B53" s="1">
        <v>39683</v>
      </c>
      <c r="C53" t="s">
        <v>77</v>
      </c>
      <c r="E53">
        <v>128.54237458114099</v>
      </c>
      <c r="F53">
        <v>105.64679915281199</v>
      </c>
      <c r="G53">
        <v>124.82915411479</v>
      </c>
      <c r="H53">
        <v>123.86603433347101</v>
      </c>
      <c r="I53">
        <v>120.01825087322599</v>
      </c>
      <c r="L53">
        <v>170.15791457290501</v>
      </c>
      <c r="M53">
        <v>161.10010126667001</v>
      </c>
      <c r="O53">
        <v>149.46835336797699</v>
      </c>
      <c r="R53">
        <v>144.21628669539001</v>
      </c>
      <c r="S53">
        <v>147.110764975611</v>
      </c>
      <c r="T53">
        <v>149.21399542941199</v>
      </c>
      <c r="U53">
        <v>101.267990810745</v>
      </c>
      <c r="V53">
        <v>181.24321632678701</v>
      </c>
      <c r="W53">
        <v>149.30639878898299</v>
      </c>
      <c r="X53">
        <v>178.04546296989</v>
      </c>
      <c r="AA53">
        <v>134.76331519512101</v>
      </c>
      <c r="AB53">
        <v>141.26182164353199</v>
      </c>
      <c r="AC53">
        <v>172.25102787956899</v>
      </c>
      <c r="AE53">
        <v>136.56376744731</v>
      </c>
      <c r="AF53">
        <v>143.97785060425099</v>
      </c>
      <c r="AH53">
        <f t="shared" si="1"/>
        <v>143.14254405147963</v>
      </c>
      <c r="AI53">
        <f t="shared" si="0"/>
        <v>23.446152732623744</v>
      </c>
      <c r="AJ53">
        <f t="shared" si="2"/>
        <v>37.563776248373031</v>
      </c>
      <c r="AK53">
        <v>45.595819540423101</v>
      </c>
    </row>
    <row r="54" spans="1:37" x14ac:dyDescent="0.35">
      <c r="A54">
        <v>52</v>
      </c>
      <c r="B54" s="1">
        <v>39691</v>
      </c>
      <c r="C54" t="s">
        <v>78</v>
      </c>
      <c r="D54">
        <v>141.02863668376301</v>
      </c>
      <c r="E54">
        <v>162.06628134696399</v>
      </c>
      <c r="F54">
        <v>128.68070361626201</v>
      </c>
      <c r="G54">
        <v>150.83766931873001</v>
      </c>
      <c r="H54">
        <v>138.73000564393399</v>
      </c>
      <c r="I54">
        <v>132.99324183201901</v>
      </c>
      <c r="J54">
        <v>191.40825534967701</v>
      </c>
      <c r="K54">
        <v>209.618628279077</v>
      </c>
      <c r="L54">
        <v>187.48137180236699</v>
      </c>
      <c r="M54">
        <v>181.268387838786</v>
      </c>
      <c r="N54">
        <v>148.319810065566</v>
      </c>
      <c r="O54">
        <v>169.38120309911699</v>
      </c>
      <c r="P54">
        <v>211.607608286513</v>
      </c>
      <c r="Q54">
        <v>218.43130251548899</v>
      </c>
      <c r="R54">
        <v>170.57933442642701</v>
      </c>
      <c r="S54">
        <v>158.75574135902801</v>
      </c>
      <c r="T54">
        <v>164.01583502424299</v>
      </c>
      <c r="U54">
        <v>121.862380616916</v>
      </c>
      <c r="V54">
        <v>197.311168965452</v>
      </c>
      <c r="W54">
        <v>178.288778422397</v>
      </c>
      <c r="X54">
        <v>189.525969544806</v>
      </c>
      <c r="Y54">
        <v>185.75074214065799</v>
      </c>
      <c r="Z54">
        <v>170.22818343516099</v>
      </c>
      <c r="AA54">
        <v>151.24871300996301</v>
      </c>
      <c r="AB54">
        <v>158.98100388989101</v>
      </c>
      <c r="AC54">
        <v>185.42302128195001</v>
      </c>
      <c r="AD54">
        <v>167.243238298737</v>
      </c>
      <c r="AE54">
        <v>161.18198593763699</v>
      </c>
      <c r="AF54">
        <v>162.71619391793101</v>
      </c>
      <c r="AG54">
        <v>169.80567984006601</v>
      </c>
      <c r="AH54">
        <f t="shared" si="1"/>
        <v>168.8257025263176</v>
      </c>
      <c r="AI54">
        <f t="shared" si="0"/>
        <v>49.129311207461711</v>
      </c>
      <c r="AJ54">
        <f t="shared" si="2"/>
        <v>63.246934723210998</v>
      </c>
      <c r="AK54">
        <v>46.101877773093499</v>
      </c>
    </row>
    <row r="55" spans="1:37" x14ac:dyDescent="0.35">
      <c r="A55">
        <v>53</v>
      </c>
      <c r="B55" s="1">
        <v>39698</v>
      </c>
      <c r="C55" t="s">
        <v>79</v>
      </c>
      <c r="D55">
        <v>94.801262076018304</v>
      </c>
      <c r="E55">
        <v>135.42539190369899</v>
      </c>
      <c r="F55">
        <v>103.238941660126</v>
      </c>
      <c r="G55">
        <v>124.818652286158</v>
      </c>
      <c r="H55">
        <v>102.885462637297</v>
      </c>
      <c r="I55">
        <v>101.72249361535199</v>
      </c>
      <c r="J55">
        <v>156.54848644296499</v>
      </c>
      <c r="K55">
        <v>176.146549956825</v>
      </c>
      <c r="L55">
        <v>163.37286374344299</v>
      </c>
      <c r="M55">
        <v>160.06201940319599</v>
      </c>
      <c r="O55">
        <v>146.34762624879701</v>
      </c>
      <c r="P55">
        <v>195.29894989177001</v>
      </c>
      <c r="Q55">
        <v>178.49694272929099</v>
      </c>
      <c r="R55">
        <v>143.745920910942</v>
      </c>
      <c r="S55">
        <v>127.59830458418701</v>
      </c>
      <c r="T55">
        <v>129.056698267971</v>
      </c>
      <c r="V55">
        <v>170.84858921707601</v>
      </c>
      <c r="W55">
        <v>147.49399931345701</v>
      </c>
      <c r="X55">
        <v>168.15745748610601</v>
      </c>
      <c r="Y55">
        <v>154.79653475387201</v>
      </c>
      <c r="Z55">
        <v>137.392408250626</v>
      </c>
      <c r="AA55">
        <v>119.071328330333</v>
      </c>
      <c r="AB55">
        <v>120.862434370023</v>
      </c>
      <c r="AC55">
        <v>148.97207527833001</v>
      </c>
      <c r="AD55">
        <v>132.480916970778</v>
      </c>
      <c r="AE55">
        <v>128.76480140741899</v>
      </c>
      <c r="AF55">
        <v>135.98942327065501</v>
      </c>
      <c r="AG55">
        <v>138.25710319998399</v>
      </c>
      <c r="AH55">
        <f t="shared" si="1"/>
        <v>140.80905850738205</v>
      </c>
      <c r="AI55">
        <f t="shared" si="0"/>
        <v>21.11266718852616</v>
      </c>
      <c r="AJ55">
        <f t="shared" si="2"/>
        <v>35.230290704275447</v>
      </c>
      <c r="AK55">
        <v>46.193341186543798</v>
      </c>
    </row>
    <row r="56" spans="1:37" x14ac:dyDescent="0.35">
      <c r="A56">
        <v>54</v>
      </c>
      <c r="B56" s="1">
        <v>39699</v>
      </c>
      <c r="C56" t="s">
        <v>80</v>
      </c>
      <c r="D56">
        <v>105.31121871744701</v>
      </c>
      <c r="E56">
        <v>128.138193317759</v>
      </c>
      <c r="F56">
        <v>102.33586028894101</v>
      </c>
      <c r="G56">
        <v>111.736968398895</v>
      </c>
      <c r="I56">
        <v>110.46289233042501</v>
      </c>
      <c r="J56">
        <v>159.309421889379</v>
      </c>
      <c r="K56">
        <v>175.180230023603</v>
      </c>
      <c r="L56">
        <v>158.32909051009199</v>
      </c>
      <c r="O56">
        <v>143.628697511941</v>
      </c>
      <c r="P56">
        <v>176.362160635175</v>
      </c>
      <c r="Q56">
        <v>177.10323798903099</v>
      </c>
      <c r="R56">
        <v>138.57544707364099</v>
      </c>
      <c r="T56">
        <v>128.71890062589</v>
      </c>
      <c r="U56">
        <v>99.671694647027905</v>
      </c>
      <c r="X56">
        <v>171.34215607737801</v>
      </c>
      <c r="Y56">
        <v>164.18176712393901</v>
      </c>
      <c r="Z56">
        <v>139.842662413548</v>
      </c>
      <c r="AA56">
        <v>120.334720311674</v>
      </c>
      <c r="AB56">
        <v>135.183779056622</v>
      </c>
      <c r="AD56">
        <v>125.797951594447</v>
      </c>
      <c r="AG56">
        <v>138.23840223170299</v>
      </c>
      <c r="AH56">
        <f t="shared" si="1"/>
        <v>138.56121203659802</v>
      </c>
      <c r="AI56">
        <f t="shared" si="0"/>
        <v>18.864820717742134</v>
      </c>
      <c r="AJ56">
        <f t="shared" si="2"/>
        <v>32.982444233491421</v>
      </c>
      <c r="AK56">
        <v>46.394675017442999</v>
      </c>
    </row>
    <row r="57" spans="1:37" x14ac:dyDescent="0.35">
      <c r="A57">
        <v>55</v>
      </c>
      <c r="B57" s="1">
        <v>39706</v>
      </c>
      <c r="C57" t="s">
        <v>81</v>
      </c>
      <c r="E57">
        <v>140.46195373077501</v>
      </c>
      <c r="G57">
        <v>131.70257691906801</v>
      </c>
      <c r="H57">
        <v>125.665580177709</v>
      </c>
      <c r="I57">
        <v>121.840608039708</v>
      </c>
      <c r="L57">
        <v>167.982041356286</v>
      </c>
      <c r="M57">
        <v>167.94397089306699</v>
      </c>
      <c r="N57">
        <v>125.148318972102</v>
      </c>
      <c r="R57">
        <v>152.40999087511</v>
      </c>
      <c r="S57">
        <v>144.71555795706601</v>
      </c>
      <c r="V57">
        <v>185.35905688416599</v>
      </c>
      <c r="W57">
        <v>161.84017261754499</v>
      </c>
      <c r="AA57">
        <v>145.60007699087899</v>
      </c>
      <c r="AB57">
        <v>141.84753795394701</v>
      </c>
      <c r="AC57">
        <v>180.41658419345799</v>
      </c>
      <c r="AE57">
        <v>159.384858384164</v>
      </c>
      <c r="AF57">
        <v>156.234551449305</v>
      </c>
      <c r="AH57">
        <f t="shared" si="1"/>
        <v>150.53458983714719</v>
      </c>
      <c r="AI57">
        <f t="shared" si="0"/>
        <v>30.838198518291307</v>
      </c>
      <c r="AJ57">
        <f t="shared" si="2"/>
        <v>44.955822034040594</v>
      </c>
      <c r="AK57">
        <v>46.609768586565302</v>
      </c>
    </row>
    <row r="58" spans="1:37" x14ac:dyDescent="0.35">
      <c r="A58">
        <v>56</v>
      </c>
      <c r="B58" s="1">
        <v>39714</v>
      </c>
      <c r="C58" t="s">
        <v>82</v>
      </c>
      <c r="D58">
        <v>102.795378385281</v>
      </c>
      <c r="E58">
        <v>146.00444828950501</v>
      </c>
      <c r="F58">
        <v>91.659494330278307</v>
      </c>
      <c r="G58">
        <v>111.68572043708799</v>
      </c>
      <c r="H58">
        <v>108.48422829228799</v>
      </c>
      <c r="I58">
        <v>95.466980496937097</v>
      </c>
      <c r="J58">
        <v>154.81746643211599</v>
      </c>
      <c r="K58">
        <v>173.87740302435199</v>
      </c>
      <c r="L58">
        <v>152.74194284103501</v>
      </c>
      <c r="M58">
        <v>137.49113504572301</v>
      </c>
      <c r="O58">
        <v>126.887007134442</v>
      </c>
      <c r="P58">
        <v>176.57989722388101</v>
      </c>
      <c r="Q58">
        <v>170.00061533019999</v>
      </c>
      <c r="R58">
        <v>127.78355970314701</v>
      </c>
      <c r="S58">
        <v>125.29152355486001</v>
      </c>
      <c r="T58">
        <v>129.971760403709</v>
      </c>
      <c r="U58">
        <v>97.828462042831006</v>
      </c>
      <c r="V58">
        <v>161.05097507007699</v>
      </c>
      <c r="W58">
        <v>143.081855183963</v>
      </c>
      <c r="X58">
        <v>153.744173366665</v>
      </c>
      <c r="Y58">
        <v>148.66068852695901</v>
      </c>
      <c r="Z58">
        <v>133.33044307289501</v>
      </c>
      <c r="AA58">
        <v>120.315571295729</v>
      </c>
      <c r="AB58">
        <v>119.76192572559999</v>
      </c>
      <c r="AC58">
        <v>148.67354273582799</v>
      </c>
      <c r="AD58">
        <v>131.83005644591</v>
      </c>
      <c r="AE58">
        <v>126.446635696953</v>
      </c>
      <c r="AF58">
        <v>126.525872131833</v>
      </c>
      <c r="AG58">
        <v>133.128147185421</v>
      </c>
      <c r="AH58">
        <f t="shared" si="1"/>
        <v>133.65230722087952</v>
      </c>
      <c r="AI58">
        <f t="shared" si="0"/>
        <v>13.955915902023634</v>
      </c>
      <c r="AJ58">
        <f t="shared" si="2"/>
        <v>28.073539417772921</v>
      </c>
      <c r="AK58">
        <v>46.751057465727698</v>
      </c>
    </row>
    <row r="59" spans="1:37" x14ac:dyDescent="0.35">
      <c r="A59">
        <v>57</v>
      </c>
      <c r="B59" s="1">
        <v>39731</v>
      </c>
      <c r="C59" t="s">
        <v>83</v>
      </c>
      <c r="D59">
        <v>128.53520863522201</v>
      </c>
      <c r="E59">
        <v>143.25361613512899</v>
      </c>
      <c r="F59">
        <v>115.956946103378</v>
      </c>
      <c r="G59">
        <v>147.924605004406</v>
      </c>
      <c r="I59">
        <v>150.58904459618</v>
      </c>
      <c r="J59">
        <v>199.970030345471</v>
      </c>
      <c r="K59">
        <v>207.483600362842</v>
      </c>
      <c r="L59">
        <v>190.16496374827901</v>
      </c>
      <c r="O59">
        <v>161.316083266926</v>
      </c>
      <c r="P59">
        <v>210.62440097139799</v>
      </c>
      <c r="Q59">
        <v>219.82002187132099</v>
      </c>
      <c r="R59">
        <v>168.79465222882101</v>
      </c>
      <c r="T59">
        <v>164.66823062439599</v>
      </c>
      <c r="U59">
        <v>132.77176832786299</v>
      </c>
      <c r="X59">
        <v>196.304185027866</v>
      </c>
      <c r="Y59">
        <v>179.98649566579201</v>
      </c>
      <c r="Z59">
        <v>169.451823634221</v>
      </c>
      <c r="AA59">
        <v>156.179045342846</v>
      </c>
      <c r="AD59">
        <v>183.513075112156</v>
      </c>
      <c r="AG59">
        <v>172.07115673426799</v>
      </c>
      <c r="AH59">
        <f t="shared" si="1"/>
        <v>169.96894768693903</v>
      </c>
      <c r="AI59">
        <f t="shared" si="0"/>
        <v>50.272556368083144</v>
      </c>
      <c r="AJ59">
        <f t="shared" si="2"/>
        <v>64.390179883832431</v>
      </c>
      <c r="AK59">
        <v>48.0358817713077</v>
      </c>
    </row>
    <row r="60" spans="1:37" x14ac:dyDescent="0.35">
      <c r="A60">
        <v>58</v>
      </c>
      <c r="B60" s="1">
        <v>39738</v>
      </c>
      <c r="C60" t="s">
        <v>84</v>
      </c>
      <c r="D60">
        <v>90.653466681795294</v>
      </c>
      <c r="E60">
        <v>116.874539102871</v>
      </c>
      <c r="F60">
        <v>112.57928142445699</v>
      </c>
      <c r="G60">
        <v>121.00653467425001</v>
      </c>
      <c r="J60">
        <v>146.40423302706199</v>
      </c>
      <c r="K60">
        <v>168.97658340789499</v>
      </c>
      <c r="L60">
        <v>150.72084465999501</v>
      </c>
      <c r="P60">
        <v>162.580068133932</v>
      </c>
      <c r="Q60">
        <v>161.02957332331599</v>
      </c>
      <c r="T60">
        <v>114.534162180891</v>
      </c>
      <c r="X60">
        <v>154.60274683314199</v>
      </c>
      <c r="Y60">
        <v>131.85743962149701</v>
      </c>
      <c r="Z60">
        <v>124.40582084163501</v>
      </c>
      <c r="AA60">
        <v>110.88956737238</v>
      </c>
      <c r="AD60">
        <v>123.504769552871</v>
      </c>
      <c r="AG60">
        <v>102.84086626206</v>
      </c>
      <c r="AH60">
        <f t="shared" si="1"/>
        <v>130.84128106875309</v>
      </c>
      <c r="AI60">
        <f t="shared" si="0"/>
        <v>11.144889749897203</v>
      </c>
      <c r="AJ60">
        <f t="shared" si="2"/>
        <v>25.26251326564649</v>
      </c>
      <c r="AK60">
        <v>48.730176353667702</v>
      </c>
    </row>
    <row r="61" spans="1:37" x14ac:dyDescent="0.35">
      <c r="A61">
        <v>59</v>
      </c>
      <c r="B61" s="1">
        <v>39747</v>
      </c>
      <c r="C61" t="s">
        <v>85</v>
      </c>
      <c r="D61">
        <v>114.841934568393</v>
      </c>
      <c r="F61">
        <v>112.875334426912</v>
      </c>
      <c r="H61">
        <v>124.255151754503</v>
      </c>
      <c r="I61">
        <v>117.914719762159</v>
      </c>
      <c r="J61">
        <v>157.86601615839001</v>
      </c>
      <c r="K61">
        <v>181.62211245005099</v>
      </c>
      <c r="M61">
        <v>149.371423771851</v>
      </c>
      <c r="N61">
        <v>122.51755851983999</v>
      </c>
      <c r="O61">
        <v>134.087498905069</v>
      </c>
      <c r="P61">
        <v>178.27495673475701</v>
      </c>
      <c r="Q61">
        <v>179.483697368256</v>
      </c>
      <c r="T61">
        <v>135.04517384514199</v>
      </c>
      <c r="V61">
        <v>182.32578956048701</v>
      </c>
      <c r="W61">
        <v>165.367120403955</v>
      </c>
      <c r="X61">
        <v>157.983794973285</v>
      </c>
      <c r="Y61">
        <v>155.53951759263299</v>
      </c>
      <c r="Z61">
        <v>138.820348893735</v>
      </c>
      <c r="AC61">
        <v>159.049440322393</v>
      </c>
      <c r="AD61">
        <v>143.52403519089299</v>
      </c>
      <c r="AE61">
        <v>129.11838252985501</v>
      </c>
      <c r="AF61">
        <v>142.14263035724699</v>
      </c>
      <c r="AG61">
        <v>132.27305057400699</v>
      </c>
      <c r="AH61">
        <f t="shared" si="1"/>
        <v>146.1045313029006</v>
      </c>
      <c r="AI61">
        <f t="shared" si="0"/>
        <v>26.408139984044709</v>
      </c>
      <c r="AJ61">
        <f t="shared" si="2"/>
        <v>40.525763499793996</v>
      </c>
      <c r="AK61">
        <v>49.093679886661</v>
      </c>
    </row>
    <row r="62" spans="1:37" x14ac:dyDescent="0.35">
      <c r="A62">
        <v>60</v>
      </c>
      <c r="B62" s="1">
        <v>39763</v>
      </c>
      <c r="C62" t="s">
        <v>77</v>
      </c>
      <c r="D62">
        <v>129.981099902165</v>
      </c>
      <c r="F62">
        <v>110.90080211626299</v>
      </c>
      <c r="G62">
        <v>142.866782688825</v>
      </c>
      <c r="H62">
        <v>136.61731022644301</v>
      </c>
      <c r="I62">
        <v>124.415953589861</v>
      </c>
      <c r="J62">
        <v>183.939370720949</v>
      </c>
      <c r="M62">
        <v>180.215422402011</v>
      </c>
      <c r="N62">
        <v>143.49381741946101</v>
      </c>
      <c r="O62">
        <v>164.39868737000199</v>
      </c>
      <c r="P62">
        <v>201.84538493283699</v>
      </c>
      <c r="S62">
        <v>163.132472288499</v>
      </c>
      <c r="T62">
        <v>165.10576837216601</v>
      </c>
      <c r="V62">
        <v>201.71982630902801</v>
      </c>
      <c r="W62">
        <v>165.126989209318</v>
      </c>
      <c r="X62">
        <v>175.74045802435199</v>
      </c>
      <c r="Y62">
        <v>167.624509949459</v>
      </c>
      <c r="AB62">
        <v>157.94011048442499</v>
      </c>
      <c r="AC62">
        <v>184.05796723098501</v>
      </c>
      <c r="AD62">
        <v>179.73231695683501</v>
      </c>
      <c r="AE62">
        <v>141.01718067303699</v>
      </c>
      <c r="AF62">
        <v>156.98971495085999</v>
      </c>
      <c r="AG62">
        <v>156.372301355948</v>
      </c>
      <c r="AH62">
        <f t="shared" si="1"/>
        <v>160.60155668971495</v>
      </c>
      <c r="AI62">
        <f t="shared" si="0"/>
        <v>40.905165370859066</v>
      </c>
      <c r="AJ62">
        <f t="shared" si="2"/>
        <v>55.022788886608353</v>
      </c>
      <c r="AK62">
        <v>48.820729998561802</v>
      </c>
    </row>
    <row r="63" spans="1:37" x14ac:dyDescent="0.35">
      <c r="A63">
        <v>61</v>
      </c>
      <c r="B63" s="1">
        <v>39795</v>
      </c>
      <c r="C63" t="s">
        <v>86</v>
      </c>
      <c r="D63">
        <v>130.27057153866099</v>
      </c>
      <c r="E63">
        <v>147.67154220010599</v>
      </c>
      <c r="F63">
        <v>128.67432998250399</v>
      </c>
      <c r="G63">
        <v>136.42055475568199</v>
      </c>
      <c r="J63">
        <v>180.410599493056</v>
      </c>
      <c r="K63">
        <v>182.44685436358299</v>
      </c>
      <c r="L63">
        <v>166.38856557506199</v>
      </c>
      <c r="O63">
        <v>186.16805972372899</v>
      </c>
      <c r="P63">
        <v>200.13212116092299</v>
      </c>
      <c r="Q63">
        <v>193.17168377734001</v>
      </c>
      <c r="R63">
        <v>152.752535822151</v>
      </c>
      <c r="S63">
        <v>146.61649817711</v>
      </c>
      <c r="T63">
        <v>158.95612311076701</v>
      </c>
      <c r="U63">
        <v>101.84061175688601</v>
      </c>
      <c r="X63">
        <v>193.120391907932</v>
      </c>
      <c r="Y63">
        <v>172.40589621140199</v>
      </c>
      <c r="Z63">
        <v>137.510687673669</v>
      </c>
      <c r="AA63">
        <v>127.226213033245</v>
      </c>
      <c r="AB63">
        <v>137.478907583894</v>
      </c>
      <c r="AD63">
        <v>154.760287658278</v>
      </c>
      <c r="AG63">
        <v>143.55903387511799</v>
      </c>
      <c r="AH63">
        <f t="shared" si="1"/>
        <v>156.09438425624276</v>
      </c>
      <c r="AI63">
        <f t="shared" si="0"/>
        <v>36.397992937386874</v>
      </c>
      <c r="AJ63">
        <f t="shared" si="2"/>
        <v>50.515616453136161</v>
      </c>
      <c r="AK63">
        <v>49.145987491199698</v>
      </c>
    </row>
    <row r="64" spans="1:37" x14ac:dyDescent="0.35">
      <c r="A64">
        <v>62</v>
      </c>
      <c r="B64" s="1">
        <v>39811</v>
      </c>
      <c r="C64" t="s">
        <v>87</v>
      </c>
      <c r="E64">
        <v>152.751301832759</v>
      </c>
      <c r="G64">
        <v>130.05759983242601</v>
      </c>
      <c r="H64">
        <v>130.16439029719399</v>
      </c>
      <c r="I64">
        <v>115.974093675346</v>
      </c>
      <c r="K64">
        <v>186.004669553799</v>
      </c>
      <c r="L64">
        <v>166.35769592891199</v>
      </c>
      <c r="M64">
        <v>211.50370579351801</v>
      </c>
      <c r="N64">
        <v>237.26097673648201</v>
      </c>
      <c r="Q64">
        <v>190.292750137035</v>
      </c>
      <c r="R64">
        <v>146.55231629748999</v>
      </c>
      <c r="S64">
        <v>142.72878418819599</v>
      </c>
      <c r="U64">
        <v>104.945800548983</v>
      </c>
      <c r="V64">
        <v>179.600666357764</v>
      </c>
      <c r="W64">
        <v>155.49045691670599</v>
      </c>
      <c r="Z64">
        <v>137.05843187356999</v>
      </c>
      <c r="AA64">
        <v>137.27829426944299</v>
      </c>
      <c r="AB64">
        <v>133.618159249749</v>
      </c>
      <c r="AC64">
        <v>149.852781788236</v>
      </c>
      <c r="AE64">
        <v>130.95970067284799</v>
      </c>
      <c r="AF64">
        <v>134.6691116081</v>
      </c>
      <c r="AH64">
        <f t="shared" si="1"/>
        <v>153.65608437792781</v>
      </c>
      <c r="AI64">
        <f t="shared" si="0"/>
        <v>33.959693059071924</v>
      </c>
      <c r="AJ64">
        <f t="shared" si="2"/>
        <v>48.077316574821211</v>
      </c>
      <c r="AK64">
        <v>49.109306199162504</v>
      </c>
    </row>
    <row r="65" spans="1:37" x14ac:dyDescent="0.35">
      <c r="A65">
        <v>63</v>
      </c>
      <c r="B65" s="1">
        <v>39827</v>
      </c>
      <c r="C65" t="s">
        <v>88</v>
      </c>
      <c r="D65">
        <v>114.154316980196</v>
      </c>
      <c r="F65">
        <v>127.54570470604401</v>
      </c>
      <c r="H65">
        <v>135.484936068411</v>
      </c>
      <c r="I65">
        <v>117.219371470624</v>
      </c>
      <c r="J65">
        <v>157.68604359481901</v>
      </c>
      <c r="K65">
        <v>179.93303657690399</v>
      </c>
      <c r="M65">
        <v>303.05394904198999</v>
      </c>
      <c r="N65">
        <v>281.47714666717098</v>
      </c>
      <c r="O65">
        <v>206.37207709810701</v>
      </c>
      <c r="P65">
        <v>218.51421165477399</v>
      </c>
      <c r="Q65">
        <v>197.729530669041</v>
      </c>
      <c r="T65">
        <v>132.34969374923401</v>
      </c>
      <c r="V65">
        <v>182.80041723898299</v>
      </c>
      <c r="W65">
        <v>164.88362801045099</v>
      </c>
      <c r="X65">
        <v>180.668528046143</v>
      </c>
      <c r="Y65">
        <v>154.108983563376</v>
      </c>
      <c r="Z65">
        <v>141.02237297098699</v>
      </c>
      <c r="AC65">
        <v>159.04905382629499</v>
      </c>
      <c r="AD65">
        <v>147.09296496885801</v>
      </c>
      <c r="AE65">
        <v>131.84022941335201</v>
      </c>
      <c r="AF65">
        <v>141.16955113704</v>
      </c>
      <c r="AG65">
        <v>129.15265474128199</v>
      </c>
      <c r="AH65">
        <f t="shared" si="1"/>
        <v>168.33220009973098</v>
      </c>
      <c r="AI65">
        <f t="shared" ref="AI65:AI128" si="3">AH65-($AH$552-$AR$552)</f>
        <v>48.635808780875095</v>
      </c>
      <c r="AJ65">
        <f t="shared" si="2"/>
        <v>62.753432296624382</v>
      </c>
      <c r="AK65">
        <v>50.083434008955003</v>
      </c>
    </row>
    <row r="66" spans="1:37" x14ac:dyDescent="0.35">
      <c r="A66">
        <v>64</v>
      </c>
      <c r="B66" s="1">
        <v>39842</v>
      </c>
      <c r="C66" t="s">
        <v>89</v>
      </c>
      <c r="G66">
        <v>124.64697723064999</v>
      </c>
      <c r="H66">
        <v>115.69295385167599</v>
      </c>
      <c r="I66">
        <v>85.067858006166105</v>
      </c>
      <c r="J66">
        <v>141.31545334784201</v>
      </c>
      <c r="K66">
        <v>171.149898608597</v>
      </c>
      <c r="M66">
        <v>257.25429987665001</v>
      </c>
      <c r="N66">
        <v>275.13824440692702</v>
      </c>
      <c r="P66">
        <v>244.91395778227201</v>
      </c>
      <c r="Q66">
        <v>164.62617765982799</v>
      </c>
      <c r="R66">
        <v>138.518335205873</v>
      </c>
      <c r="S66">
        <v>145.60972271114801</v>
      </c>
      <c r="U66">
        <v>103.174305839461</v>
      </c>
      <c r="V66">
        <v>172.820323314392</v>
      </c>
      <c r="W66">
        <v>123.002469296203</v>
      </c>
      <c r="Z66">
        <v>127.449430086091</v>
      </c>
      <c r="AA66">
        <v>118.21324004095899</v>
      </c>
      <c r="AC66">
        <v>151.533658950839</v>
      </c>
      <c r="AE66">
        <v>125.157203600857</v>
      </c>
      <c r="AF66">
        <v>123.216435101025</v>
      </c>
      <c r="AH66">
        <f t="shared" si="1"/>
        <v>153.07899710091874</v>
      </c>
      <c r="AI66">
        <f t="shared" si="3"/>
        <v>33.382605782062853</v>
      </c>
      <c r="AJ66">
        <f t="shared" si="2"/>
        <v>47.50022929781214</v>
      </c>
      <c r="AK66">
        <v>49.458595884405</v>
      </c>
    </row>
    <row r="67" spans="1:37" x14ac:dyDescent="0.35">
      <c r="A67">
        <v>65</v>
      </c>
      <c r="B67" s="1">
        <v>39843</v>
      </c>
      <c r="C67" t="s">
        <v>90</v>
      </c>
      <c r="D67">
        <v>107.310097735033</v>
      </c>
      <c r="E67">
        <v>139.54549745691199</v>
      </c>
      <c r="G67">
        <v>131.39729408887601</v>
      </c>
      <c r="J67">
        <v>172.19851685676201</v>
      </c>
      <c r="K67">
        <v>183.740196089558</v>
      </c>
      <c r="L67">
        <v>227.11127712737999</v>
      </c>
      <c r="M67">
        <v>265.829400557052</v>
      </c>
      <c r="P67">
        <v>276.64749006129898</v>
      </c>
      <c r="Q67">
        <v>220.768012464679</v>
      </c>
      <c r="R67">
        <v>173.46259422023701</v>
      </c>
      <c r="S67">
        <v>144.62760128063201</v>
      </c>
      <c r="T67">
        <v>137.254691091333</v>
      </c>
      <c r="U67">
        <v>98.6953428265887</v>
      </c>
      <c r="V67">
        <v>170.08479675073499</v>
      </c>
      <c r="Y67">
        <v>144.49606350705599</v>
      </c>
      <c r="Z67">
        <v>134.40318555199599</v>
      </c>
      <c r="AA67">
        <v>117.859926047662</v>
      </c>
      <c r="AB67">
        <v>133.22989406913101</v>
      </c>
      <c r="AD67">
        <v>143.56594049709801</v>
      </c>
      <c r="AE67">
        <v>124.113083820166</v>
      </c>
      <c r="AH67">
        <f t="shared" ref="AH67:AH130" si="4">AVERAGE(D67:AG67)</f>
        <v>162.31704510500933</v>
      </c>
      <c r="AI67">
        <f t="shared" si="3"/>
        <v>42.62065378615344</v>
      </c>
      <c r="AJ67">
        <f t="shared" ref="AJ67:AJ130" si="5">AI67-$AI$577</f>
        <v>56.738277301902727</v>
      </c>
      <c r="AK67">
        <v>49.459314222825597</v>
      </c>
    </row>
    <row r="68" spans="1:37" x14ac:dyDescent="0.35">
      <c r="A68">
        <v>66</v>
      </c>
      <c r="B68" s="1">
        <v>39859</v>
      </c>
      <c r="C68" t="s">
        <v>91</v>
      </c>
      <c r="D68">
        <v>126.592925063222</v>
      </c>
      <c r="E68">
        <v>152.68723734780801</v>
      </c>
      <c r="F68">
        <v>127.197540458457</v>
      </c>
      <c r="G68">
        <v>148.44791485359599</v>
      </c>
      <c r="H68">
        <v>129.490896270028</v>
      </c>
      <c r="I68">
        <v>127.021936626466</v>
      </c>
      <c r="J68">
        <v>187.465321902075</v>
      </c>
      <c r="M68">
        <v>278.09695817617802</v>
      </c>
      <c r="N68">
        <v>297.67618944722898</v>
      </c>
      <c r="O68">
        <v>268.011313051164</v>
      </c>
      <c r="P68">
        <v>280.15459761218602</v>
      </c>
      <c r="Q68">
        <v>253.86601773819001</v>
      </c>
      <c r="S68">
        <v>220.617653036429</v>
      </c>
      <c r="T68">
        <v>150.164491961263</v>
      </c>
      <c r="V68">
        <v>193.143488130257</v>
      </c>
      <c r="W68">
        <v>156.03915987871699</v>
      </c>
      <c r="X68">
        <v>169.618515404932</v>
      </c>
      <c r="Y68">
        <v>171.53422818025601</v>
      </c>
      <c r="AB68">
        <v>142.511359128892</v>
      </c>
      <c r="AC68">
        <v>180.733171396958</v>
      </c>
      <c r="AD68">
        <v>154.14370171324001</v>
      </c>
      <c r="AE68">
        <v>145.43194424540599</v>
      </c>
      <c r="AF68">
        <v>155.76541386002401</v>
      </c>
      <c r="AG68">
        <v>143.477102961117</v>
      </c>
      <c r="AH68">
        <f t="shared" si="4"/>
        <v>181.66204493517043</v>
      </c>
      <c r="AI68">
        <f t="shared" si="3"/>
        <v>61.96565361631454</v>
      </c>
      <c r="AJ68">
        <f t="shared" si="5"/>
        <v>76.083277132063827</v>
      </c>
      <c r="AK68">
        <v>49.308601607257003</v>
      </c>
    </row>
    <row r="69" spans="1:37" x14ac:dyDescent="0.35">
      <c r="A69">
        <v>67</v>
      </c>
      <c r="B69" s="1">
        <v>39882</v>
      </c>
      <c r="C69" t="s">
        <v>92</v>
      </c>
      <c r="E69">
        <v>114.45418464097899</v>
      </c>
      <c r="G69">
        <v>121.228511426425</v>
      </c>
      <c r="H69">
        <v>118.950787515499</v>
      </c>
      <c r="L69">
        <v>206.001544738543</v>
      </c>
      <c r="M69">
        <v>232.760213237324</v>
      </c>
      <c r="N69">
        <v>242.76312126079699</v>
      </c>
      <c r="R69">
        <v>168.09174131993501</v>
      </c>
      <c r="S69">
        <v>187.21783924928701</v>
      </c>
      <c r="Z69">
        <v>130.381597160388</v>
      </c>
      <c r="AA69">
        <v>111.79776201048401</v>
      </c>
      <c r="AB69">
        <v>127.721600816375</v>
      </c>
      <c r="AC69">
        <v>152.21582147212101</v>
      </c>
      <c r="AE69">
        <v>118.819732148135</v>
      </c>
      <c r="AF69">
        <v>119.408669031684</v>
      </c>
      <c r="AH69">
        <f t="shared" si="4"/>
        <v>153.70093757342687</v>
      </c>
      <c r="AI69">
        <f t="shared" si="3"/>
        <v>34.004546254570982</v>
      </c>
      <c r="AJ69">
        <f t="shared" si="5"/>
        <v>48.122169770320269</v>
      </c>
      <c r="AK69">
        <v>50.291575099712801</v>
      </c>
    </row>
    <row r="70" spans="1:37" x14ac:dyDescent="0.35">
      <c r="A70">
        <v>68</v>
      </c>
      <c r="B70" s="1">
        <v>39890</v>
      </c>
      <c r="C70" t="s">
        <v>93</v>
      </c>
      <c r="D70">
        <v>92.142953662782205</v>
      </c>
      <c r="E70">
        <v>148.794299250726</v>
      </c>
      <c r="F70">
        <v>113.9748464753</v>
      </c>
      <c r="G70">
        <v>117.957628941697</v>
      </c>
      <c r="H70">
        <v>119.14907408714301</v>
      </c>
      <c r="I70">
        <v>104.89701482648999</v>
      </c>
      <c r="J70">
        <v>159.90243154690799</v>
      </c>
      <c r="K70">
        <v>200.286880985902</v>
      </c>
      <c r="L70">
        <v>213.49948292292899</v>
      </c>
      <c r="M70">
        <v>231.066182666065</v>
      </c>
      <c r="N70">
        <v>234.60862503741799</v>
      </c>
      <c r="O70">
        <v>227.411860530448</v>
      </c>
      <c r="P70">
        <v>235.23235918496101</v>
      </c>
      <c r="Q70">
        <v>228.259802942222</v>
      </c>
      <c r="R70">
        <v>185.30094742982899</v>
      </c>
      <c r="S70">
        <v>177.147552194231</v>
      </c>
      <c r="T70">
        <v>139.459611596157</v>
      </c>
      <c r="U70">
        <v>97.726268704034396</v>
      </c>
      <c r="V70">
        <v>163.66363291877599</v>
      </c>
      <c r="W70">
        <v>147.00080740914501</v>
      </c>
      <c r="X70">
        <v>157.68750307013701</v>
      </c>
      <c r="Y70">
        <v>146.32524063922301</v>
      </c>
      <c r="Z70">
        <v>132.00012146971599</v>
      </c>
      <c r="AA70">
        <v>109.891090041862</v>
      </c>
      <c r="AB70">
        <v>129.36070601369499</v>
      </c>
      <c r="AC70">
        <v>147.36264865290499</v>
      </c>
      <c r="AD70">
        <v>134.99443986986299</v>
      </c>
      <c r="AE70">
        <v>120.511834596683</v>
      </c>
      <c r="AF70">
        <v>127.868645856979</v>
      </c>
      <c r="AG70">
        <v>125.88363004555001</v>
      </c>
      <c r="AH70">
        <f t="shared" si="4"/>
        <v>155.64560411899254</v>
      </c>
      <c r="AI70">
        <f t="shared" si="3"/>
        <v>35.94921280013665</v>
      </c>
      <c r="AJ70">
        <f t="shared" si="5"/>
        <v>50.066836315885936</v>
      </c>
      <c r="AK70">
        <v>50.278721589925901</v>
      </c>
    </row>
    <row r="71" spans="1:37" x14ac:dyDescent="0.35">
      <c r="A71">
        <v>69</v>
      </c>
      <c r="B71" s="1">
        <v>39899</v>
      </c>
      <c r="C71" t="s">
        <v>94</v>
      </c>
      <c r="D71">
        <v>105.67081712624901</v>
      </c>
      <c r="E71">
        <v>165.60116347757</v>
      </c>
      <c r="F71">
        <v>111.257283777767</v>
      </c>
      <c r="G71">
        <v>127.737536407722</v>
      </c>
      <c r="H71">
        <v>127.192189102981</v>
      </c>
      <c r="I71">
        <v>123.62972332106899</v>
      </c>
      <c r="J71">
        <v>175.72533800937001</v>
      </c>
      <c r="K71">
        <v>203.279002704731</v>
      </c>
      <c r="L71">
        <v>228.950692567272</v>
      </c>
      <c r="M71">
        <v>237.81889736402499</v>
      </c>
      <c r="N71">
        <v>235.013938280774</v>
      </c>
      <c r="O71">
        <v>231.52648494989299</v>
      </c>
      <c r="P71">
        <v>242.91855361591101</v>
      </c>
      <c r="Q71">
        <v>230.143615790474</v>
      </c>
      <c r="R71">
        <v>197.97371791743001</v>
      </c>
      <c r="S71">
        <v>179.74692916303999</v>
      </c>
      <c r="T71">
        <v>148.490928762019</v>
      </c>
      <c r="U71">
        <v>103.629463634187</v>
      </c>
      <c r="V71">
        <v>179.93991371938401</v>
      </c>
      <c r="W71">
        <v>147.931679045007</v>
      </c>
      <c r="X71">
        <v>162.06944132800601</v>
      </c>
      <c r="Y71">
        <v>155.32031414785101</v>
      </c>
      <c r="Z71">
        <v>133.47685519097601</v>
      </c>
      <c r="AA71">
        <v>130.238897959116</v>
      </c>
      <c r="AB71">
        <v>140.94981529354399</v>
      </c>
      <c r="AC71">
        <v>156.95740245346701</v>
      </c>
      <c r="AD71">
        <v>149.583782844344</v>
      </c>
      <c r="AE71">
        <v>131.76539429650299</v>
      </c>
      <c r="AF71">
        <v>131.316026115727</v>
      </c>
      <c r="AG71">
        <v>131.92927850314399</v>
      </c>
      <c r="AH71">
        <f t="shared" si="4"/>
        <v>164.25950256231846</v>
      </c>
      <c r="AI71">
        <f t="shared" si="3"/>
        <v>44.563111243462572</v>
      </c>
      <c r="AJ71">
        <f t="shared" si="5"/>
        <v>58.680734759211859</v>
      </c>
      <c r="AK71">
        <v>51.450317245923998</v>
      </c>
    </row>
    <row r="72" spans="1:37" x14ac:dyDescent="0.35">
      <c r="A72">
        <v>70</v>
      </c>
      <c r="B72" s="1">
        <v>39915</v>
      </c>
      <c r="C72" t="s">
        <v>95</v>
      </c>
      <c r="D72">
        <v>105.213179624845</v>
      </c>
      <c r="E72">
        <v>171.07652259988299</v>
      </c>
      <c r="F72">
        <v>125.238506159189</v>
      </c>
      <c r="G72">
        <v>142.10879150539901</v>
      </c>
      <c r="H72">
        <v>133.08478360355201</v>
      </c>
      <c r="I72">
        <v>119.070391395174</v>
      </c>
      <c r="J72">
        <v>182.197230552561</v>
      </c>
      <c r="K72">
        <v>215.67887070548801</v>
      </c>
      <c r="L72">
        <v>223.60796536090999</v>
      </c>
      <c r="M72">
        <v>240.18501326704299</v>
      </c>
      <c r="N72">
        <v>239.380343418178</v>
      </c>
      <c r="O72">
        <v>242.606976691874</v>
      </c>
      <c r="P72">
        <v>246.34719339930101</v>
      </c>
      <c r="Q72">
        <v>248.130737661079</v>
      </c>
      <c r="R72">
        <v>216.20369710013301</v>
      </c>
      <c r="S72">
        <v>202.68282978040199</v>
      </c>
      <c r="T72">
        <v>167.45851834002701</v>
      </c>
      <c r="U72">
        <v>100.778125262337</v>
      </c>
      <c r="V72">
        <v>178.70660967845899</v>
      </c>
      <c r="W72">
        <v>146.43244586164599</v>
      </c>
      <c r="X72">
        <v>174.02710837226101</v>
      </c>
      <c r="Y72">
        <v>154.53124419067299</v>
      </c>
      <c r="Z72">
        <v>150.30657111257199</v>
      </c>
      <c r="AA72">
        <v>138.386578011837</v>
      </c>
      <c r="AB72">
        <v>132.68458391678999</v>
      </c>
      <c r="AC72">
        <v>169.65272173620201</v>
      </c>
      <c r="AD72">
        <v>152.26557225175199</v>
      </c>
      <c r="AE72">
        <v>131.676238212589</v>
      </c>
      <c r="AF72">
        <v>135.86834895889999</v>
      </c>
      <c r="AG72">
        <v>146.45645813646399</v>
      </c>
      <c r="AH72">
        <f t="shared" si="4"/>
        <v>171.06813856225065</v>
      </c>
      <c r="AI72">
        <f t="shared" si="3"/>
        <v>51.371747243394765</v>
      </c>
      <c r="AJ72">
        <f t="shared" si="5"/>
        <v>65.489370759144052</v>
      </c>
      <c r="AK72">
        <v>51.348866901741303</v>
      </c>
    </row>
    <row r="73" spans="1:37" x14ac:dyDescent="0.35">
      <c r="A73">
        <v>71</v>
      </c>
      <c r="B73" s="1">
        <v>39954</v>
      </c>
      <c r="C73" t="s">
        <v>96</v>
      </c>
      <c r="D73">
        <v>123.572794903405</v>
      </c>
      <c r="E73">
        <v>175.48440290550801</v>
      </c>
      <c r="F73">
        <v>110.860700413685</v>
      </c>
      <c r="I73">
        <v>117.111455580249</v>
      </c>
      <c r="J73">
        <v>194.587990227597</v>
      </c>
      <c r="V73">
        <v>179.00783602252699</v>
      </c>
      <c r="W73">
        <v>157.568455759534</v>
      </c>
      <c r="X73">
        <v>171.57327427442999</v>
      </c>
      <c r="Y73">
        <v>159.33805904592001</v>
      </c>
      <c r="Z73">
        <v>154.97024176632101</v>
      </c>
      <c r="AA73">
        <v>146.32020055627299</v>
      </c>
      <c r="AB73">
        <v>144.916636753761</v>
      </c>
      <c r="AC73">
        <v>167.34198165409299</v>
      </c>
      <c r="AD73">
        <v>156.206700982412</v>
      </c>
      <c r="AE73">
        <v>130.28976737146701</v>
      </c>
      <c r="AF73">
        <v>144.48744605071201</v>
      </c>
      <c r="AG73">
        <v>141.33743323959399</v>
      </c>
      <c r="AH73">
        <f t="shared" si="4"/>
        <v>151.46913985338165</v>
      </c>
      <c r="AI73">
        <f t="shared" si="3"/>
        <v>31.772748534525761</v>
      </c>
      <c r="AJ73">
        <f t="shared" si="5"/>
        <v>45.890372050275047</v>
      </c>
      <c r="AK73">
        <v>52.575864559645403</v>
      </c>
    </row>
    <row r="74" spans="1:37" x14ac:dyDescent="0.35">
      <c r="A74">
        <v>72</v>
      </c>
      <c r="B74" s="1">
        <v>39955</v>
      </c>
      <c r="C74" t="s">
        <v>97</v>
      </c>
      <c r="D74">
        <v>130.01835422533</v>
      </c>
      <c r="F74">
        <v>105.94445537767</v>
      </c>
      <c r="I74">
        <v>120.22077915544899</v>
      </c>
      <c r="J74">
        <v>188.14888353546999</v>
      </c>
      <c r="K74">
        <v>193.478636889646</v>
      </c>
      <c r="N74">
        <v>210.351810197899</v>
      </c>
      <c r="O74">
        <v>213.80961888562999</v>
      </c>
      <c r="T74">
        <v>201.01716846589201</v>
      </c>
      <c r="U74">
        <v>105.775001326132</v>
      </c>
      <c r="W74">
        <v>150.35170475470599</v>
      </c>
      <c r="X74">
        <v>164.35667233111801</v>
      </c>
      <c r="Y74">
        <v>170.99804100223801</v>
      </c>
      <c r="Z74">
        <v>139.060853409901</v>
      </c>
      <c r="AA74">
        <v>119.80208534040401</v>
      </c>
      <c r="AD74">
        <v>147.69423092493901</v>
      </c>
      <c r="AF74">
        <v>129.19872917279</v>
      </c>
      <c r="AG74">
        <v>125.59454739256699</v>
      </c>
      <c r="AH74">
        <f t="shared" si="4"/>
        <v>153.87185719928124</v>
      </c>
      <c r="AI74">
        <f t="shared" si="3"/>
        <v>34.175465880425349</v>
      </c>
      <c r="AJ74">
        <f t="shared" si="5"/>
        <v>48.293089396174636</v>
      </c>
      <c r="AK74">
        <v>53.0627526198734</v>
      </c>
    </row>
    <row r="75" spans="1:37" x14ac:dyDescent="0.35">
      <c r="A75">
        <v>73</v>
      </c>
      <c r="B75" s="1">
        <v>39963</v>
      </c>
      <c r="C75" t="s">
        <v>98</v>
      </c>
      <c r="D75">
        <v>123.69733919156</v>
      </c>
      <c r="E75">
        <v>152.55958394396799</v>
      </c>
      <c r="F75">
        <v>124.95714338010499</v>
      </c>
      <c r="I75">
        <v>102.455193033716</v>
      </c>
      <c r="J75">
        <v>164.57253043455</v>
      </c>
      <c r="K75">
        <v>182.48596632573299</v>
      </c>
      <c r="L75">
        <v>190.31651155958701</v>
      </c>
      <c r="M75">
        <v>217.65759324413301</v>
      </c>
      <c r="N75">
        <v>209.30301359918499</v>
      </c>
      <c r="O75">
        <v>212.84956131678399</v>
      </c>
      <c r="P75">
        <v>231.80567378564601</v>
      </c>
      <c r="Q75">
        <v>231.07035584304401</v>
      </c>
      <c r="R75">
        <v>194.137018491622</v>
      </c>
      <c r="S75">
        <v>206.33227630483</v>
      </c>
      <c r="T75">
        <v>179.833833322511</v>
      </c>
      <c r="U75">
        <v>111.48300299241301</v>
      </c>
      <c r="V75">
        <v>166.95718290356299</v>
      </c>
      <c r="AD75">
        <v>134.94732159754199</v>
      </c>
      <c r="AE75">
        <v>124.783905138753</v>
      </c>
      <c r="AF75">
        <v>127.596317892618</v>
      </c>
      <c r="AG75">
        <v>125.158316464913</v>
      </c>
      <c r="AH75">
        <f t="shared" si="4"/>
        <v>167.37903051270362</v>
      </c>
      <c r="AI75">
        <f t="shared" si="3"/>
        <v>47.682639193847734</v>
      </c>
      <c r="AJ75">
        <f t="shared" si="5"/>
        <v>61.800262709597021</v>
      </c>
      <c r="AK75">
        <v>53.127783695460899</v>
      </c>
    </row>
    <row r="76" spans="1:37" x14ac:dyDescent="0.35">
      <c r="A76">
        <v>74</v>
      </c>
      <c r="B76" s="1">
        <v>39971</v>
      </c>
      <c r="C76" t="s">
        <v>99</v>
      </c>
      <c r="D76">
        <v>125.869369779012</v>
      </c>
      <c r="E76">
        <v>136.789523729504</v>
      </c>
      <c r="F76">
        <v>105.234573007074</v>
      </c>
      <c r="L76">
        <v>196.21504872974199</v>
      </c>
      <c r="X76">
        <v>170.56683135944701</v>
      </c>
      <c r="Y76">
        <v>156.15367474055401</v>
      </c>
      <c r="AD76">
        <v>148.68282972310899</v>
      </c>
      <c r="AG76">
        <v>135.674656781153</v>
      </c>
      <c r="AH76">
        <f t="shared" si="4"/>
        <v>146.89831348119938</v>
      </c>
      <c r="AI76">
        <f t="shared" si="3"/>
        <v>27.201922162343493</v>
      </c>
      <c r="AJ76">
        <f t="shared" si="5"/>
        <v>41.31954567809278</v>
      </c>
      <c r="AK76">
        <v>52.829418905821598</v>
      </c>
    </row>
    <row r="77" spans="1:37" x14ac:dyDescent="0.35">
      <c r="A77">
        <v>75</v>
      </c>
      <c r="B77" s="1">
        <v>39979</v>
      </c>
      <c r="C77" t="s">
        <v>100</v>
      </c>
      <c r="D77">
        <v>112.809507264818</v>
      </c>
      <c r="E77">
        <v>155.42817213684901</v>
      </c>
      <c r="F77">
        <v>115.38048052133701</v>
      </c>
      <c r="G77">
        <v>129.62962448790699</v>
      </c>
      <c r="H77">
        <v>128.201891745756</v>
      </c>
      <c r="I77">
        <v>118.66920814533199</v>
      </c>
      <c r="J77">
        <v>175.770878768968</v>
      </c>
      <c r="K77">
        <v>196.750081479545</v>
      </c>
      <c r="L77">
        <v>200.55325340642901</v>
      </c>
      <c r="M77">
        <v>216.79845992843701</v>
      </c>
      <c r="N77">
        <v>218.00640138205199</v>
      </c>
      <c r="O77">
        <v>218.46144663952401</v>
      </c>
      <c r="P77">
        <v>244.86102888947499</v>
      </c>
      <c r="Q77">
        <v>242.12953837438801</v>
      </c>
      <c r="R77">
        <v>208.37751745243</v>
      </c>
      <c r="S77">
        <v>211.047043012903</v>
      </c>
      <c r="T77">
        <v>197.32986365897401</v>
      </c>
      <c r="U77">
        <v>125.289503072909</v>
      </c>
      <c r="V77">
        <v>175.49593933038301</v>
      </c>
      <c r="W77">
        <v>147.818744933945</v>
      </c>
      <c r="X77">
        <v>163.304856208601</v>
      </c>
      <c r="Y77">
        <v>154.029454642041</v>
      </c>
      <c r="Z77">
        <v>137.07746226326</v>
      </c>
      <c r="AA77">
        <v>136.969036511285</v>
      </c>
      <c r="AB77">
        <v>138.02356808238801</v>
      </c>
      <c r="AC77">
        <v>158.82542801448699</v>
      </c>
      <c r="AD77">
        <v>152.19796706575599</v>
      </c>
      <c r="AE77">
        <v>140.782867752833</v>
      </c>
      <c r="AF77">
        <v>140.52302033158699</v>
      </c>
      <c r="AG77">
        <v>135.829148734694</v>
      </c>
      <c r="AH77">
        <f t="shared" si="4"/>
        <v>166.54571314130973</v>
      </c>
      <c r="AI77">
        <f t="shared" si="3"/>
        <v>46.849321822453845</v>
      </c>
      <c r="AJ77">
        <f t="shared" si="5"/>
        <v>60.966945338203132</v>
      </c>
      <c r="AK77">
        <v>52.743039668533399</v>
      </c>
    </row>
    <row r="78" spans="1:37" x14ac:dyDescent="0.35">
      <c r="A78">
        <v>76</v>
      </c>
      <c r="B78" s="1">
        <v>40002</v>
      </c>
      <c r="C78" t="s">
        <v>101</v>
      </c>
      <c r="D78">
        <v>125.631395118725</v>
      </c>
      <c r="N78">
        <v>202.506293066502</v>
      </c>
      <c r="O78">
        <v>214.23150011544101</v>
      </c>
      <c r="P78">
        <v>232.50268946218401</v>
      </c>
      <c r="Q78">
        <v>229.47212089535901</v>
      </c>
      <c r="R78">
        <v>206.05045577739901</v>
      </c>
      <c r="S78">
        <v>210.18643405365401</v>
      </c>
      <c r="T78">
        <v>188.92953437766801</v>
      </c>
      <c r="U78">
        <v>125.205331136045</v>
      </c>
      <c r="V78">
        <v>189.640622560266</v>
      </c>
      <c r="W78">
        <v>149.590413205582</v>
      </c>
      <c r="X78">
        <v>164.24790899110499</v>
      </c>
      <c r="Y78">
        <v>154.652284576721</v>
      </c>
      <c r="Z78">
        <v>158.333393863563</v>
      </c>
      <c r="AA78">
        <v>136.45956573639799</v>
      </c>
      <c r="AB78">
        <v>140.14271256930101</v>
      </c>
      <c r="AC78">
        <v>173.39143794451499</v>
      </c>
      <c r="AD78">
        <v>147.29574846719001</v>
      </c>
      <c r="AE78">
        <v>143.904067096137</v>
      </c>
      <c r="AF78">
        <v>143.23445601086399</v>
      </c>
      <c r="AG78">
        <v>145.43781344172601</v>
      </c>
      <c r="AH78">
        <f t="shared" si="4"/>
        <v>170.5260084983974</v>
      </c>
      <c r="AI78">
        <f t="shared" si="3"/>
        <v>50.829617179541515</v>
      </c>
      <c r="AJ78">
        <f t="shared" si="5"/>
        <v>64.947240695290802</v>
      </c>
      <c r="AK78">
        <v>52.8507751967487</v>
      </c>
    </row>
    <row r="79" spans="1:37" x14ac:dyDescent="0.35">
      <c r="A79">
        <v>77</v>
      </c>
      <c r="B79" s="1">
        <v>40019</v>
      </c>
      <c r="C79" t="s">
        <v>43</v>
      </c>
      <c r="D79">
        <v>94.8514313614466</v>
      </c>
      <c r="E79">
        <v>103.848376509803</v>
      </c>
      <c r="L79">
        <v>151.939290716774</v>
      </c>
      <c r="O79">
        <v>188.74370610206199</v>
      </c>
      <c r="P79">
        <v>205.64909519448099</v>
      </c>
      <c r="X79">
        <v>152.462643434413</v>
      </c>
      <c r="Y79">
        <v>134.78741109689599</v>
      </c>
      <c r="AG79">
        <v>113.541811190685</v>
      </c>
      <c r="AH79">
        <f t="shared" si="4"/>
        <v>143.22797070082007</v>
      </c>
      <c r="AI79">
        <f t="shared" si="3"/>
        <v>23.531579381964178</v>
      </c>
      <c r="AJ79">
        <f t="shared" si="5"/>
        <v>37.649202897713465</v>
      </c>
      <c r="AK79">
        <v>53.261683274726998</v>
      </c>
    </row>
    <row r="80" spans="1:37" x14ac:dyDescent="0.35">
      <c r="A80">
        <v>78</v>
      </c>
      <c r="B80" s="1">
        <v>40026</v>
      </c>
      <c r="C80" t="s">
        <v>102</v>
      </c>
      <c r="D80">
        <v>125.094543674965</v>
      </c>
      <c r="F80">
        <v>95.629399189179495</v>
      </c>
      <c r="I80">
        <v>96.296035468788602</v>
      </c>
      <c r="J80">
        <v>181.28802150616599</v>
      </c>
      <c r="K80">
        <v>201.31320679997799</v>
      </c>
      <c r="N80">
        <v>163.748690840759</v>
      </c>
      <c r="O80">
        <v>191.266592455085</v>
      </c>
      <c r="P80">
        <v>226.647134793643</v>
      </c>
      <c r="Q80">
        <v>226.098787535719</v>
      </c>
      <c r="T80">
        <v>185.903365871896</v>
      </c>
      <c r="W80">
        <v>150.26164544472499</v>
      </c>
      <c r="X80">
        <v>176.602930725307</v>
      </c>
      <c r="Y80">
        <v>163.38321771499901</v>
      </c>
      <c r="Z80">
        <v>143.488213148477</v>
      </c>
      <c r="AD80">
        <v>126.63351030291901</v>
      </c>
      <c r="AF80">
        <v>133.116576424333</v>
      </c>
      <c r="AG80">
        <v>154.48232161909999</v>
      </c>
      <c r="AH80">
        <f t="shared" si="4"/>
        <v>161.25024667741405</v>
      </c>
      <c r="AI80">
        <f t="shared" si="3"/>
        <v>41.553855358558167</v>
      </c>
      <c r="AJ80">
        <f t="shared" si="5"/>
        <v>55.671478874307454</v>
      </c>
      <c r="AK80">
        <v>53.020089736330299</v>
      </c>
    </row>
    <row r="81" spans="1:41" x14ac:dyDescent="0.35">
      <c r="A81">
        <v>79</v>
      </c>
      <c r="B81" s="1">
        <v>40035</v>
      </c>
      <c r="C81" t="s">
        <v>103</v>
      </c>
      <c r="E81">
        <v>119.524707438473</v>
      </c>
      <c r="G81">
        <v>128.22621357607699</v>
      </c>
      <c r="H81">
        <v>118.414316814339</v>
      </c>
      <c r="K81">
        <v>205.42926590828799</v>
      </c>
      <c r="L81">
        <v>167.58290102779</v>
      </c>
      <c r="M81">
        <v>172.11283187646501</v>
      </c>
      <c r="N81">
        <v>184.79134179159101</v>
      </c>
      <c r="Q81">
        <v>230.47077834843401</v>
      </c>
      <c r="R81">
        <v>197.47867189174801</v>
      </c>
      <c r="S81">
        <v>211.97513817119699</v>
      </c>
      <c r="U81">
        <v>135.73818946152599</v>
      </c>
      <c r="V81">
        <v>188.45321703233699</v>
      </c>
      <c r="W81">
        <v>151.34473883514499</v>
      </c>
      <c r="Z81">
        <v>147.65143426164201</v>
      </c>
      <c r="AA81">
        <v>138.33336066795101</v>
      </c>
      <c r="AB81">
        <v>131.59757270774099</v>
      </c>
      <c r="AC81">
        <v>159.63355199363201</v>
      </c>
      <c r="AE81">
        <v>132.726698599625</v>
      </c>
      <c r="AF81">
        <v>140.181581762755</v>
      </c>
      <c r="AH81">
        <f t="shared" si="4"/>
        <v>161.14034274561874</v>
      </c>
      <c r="AI81">
        <f t="shared" si="3"/>
        <v>41.443951426762851</v>
      </c>
      <c r="AJ81">
        <f t="shared" si="5"/>
        <v>55.561574942512138</v>
      </c>
      <c r="AK81">
        <v>53.041967066217197</v>
      </c>
    </row>
    <row r="82" spans="1:41" x14ac:dyDescent="0.35">
      <c r="A82">
        <v>80</v>
      </c>
      <c r="B82" s="1">
        <v>40042</v>
      </c>
      <c r="C82" t="s">
        <v>104</v>
      </c>
      <c r="E82">
        <v>133.59999279658999</v>
      </c>
      <c r="F82">
        <v>98.730188776681999</v>
      </c>
      <c r="G82">
        <v>122.57847468259401</v>
      </c>
      <c r="H82">
        <v>122.11766892833199</v>
      </c>
      <c r="I82">
        <v>127.262772540897</v>
      </c>
      <c r="J82">
        <v>169.83506168619701</v>
      </c>
      <c r="L82">
        <v>183.02058258361001</v>
      </c>
      <c r="M82">
        <v>190.579295601572</v>
      </c>
      <c r="N82">
        <v>191.74289317810599</v>
      </c>
      <c r="O82">
        <v>206.96728536166199</v>
      </c>
      <c r="P82">
        <v>246.197669632095</v>
      </c>
      <c r="S82">
        <v>204.97082653979601</v>
      </c>
      <c r="T82">
        <v>199.01978208764001</v>
      </c>
      <c r="V82">
        <v>198.76681936358301</v>
      </c>
      <c r="W82">
        <v>169.58961198444899</v>
      </c>
      <c r="X82">
        <v>190.18960199300199</v>
      </c>
      <c r="Y82">
        <v>176.54808830751401</v>
      </c>
      <c r="AB82">
        <v>138.60391001060901</v>
      </c>
      <c r="AC82">
        <v>158.22017386394501</v>
      </c>
      <c r="AD82">
        <v>149.372134226703</v>
      </c>
      <c r="AE82">
        <v>141.34797138912899</v>
      </c>
      <c r="AF82">
        <v>156.36035165029</v>
      </c>
      <c r="AG82">
        <v>144.43812014916799</v>
      </c>
      <c r="AH82">
        <f t="shared" si="4"/>
        <v>166.08953379713759</v>
      </c>
      <c r="AI82">
        <f t="shared" si="3"/>
        <v>46.393142478281703</v>
      </c>
      <c r="AJ82">
        <f t="shared" si="5"/>
        <v>60.51076599403099</v>
      </c>
      <c r="AK82">
        <v>53.216686496319902</v>
      </c>
    </row>
    <row r="83" spans="1:41" x14ac:dyDescent="0.35">
      <c r="A83">
        <v>81</v>
      </c>
      <c r="B83" s="1">
        <v>40043</v>
      </c>
      <c r="C83" t="s">
        <v>105</v>
      </c>
      <c r="D83">
        <v>140.87749860506099</v>
      </c>
      <c r="E83">
        <v>195.19268575644699</v>
      </c>
      <c r="F83">
        <v>131.37927211361</v>
      </c>
      <c r="G83">
        <v>157.79424591895699</v>
      </c>
      <c r="H83">
        <v>144.57402791973601</v>
      </c>
      <c r="I83">
        <v>155.40983975655499</v>
      </c>
      <c r="J83">
        <v>208.53990232947999</v>
      </c>
      <c r="K83">
        <v>220.04558918575</v>
      </c>
      <c r="L83">
        <v>207.06647639496001</v>
      </c>
      <c r="M83">
        <v>214.60099391950101</v>
      </c>
      <c r="N83">
        <v>213.868003111212</v>
      </c>
      <c r="O83">
        <v>230.43742833186499</v>
      </c>
      <c r="P83">
        <v>251.710081943771</v>
      </c>
      <c r="Q83">
        <v>260.27727358433202</v>
      </c>
      <c r="R83">
        <v>238.88391827512999</v>
      </c>
      <c r="T83">
        <v>224.280906614983</v>
      </c>
      <c r="U83">
        <v>160.409953850362</v>
      </c>
      <c r="V83">
        <v>219.49696096320901</v>
      </c>
      <c r="W83">
        <v>197.44966898478401</v>
      </c>
      <c r="X83">
        <v>214.97994261415701</v>
      </c>
      <c r="Y83">
        <v>189.98199960309799</v>
      </c>
      <c r="Z83">
        <v>171.155555257701</v>
      </c>
      <c r="AA83">
        <v>157.40326812941899</v>
      </c>
      <c r="AB83">
        <v>160.55954134791</v>
      </c>
      <c r="AC83">
        <v>192.23358369995401</v>
      </c>
      <c r="AD83">
        <v>172.252680602955</v>
      </c>
      <c r="AE83">
        <v>166.14678961868199</v>
      </c>
      <c r="AF83">
        <v>176.568978994487</v>
      </c>
      <c r="AG83">
        <v>167.97777391668899</v>
      </c>
      <c r="AH83">
        <f t="shared" si="4"/>
        <v>191.0880979774054</v>
      </c>
      <c r="AI83">
        <f t="shared" si="3"/>
        <v>71.391706658549509</v>
      </c>
      <c r="AJ83">
        <f t="shared" si="5"/>
        <v>85.509330174298796</v>
      </c>
      <c r="AK83">
        <v>53.462232780572997</v>
      </c>
    </row>
    <row r="84" spans="1:41" x14ac:dyDescent="0.35">
      <c r="A84">
        <v>82</v>
      </c>
      <c r="B84" s="1">
        <v>40050</v>
      </c>
      <c r="C84" t="s">
        <v>106</v>
      </c>
      <c r="D84">
        <v>110.26560395690601</v>
      </c>
      <c r="E84">
        <v>137.67896055574499</v>
      </c>
      <c r="F84">
        <v>108.776834937484</v>
      </c>
      <c r="G84">
        <v>122.79336197519</v>
      </c>
      <c r="H84">
        <v>123.86856934867799</v>
      </c>
      <c r="I84">
        <v>112.67652291744</v>
      </c>
      <c r="J84">
        <v>166.654161642259</v>
      </c>
      <c r="K84">
        <v>181.09253926759101</v>
      </c>
      <c r="L84">
        <v>166.86542134229501</v>
      </c>
      <c r="M84">
        <v>169.75151164841799</v>
      </c>
      <c r="N84">
        <v>179.75520826381799</v>
      </c>
      <c r="O84">
        <v>189.501201978067</v>
      </c>
      <c r="P84">
        <v>216.52590946127299</v>
      </c>
      <c r="Q84">
        <v>221.030388343053</v>
      </c>
      <c r="R84">
        <v>190.69856155617299</v>
      </c>
      <c r="S84">
        <v>186.75623456402101</v>
      </c>
      <c r="T84">
        <v>164.04718889146201</v>
      </c>
      <c r="U84">
        <v>120.66199405639</v>
      </c>
      <c r="V84">
        <v>180.47153168542701</v>
      </c>
      <c r="W84">
        <v>157.99694301363999</v>
      </c>
      <c r="X84">
        <v>179.521749092345</v>
      </c>
      <c r="Y84">
        <v>154.7840635677</v>
      </c>
      <c r="Z84">
        <v>121.531131973076</v>
      </c>
      <c r="AA84">
        <v>119.11169360785</v>
      </c>
      <c r="AB84">
        <v>114.93519458874199</v>
      </c>
      <c r="AC84">
        <v>154.39976769745499</v>
      </c>
      <c r="AD84">
        <v>125.994145647577</v>
      </c>
      <c r="AE84">
        <v>135.535702463295</v>
      </c>
      <c r="AF84">
        <v>138.27407273702201</v>
      </c>
      <c r="AG84">
        <v>132.79420070269899</v>
      </c>
      <c r="AH84">
        <f t="shared" si="4"/>
        <v>152.8250123827697</v>
      </c>
      <c r="AI84">
        <f t="shared" si="3"/>
        <v>33.128621063913812</v>
      </c>
      <c r="AJ84">
        <f t="shared" si="5"/>
        <v>47.246244579663099</v>
      </c>
      <c r="AK84">
        <v>53.732641185603498</v>
      </c>
    </row>
    <row r="85" spans="1:41" x14ac:dyDescent="0.35">
      <c r="A85">
        <v>83</v>
      </c>
      <c r="B85" s="1">
        <v>40051</v>
      </c>
      <c r="C85" t="s">
        <v>103</v>
      </c>
      <c r="E85">
        <v>132.511193768064</v>
      </c>
      <c r="F85">
        <v>103.610427913889</v>
      </c>
      <c r="G85">
        <v>132.637733461344</v>
      </c>
      <c r="H85">
        <v>128.616926724237</v>
      </c>
      <c r="I85">
        <v>119.73034753409</v>
      </c>
      <c r="J85">
        <v>169.87828456470399</v>
      </c>
      <c r="L85">
        <v>186.913360632772</v>
      </c>
      <c r="M85">
        <v>188.014216340075</v>
      </c>
      <c r="N85">
        <v>183.677299232434</v>
      </c>
      <c r="O85">
        <v>194.41339891868199</v>
      </c>
      <c r="P85">
        <v>225.732317041741</v>
      </c>
      <c r="R85">
        <v>199.48852706766399</v>
      </c>
      <c r="S85">
        <v>211.782563320561</v>
      </c>
      <c r="T85">
        <v>173.21819451374</v>
      </c>
      <c r="V85">
        <v>188.75732707332901</v>
      </c>
      <c r="W85">
        <v>163.58224917456701</v>
      </c>
      <c r="X85">
        <v>174.74421803426</v>
      </c>
      <c r="Y85">
        <v>171.04501313457601</v>
      </c>
      <c r="AA85">
        <v>124.349911220934</v>
      </c>
      <c r="AB85">
        <v>137.45342722962101</v>
      </c>
      <c r="AC85">
        <v>157.80555295604501</v>
      </c>
      <c r="AD85">
        <v>146.421778019144</v>
      </c>
      <c r="AE85">
        <v>145.19454975449301</v>
      </c>
      <c r="AF85">
        <v>147.23114324362101</v>
      </c>
      <c r="AG85">
        <v>135.51995923981801</v>
      </c>
      <c r="AH85">
        <f t="shared" si="4"/>
        <v>161.69319680457619</v>
      </c>
      <c r="AI85">
        <f t="shared" si="3"/>
        <v>41.996805485720301</v>
      </c>
      <c r="AJ85">
        <f t="shared" si="5"/>
        <v>56.114429001469588</v>
      </c>
      <c r="AK85">
        <v>53.728750694289502</v>
      </c>
    </row>
    <row r="86" spans="1:41" x14ac:dyDescent="0.35">
      <c r="A86">
        <v>84</v>
      </c>
      <c r="B86" s="1">
        <v>40058</v>
      </c>
      <c r="C86" t="s">
        <v>104</v>
      </c>
      <c r="D86">
        <v>114.422953348882</v>
      </c>
      <c r="F86">
        <v>102.970238162266</v>
      </c>
      <c r="H86">
        <v>99.279553195966002</v>
      </c>
      <c r="I86">
        <v>99.510685712080402</v>
      </c>
      <c r="J86">
        <v>176.53317499887899</v>
      </c>
      <c r="M86">
        <v>161.22243824937701</v>
      </c>
      <c r="N86">
        <v>162.10547890044799</v>
      </c>
      <c r="O86">
        <v>191.42029827101001</v>
      </c>
      <c r="P86">
        <v>213.12089770925201</v>
      </c>
      <c r="T86">
        <v>185.19998960893099</v>
      </c>
      <c r="V86">
        <v>176.46383090624499</v>
      </c>
      <c r="W86">
        <v>152.100793122922</v>
      </c>
      <c r="X86">
        <v>194.24466439785999</v>
      </c>
      <c r="Y86">
        <v>171.893231577509</v>
      </c>
      <c r="AC86">
        <v>146.141861199792</v>
      </c>
      <c r="AD86">
        <v>132.69000072053601</v>
      </c>
      <c r="AE86">
        <v>116.717385829457</v>
      </c>
      <c r="AF86">
        <v>130.94483850868599</v>
      </c>
      <c r="AG86">
        <v>135.14478607926901</v>
      </c>
      <c r="AH86">
        <f t="shared" si="4"/>
        <v>150.63826844733512</v>
      </c>
      <c r="AI86">
        <f t="shared" si="3"/>
        <v>30.941877128479234</v>
      </c>
      <c r="AJ86">
        <f t="shared" si="5"/>
        <v>45.059500644228521</v>
      </c>
      <c r="AK86">
        <v>54.311651233670297</v>
      </c>
    </row>
    <row r="87" spans="1:41" x14ac:dyDescent="0.35">
      <c r="A87">
        <v>85</v>
      </c>
      <c r="B87" s="1">
        <v>40075</v>
      </c>
      <c r="C87" t="s">
        <v>65</v>
      </c>
      <c r="D87">
        <v>117.564255897979</v>
      </c>
      <c r="E87">
        <v>171.54110750463099</v>
      </c>
      <c r="F87">
        <v>130.03250959210999</v>
      </c>
      <c r="G87">
        <v>144.100233053761</v>
      </c>
      <c r="H87">
        <v>135.17238494808799</v>
      </c>
      <c r="I87">
        <v>120.77024859669</v>
      </c>
      <c r="J87">
        <v>174.255074698908</v>
      </c>
      <c r="K87">
        <v>199.90423669096299</v>
      </c>
      <c r="L87">
        <v>191.331398338833</v>
      </c>
      <c r="M87">
        <v>199.44837951851099</v>
      </c>
      <c r="N87">
        <v>199.73174199530399</v>
      </c>
      <c r="O87">
        <v>194.608991084335</v>
      </c>
      <c r="P87">
        <v>239.81265903415201</v>
      </c>
      <c r="Q87">
        <v>248.14477595806699</v>
      </c>
      <c r="R87">
        <v>203.264299120695</v>
      </c>
      <c r="S87">
        <v>209.188921423153</v>
      </c>
      <c r="T87">
        <v>189.920634409559</v>
      </c>
      <c r="U87">
        <v>153.36013419326099</v>
      </c>
      <c r="V87">
        <v>207.090012931122</v>
      </c>
      <c r="W87">
        <v>187.881698670546</v>
      </c>
      <c r="X87">
        <v>181.684473099477</v>
      </c>
      <c r="Y87">
        <v>161.62459269080699</v>
      </c>
      <c r="Z87">
        <v>150.72058740974001</v>
      </c>
      <c r="AA87">
        <v>128.03685633541701</v>
      </c>
      <c r="AB87">
        <v>137.03349112192399</v>
      </c>
      <c r="AC87">
        <v>158.69987498049201</v>
      </c>
      <c r="AD87">
        <v>143.50040940903</v>
      </c>
      <c r="AE87">
        <v>138.67239255797</v>
      </c>
      <c r="AF87">
        <v>137.693849652008</v>
      </c>
      <c r="AG87">
        <v>135.19601844616599</v>
      </c>
      <c r="AH87">
        <f t="shared" si="4"/>
        <v>169.66620811212326</v>
      </c>
      <c r="AI87">
        <f t="shared" si="3"/>
        <v>49.96981679326737</v>
      </c>
      <c r="AJ87">
        <f t="shared" si="5"/>
        <v>64.087440309016657</v>
      </c>
      <c r="AK87">
        <v>54.808848017125101</v>
      </c>
    </row>
    <row r="88" spans="1:41" x14ac:dyDescent="0.35">
      <c r="A88">
        <v>86</v>
      </c>
      <c r="B88" s="1">
        <v>40090</v>
      </c>
      <c r="C88" t="s">
        <v>68</v>
      </c>
      <c r="E88">
        <v>132.638294531469</v>
      </c>
      <c r="L88">
        <v>161.509996152366</v>
      </c>
      <c r="M88">
        <v>181.696431340554</v>
      </c>
      <c r="N88">
        <v>176.55825795327701</v>
      </c>
      <c r="R88">
        <v>159.420498599599</v>
      </c>
      <c r="S88">
        <v>206.055342703062</v>
      </c>
      <c r="U88">
        <v>116.11750617039699</v>
      </c>
      <c r="V88">
        <v>179.14945338030799</v>
      </c>
      <c r="W88">
        <v>164.92910345635499</v>
      </c>
      <c r="Z88">
        <v>130.407927637515</v>
      </c>
      <c r="AA88">
        <v>110.572822365585</v>
      </c>
      <c r="AB88">
        <v>117.980965077539</v>
      </c>
      <c r="AC88">
        <v>145.50292622031699</v>
      </c>
      <c r="AE88">
        <v>117.085018225965</v>
      </c>
      <c r="AF88">
        <v>123.822570825659</v>
      </c>
      <c r="AH88">
        <f t="shared" si="4"/>
        <v>148.22980764266447</v>
      </c>
      <c r="AI88">
        <f t="shared" si="3"/>
        <v>28.533416323808581</v>
      </c>
      <c r="AJ88">
        <f t="shared" si="5"/>
        <v>42.651039839557868</v>
      </c>
      <c r="AK88">
        <v>54.730556573941499</v>
      </c>
    </row>
    <row r="89" spans="1:41" x14ac:dyDescent="0.35">
      <c r="A89">
        <v>87</v>
      </c>
      <c r="B89" s="1">
        <v>40091</v>
      </c>
      <c r="C89" t="s">
        <v>107</v>
      </c>
      <c r="D89">
        <v>139.47138367406899</v>
      </c>
      <c r="E89">
        <v>186.41119562161199</v>
      </c>
      <c r="F89">
        <v>142.31574321753899</v>
      </c>
      <c r="G89">
        <v>154.82060156986</v>
      </c>
      <c r="H89">
        <v>151.834372253184</v>
      </c>
      <c r="I89">
        <v>138.29962968402799</v>
      </c>
      <c r="J89">
        <v>193.286597050914</v>
      </c>
      <c r="K89">
        <v>214.46744524138899</v>
      </c>
      <c r="L89">
        <v>203.20700894469499</v>
      </c>
      <c r="M89">
        <v>213.794794720787</v>
      </c>
      <c r="N89">
        <v>208.16983661504699</v>
      </c>
      <c r="O89">
        <v>232.00228499664999</v>
      </c>
      <c r="P89">
        <v>245.34743058919099</v>
      </c>
      <c r="Q89">
        <v>247.94181794706</v>
      </c>
      <c r="R89">
        <v>226.639028921461</v>
      </c>
      <c r="S89">
        <v>233.777313755726</v>
      </c>
      <c r="T89">
        <v>223.208993811277</v>
      </c>
      <c r="U89">
        <v>161.775761034233</v>
      </c>
      <c r="V89">
        <v>208.36063143983301</v>
      </c>
      <c r="W89">
        <v>200.975910240453</v>
      </c>
      <c r="X89">
        <v>216.47975021711301</v>
      </c>
      <c r="Y89">
        <v>189.74765125392801</v>
      </c>
      <c r="Z89">
        <v>175.73599225253301</v>
      </c>
      <c r="AA89">
        <v>158.08370610729099</v>
      </c>
      <c r="AB89">
        <v>150.64710263285701</v>
      </c>
      <c r="AC89">
        <v>185.74658333405401</v>
      </c>
      <c r="AD89">
        <v>164.952911442096</v>
      </c>
      <c r="AE89">
        <v>153.373940530878</v>
      </c>
      <c r="AF89">
        <v>166.56143983887199</v>
      </c>
      <c r="AG89">
        <v>166.68673949916601</v>
      </c>
      <c r="AH89">
        <f t="shared" si="4"/>
        <v>188.47078661459315</v>
      </c>
      <c r="AI89">
        <f t="shared" si="3"/>
        <v>68.774395295737264</v>
      </c>
      <c r="AJ89">
        <f t="shared" si="5"/>
        <v>82.892018811486551</v>
      </c>
      <c r="AK89">
        <v>55.119626133339203</v>
      </c>
    </row>
    <row r="90" spans="1:41" x14ac:dyDescent="0.35">
      <c r="A90">
        <v>88</v>
      </c>
      <c r="B90" s="1">
        <v>40106</v>
      </c>
      <c r="C90" t="s">
        <v>102</v>
      </c>
      <c r="E90">
        <v>103.614375222023</v>
      </c>
      <c r="F90">
        <v>104.12069845652201</v>
      </c>
      <c r="G90">
        <v>114.02374732380601</v>
      </c>
      <c r="H90">
        <v>115.297911904149</v>
      </c>
      <c r="I90">
        <v>78.959135496998499</v>
      </c>
      <c r="L90">
        <v>155.20731764997501</v>
      </c>
      <c r="M90">
        <v>158.951585394674</v>
      </c>
      <c r="N90">
        <v>159.43579370573701</v>
      </c>
      <c r="O90">
        <v>147.80877549604801</v>
      </c>
      <c r="R90">
        <v>159.96379679365</v>
      </c>
      <c r="S90">
        <v>158.23594524579499</v>
      </c>
      <c r="V90">
        <v>162.07552126415601</v>
      </c>
      <c r="W90">
        <v>147.10910303246899</v>
      </c>
      <c r="X90">
        <v>159.63501978180301</v>
      </c>
      <c r="AA90">
        <v>81.591383238154506</v>
      </c>
      <c r="AB90">
        <v>94.394833655881399</v>
      </c>
      <c r="AC90">
        <v>120.329559268908</v>
      </c>
      <c r="AE90">
        <v>97.012235624489705</v>
      </c>
      <c r="AF90">
        <v>102.777187370367</v>
      </c>
      <c r="AH90">
        <f t="shared" si="4"/>
        <v>127.39704873292661</v>
      </c>
      <c r="AI90">
        <f t="shared" si="3"/>
        <v>7.7006574140707187</v>
      </c>
      <c r="AJ90">
        <f t="shared" si="5"/>
        <v>21.818280929820006</v>
      </c>
      <c r="AK90">
        <v>55.197468280674997</v>
      </c>
    </row>
    <row r="91" spans="1:41" x14ac:dyDescent="0.35">
      <c r="A91">
        <v>89</v>
      </c>
      <c r="B91" s="1">
        <v>40107</v>
      </c>
      <c r="C91" t="s">
        <v>103</v>
      </c>
      <c r="D91">
        <v>131.73692516472201</v>
      </c>
      <c r="E91">
        <v>169.088381498144</v>
      </c>
      <c r="F91">
        <v>140.42583045387201</v>
      </c>
      <c r="G91">
        <v>140.717030140265</v>
      </c>
      <c r="H91">
        <v>142.98603300215399</v>
      </c>
      <c r="I91">
        <v>116.078876694683</v>
      </c>
      <c r="J91">
        <v>180.88559795854701</v>
      </c>
      <c r="K91">
        <v>196.434676707584</v>
      </c>
      <c r="L91">
        <v>197.28259590331501</v>
      </c>
      <c r="M91">
        <v>186.881136134933</v>
      </c>
      <c r="N91">
        <v>182.84833685087301</v>
      </c>
      <c r="O91">
        <v>172.72456397078699</v>
      </c>
      <c r="P91">
        <v>224.512921726054</v>
      </c>
      <c r="Q91">
        <v>245.53052268765799</v>
      </c>
      <c r="R91">
        <v>202.778348779109</v>
      </c>
      <c r="S91">
        <v>202.58223628530999</v>
      </c>
      <c r="T91">
        <v>175.072338296271</v>
      </c>
      <c r="U91">
        <v>140.70113046218401</v>
      </c>
      <c r="V91">
        <v>191.12077713843499</v>
      </c>
      <c r="W91">
        <v>167.712616508537</v>
      </c>
      <c r="X91">
        <v>177.36811454797501</v>
      </c>
      <c r="Y91">
        <v>154.41425463794499</v>
      </c>
      <c r="Z91">
        <v>142.51279046191701</v>
      </c>
      <c r="AA91">
        <v>125.037324014606</v>
      </c>
      <c r="AB91">
        <v>132.97790365653699</v>
      </c>
      <c r="AC91">
        <v>150.73392804351701</v>
      </c>
      <c r="AD91">
        <v>140.529771297563</v>
      </c>
      <c r="AE91">
        <v>123.422249919029</v>
      </c>
      <c r="AF91">
        <v>131.71150589394901</v>
      </c>
      <c r="AG91">
        <v>136.222116853329</v>
      </c>
      <c r="AH91">
        <f t="shared" si="4"/>
        <v>164.10102785632679</v>
      </c>
      <c r="AI91">
        <f t="shared" si="3"/>
        <v>44.404636537470907</v>
      </c>
      <c r="AJ91">
        <f t="shared" si="5"/>
        <v>58.522260053220194</v>
      </c>
      <c r="AK91">
        <v>54.817308349385797</v>
      </c>
      <c r="AL91">
        <f>1-(($AK$90-AK91)/58.53)</f>
        <v>0.99350487047173763</v>
      </c>
      <c r="AM91">
        <f>B91-$B$90</f>
        <v>1</v>
      </c>
      <c r="AN91">
        <f>AM91/365</f>
        <v>2.7397260273972603E-3</v>
      </c>
      <c r="AO91">
        <f>LN(AL91)/(AN91)</f>
        <v>-2.3784548528543064</v>
      </c>
    </row>
    <row r="92" spans="1:41" x14ac:dyDescent="0.35">
      <c r="A92">
        <v>90</v>
      </c>
      <c r="B92" s="1">
        <v>40122</v>
      </c>
      <c r="C92" t="s">
        <v>108</v>
      </c>
      <c r="E92">
        <v>118.97127610910201</v>
      </c>
      <c r="G92">
        <v>116.60242282610299</v>
      </c>
      <c r="K92">
        <v>162.07909134414399</v>
      </c>
      <c r="L92">
        <v>155.26607347791901</v>
      </c>
      <c r="M92">
        <v>159.013163165875</v>
      </c>
      <c r="Q92">
        <v>204.902043684196</v>
      </c>
      <c r="R92">
        <v>160.01626692045099</v>
      </c>
      <c r="S92">
        <v>166.742590486784</v>
      </c>
      <c r="U92">
        <v>104.231112937243</v>
      </c>
      <c r="V92">
        <v>155.16936640138999</v>
      </c>
      <c r="Z92">
        <v>97.433295821998101</v>
      </c>
      <c r="AA92">
        <v>90.021864743241693</v>
      </c>
      <c r="AB92">
        <v>94.843331418199895</v>
      </c>
      <c r="AC92">
        <v>122.992207616851</v>
      </c>
      <c r="AE92">
        <v>94.592041085680705</v>
      </c>
      <c r="AH92">
        <f t="shared" si="4"/>
        <v>133.5250765359452</v>
      </c>
      <c r="AI92">
        <f t="shared" si="3"/>
        <v>13.828685217089316</v>
      </c>
      <c r="AJ92">
        <f t="shared" si="5"/>
        <v>27.946308732838602</v>
      </c>
      <c r="AK92">
        <v>54.739553327013901</v>
      </c>
      <c r="AL92">
        <f t="shared" ref="AL92:AL155" si="6">1-(($AK$90-AK92)/58.53)</f>
        <v>0.99217640605397073</v>
      </c>
      <c r="AM92">
        <f t="shared" ref="AM92:AM155" si="7">B92-$B$90</f>
        <v>16</v>
      </c>
      <c r="AN92">
        <f t="shared" ref="AN92:AN155" si="8">AM92/365</f>
        <v>4.3835616438356165E-2</v>
      </c>
      <c r="AO92">
        <f t="shared" ref="AO92:AO155" si="9">LN(AL92)/(AN92)</f>
        <v>-0.17917756066045745</v>
      </c>
    </row>
    <row r="93" spans="1:41" x14ac:dyDescent="0.35">
      <c r="A93">
        <v>91</v>
      </c>
      <c r="B93" s="1">
        <v>40123</v>
      </c>
      <c r="C93" t="s">
        <v>109</v>
      </c>
      <c r="D93">
        <v>118.03734106987901</v>
      </c>
      <c r="E93">
        <v>159.51647082633099</v>
      </c>
      <c r="F93">
        <v>136.262692078735</v>
      </c>
      <c r="G93">
        <v>147.84737421364599</v>
      </c>
      <c r="H93">
        <v>141.74492287314001</v>
      </c>
      <c r="I93">
        <v>107.893471535887</v>
      </c>
      <c r="J93">
        <v>172.85797014377101</v>
      </c>
      <c r="K93">
        <v>183.63792466132901</v>
      </c>
      <c r="L93">
        <v>183.90949198558599</v>
      </c>
      <c r="M93">
        <v>205.78098969181701</v>
      </c>
      <c r="N93">
        <v>205.68998895836299</v>
      </c>
      <c r="O93">
        <v>200.49489160698801</v>
      </c>
      <c r="P93">
        <v>241.95011845570099</v>
      </c>
      <c r="Q93">
        <v>243.579737701006</v>
      </c>
      <c r="R93">
        <v>197.268675692877</v>
      </c>
      <c r="S93">
        <v>210.75875299198501</v>
      </c>
      <c r="T93">
        <v>181.22263349711301</v>
      </c>
      <c r="U93">
        <v>132.51123679968899</v>
      </c>
      <c r="V93">
        <v>182.353925723407</v>
      </c>
      <c r="W93">
        <v>162.53958353756499</v>
      </c>
      <c r="X93">
        <v>168.966763515531</v>
      </c>
      <c r="Y93">
        <v>140.70120103977601</v>
      </c>
      <c r="Z93">
        <v>131.56790246875801</v>
      </c>
      <c r="AA93">
        <v>119.19935094870399</v>
      </c>
      <c r="AB93">
        <v>130.57525034519301</v>
      </c>
      <c r="AC93">
        <v>151.554471644062</v>
      </c>
      <c r="AD93">
        <v>133.168889301387</v>
      </c>
      <c r="AE93">
        <v>125.74378970769401</v>
      </c>
      <c r="AF93">
        <v>128.773549125784</v>
      </c>
      <c r="AG93">
        <v>131.244831437383</v>
      </c>
      <c r="AH93">
        <f t="shared" si="4"/>
        <v>162.57847311930288</v>
      </c>
      <c r="AI93">
        <f t="shared" si="3"/>
        <v>42.882081800446997</v>
      </c>
      <c r="AJ93">
        <f t="shared" si="5"/>
        <v>56.999705316196284</v>
      </c>
      <c r="AK93">
        <v>54.486738719797799</v>
      </c>
      <c r="AL93">
        <f t="shared" si="6"/>
        <v>0.98785700391462161</v>
      </c>
      <c r="AM93">
        <f t="shared" si="7"/>
        <v>17</v>
      </c>
      <c r="AN93">
        <f t="shared" si="8"/>
        <v>4.6575342465753428E-2</v>
      </c>
      <c r="AO93">
        <f t="shared" si="9"/>
        <v>-0.26231314558780072</v>
      </c>
    </row>
    <row r="94" spans="1:41" x14ac:dyDescent="0.35">
      <c r="A94">
        <v>92</v>
      </c>
      <c r="B94" s="1">
        <v>40139</v>
      </c>
      <c r="C94" t="s">
        <v>34</v>
      </c>
      <c r="D94">
        <v>107.727645068542</v>
      </c>
      <c r="E94">
        <v>154.070992652672</v>
      </c>
      <c r="F94">
        <v>133.15927635391299</v>
      </c>
      <c r="G94">
        <v>132.93562250277199</v>
      </c>
      <c r="H94">
        <v>135.274701722309</v>
      </c>
      <c r="I94">
        <v>115.02151508375</v>
      </c>
      <c r="J94">
        <v>158.98942388213499</v>
      </c>
      <c r="K94">
        <v>185.70926337082</v>
      </c>
      <c r="L94">
        <v>176.99830914879101</v>
      </c>
      <c r="M94">
        <v>181.18854462024899</v>
      </c>
      <c r="N94">
        <v>185.44716246713901</v>
      </c>
      <c r="O94">
        <v>185.026121877751</v>
      </c>
      <c r="P94">
        <v>222.50482726043299</v>
      </c>
      <c r="Q94">
        <v>225.615011349969</v>
      </c>
      <c r="R94">
        <v>183.67948141638101</v>
      </c>
      <c r="S94">
        <v>191.850959088732</v>
      </c>
      <c r="T94">
        <v>164.809777748671</v>
      </c>
      <c r="U94">
        <v>115.03640854603501</v>
      </c>
      <c r="V94">
        <v>180.62834676378199</v>
      </c>
      <c r="W94">
        <v>157.66696242736299</v>
      </c>
      <c r="X94">
        <v>166.11044682277301</v>
      </c>
      <c r="Y94">
        <v>144.44485548063801</v>
      </c>
      <c r="Z94">
        <v>125.07944625959099</v>
      </c>
      <c r="AA94">
        <v>118.12056188824</v>
      </c>
      <c r="AB94">
        <v>119.10259682017499</v>
      </c>
      <c r="AC94">
        <v>140.58967100534801</v>
      </c>
      <c r="AD94">
        <v>125.26867830478101</v>
      </c>
      <c r="AE94">
        <v>107.704528913979</v>
      </c>
      <c r="AF94">
        <v>123.953739689793</v>
      </c>
      <c r="AG94">
        <v>119.96761144215</v>
      </c>
      <c r="AH94">
        <f t="shared" si="4"/>
        <v>152.78941633265592</v>
      </c>
      <c r="AI94">
        <f t="shared" si="3"/>
        <v>33.09302501380003</v>
      </c>
      <c r="AJ94">
        <f t="shared" si="5"/>
        <v>47.210648529549317</v>
      </c>
      <c r="AK94">
        <v>54.4029539584905</v>
      </c>
      <c r="AL94">
        <f t="shared" si="6"/>
        <v>0.98642551986699989</v>
      </c>
      <c r="AM94">
        <f t="shared" si="7"/>
        <v>33</v>
      </c>
      <c r="AN94">
        <f t="shared" si="8"/>
        <v>9.0410958904109592E-2</v>
      </c>
      <c r="AO94">
        <f t="shared" si="9"/>
        <v>-0.15117034383786004</v>
      </c>
    </row>
    <row r="95" spans="1:41" x14ac:dyDescent="0.35">
      <c r="A95">
        <v>93</v>
      </c>
      <c r="B95" s="1">
        <v>40146</v>
      </c>
      <c r="C95" t="s">
        <v>110</v>
      </c>
      <c r="D95">
        <v>140.02165624531401</v>
      </c>
      <c r="E95">
        <v>207.74353583505399</v>
      </c>
      <c r="F95">
        <v>137.224729723976</v>
      </c>
      <c r="G95">
        <v>151.375952776487</v>
      </c>
      <c r="H95">
        <v>142.4245329837</v>
      </c>
      <c r="I95">
        <v>172.52826767585299</v>
      </c>
      <c r="J95">
        <v>204.51695587773301</v>
      </c>
      <c r="K95">
        <v>231.331703144925</v>
      </c>
      <c r="L95">
        <v>236.70287533171199</v>
      </c>
      <c r="M95">
        <v>241.947878635862</v>
      </c>
      <c r="N95">
        <v>233.624599416211</v>
      </c>
      <c r="O95">
        <v>223.552081934695</v>
      </c>
      <c r="P95">
        <v>259.18943521895602</v>
      </c>
      <c r="Q95">
        <v>260.242120716231</v>
      </c>
      <c r="R95">
        <v>218.70269764491599</v>
      </c>
      <c r="S95">
        <v>228.03587874060301</v>
      </c>
      <c r="T95">
        <v>215.98745954769399</v>
      </c>
      <c r="U95">
        <v>185.348559272606</v>
      </c>
      <c r="V95">
        <v>233.521029338651</v>
      </c>
      <c r="W95">
        <v>215.926363416865</v>
      </c>
      <c r="X95">
        <v>212.05659437365</v>
      </c>
      <c r="Y95">
        <v>189.31084989339101</v>
      </c>
      <c r="Z95">
        <v>180.86602174880301</v>
      </c>
      <c r="AA95">
        <v>179.16940826064999</v>
      </c>
      <c r="AB95">
        <v>180.10111509039899</v>
      </c>
      <c r="AC95">
        <v>182.33380448657101</v>
      </c>
      <c r="AD95">
        <v>177.68532795220401</v>
      </c>
      <c r="AE95">
        <v>155.753487866489</v>
      </c>
      <c r="AF95">
        <v>179.160581081099</v>
      </c>
      <c r="AG95">
        <v>168.39573453173799</v>
      </c>
      <c r="AH95">
        <f t="shared" si="4"/>
        <v>198.15937462543459</v>
      </c>
      <c r="AI95">
        <f t="shared" si="3"/>
        <v>78.462983306578707</v>
      </c>
      <c r="AJ95">
        <f t="shared" si="5"/>
        <v>92.580606822327994</v>
      </c>
      <c r="AK95">
        <v>54.354838134014699</v>
      </c>
      <c r="AL95">
        <f t="shared" si="6"/>
        <v>0.98560344871586714</v>
      </c>
      <c r="AM95">
        <f t="shared" si="7"/>
        <v>40</v>
      </c>
      <c r="AN95">
        <f t="shared" si="8"/>
        <v>0.1095890410958904</v>
      </c>
      <c r="AO95">
        <f t="shared" si="9"/>
        <v>-0.13232333234274235</v>
      </c>
    </row>
    <row r="96" spans="1:41" x14ac:dyDescent="0.35">
      <c r="A96">
        <v>94</v>
      </c>
      <c r="B96" s="1">
        <v>40163</v>
      </c>
      <c r="C96" t="s">
        <v>111</v>
      </c>
      <c r="E96">
        <v>145.070559239479</v>
      </c>
      <c r="G96">
        <v>124.61382657964801</v>
      </c>
      <c r="H96">
        <v>125.03297457922299</v>
      </c>
      <c r="K96">
        <v>202.178242518106</v>
      </c>
      <c r="L96">
        <v>190.33975908626601</v>
      </c>
      <c r="M96">
        <v>193.95666453193201</v>
      </c>
      <c r="N96">
        <v>182.89522909550701</v>
      </c>
      <c r="Q96">
        <v>224.881570334065</v>
      </c>
      <c r="R96">
        <v>194.328698780027</v>
      </c>
      <c r="S96">
        <v>211.75043691010501</v>
      </c>
      <c r="U96">
        <v>153.58675871247601</v>
      </c>
      <c r="V96">
        <v>200.89107900923301</v>
      </c>
      <c r="W96">
        <v>152.73480113325201</v>
      </c>
      <c r="Z96">
        <v>142.837486224587</v>
      </c>
      <c r="AA96">
        <v>135.134081077448</v>
      </c>
      <c r="AB96">
        <v>138.978111212898</v>
      </c>
      <c r="AC96">
        <v>147.52941679728301</v>
      </c>
      <c r="AE96">
        <v>122.188522083279</v>
      </c>
      <c r="AF96">
        <v>125.384761665696</v>
      </c>
      <c r="AH96">
        <f t="shared" si="4"/>
        <v>163.91120945107946</v>
      </c>
      <c r="AI96">
        <f t="shared" si="3"/>
        <v>44.21481813222357</v>
      </c>
      <c r="AJ96">
        <f t="shared" si="5"/>
        <v>58.332441647972857</v>
      </c>
      <c r="AK96">
        <v>53.980369301049599</v>
      </c>
      <c r="AL96">
        <f t="shared" si="6"/>
        <v>0.97920555305611823</v>
      </c>
      <c r="AM96">
        <f t="shared" si="7"/>
        <v>57</v>
      </c>
      <c r="AN96">
        <f t="shared" si="8"/>
        <v>0.15616438356164383</v>
      </c>
      <c r="AO96">
        <f t="shared" si="9"/>
        <v>-0.13456138812002569</v>
      </c>
    </row>
    <row r="97" spans="1:41" x14ac:dyDescent="0.35">
      <c r="A97">
        <v>95</v>
      </c>
      <c r="B97" s="1">
        <v>40187</v>
      </c>
      <c r="C97" t="s">
        <v>112</v>
      </c>
      <c r="D97">
        <v>142.76447709121601</v>
      </c>
      <c r="E97">
        <v>197.16749056793699</v>
      </c>
      <c r="F97">
        <v>140.15379850655799</v>
      </c>
      <c r="G97">
        <v>164.34349535578599</v>
      </c>
      <c r="H97">
        <v>141.875868320911</v>
      </c>
      <c r="I97">
        <v>143.81288391907401</v>
      </c>
      <c r="J97">
        <v>211.55817060189401</v>
      </c>
      <c r="K97">
        <v>240.36206542120999</v>
      </c>
      <c r="L97">
        <v>229.73127122146201</v>
      </c>
      <c r="M97">
        <v>223.64425167673099</v>
      </c>
      <c r="N97">
        <v>212.28864460759101</v>
      </c>
      <c r="O97">
        <v>225.694520145773</v>
      </c>
      <c r="P97">
        <v>253.03697008615899</v>
      </c>
      <c r="Q97">
        <v>264.84280564398199</v>
      </c>
      <c r="R97">
        <v>228.41720241448701</v>
      </c>
      <c r="S97">
        <v>221.77653538089399</v>
      </c>
      <c r="T97">
        <v>237.922682248342</v>
      </c>
      <c r="U97">
        <v>193.36288595778399</v>
      </c>
      <c r="V97">
        <v>232.39744502375899</v>
      </c>
      <c r="W97">
        <v>197.99790288773801</v>
      </c>
      <c r="X97">
        <v>201.75444576216199</v>
      </c>
      <c r="Y97">
        <v>189.84681091980701</v>
      </c>
      <c r="Z97">
        <v>180.51274326593099</v>
      </c>
      <c r="AA97">
        <v>165.90828082114101</v>
      </c>
      <c r="AB97">
        <v>172.16386071133601</v>
      </c>
      <c r="AC97">
        <v>189.626182178683</v>
      </c>
      <c r="AD97">
        <v>184.85668943591099</v>
      </c>
      <c r="AE97">
        <v>147.798917247063</v>
      </c>
      <c r="AF97">
        <v>144.45133522247701</v>
      </c>
      <c r="AG97">
        <v>177.52316497602399</v>
      </c>
      <c r="AH97">
        <f t="shared" si="4"/>
        <v>195.25312658732744</v>
      </c>
      <c r="AI97">
        <f t="shared" si="3"/>
        <v>75.556735268471556</v>
      </c>
      <c r="AJ97">
        <f t="shared" si="5"/>
        <v>89.674358784220843</v>
      </c>
      <c r="AK97">
        <v>54.1377495971443</v>
      </c>
      <c r="AL97">
        <f t="shared" si="6"/>
        <v>0.9818944356136905</v>
      </c>
      <c r="AM97">
        <f t="shared" si="7"/>
        <v>81</v>
      </c>
      <c r="AN97">
        <f t="shared" si="8"/>
        <v>0.22191780821917809</v>
      </c>
      <c r="AO97">
        <f t="shared" si="9"/>
        <v>-8.2334427902954949E-2</v>
      </c>
    </row>
    <row r="98" spans="1:41" x14ac:dyDescent="0.35">
      <c r="A98">
        <v>96</v>
      </c>
      <c r="B98" s="1">
        <v>40194</v>
      </c>
      <c r="C98" t="s">
        <v>113</v>
      </c>
      <c r="D98">
        <v>137.34002089775399</v>
      </c>
      <c r="E98">
        <v>194.43281925001801</v>
      </c>
      <c r="F98">
        <v>136.26752876687701</v>
      </c>
      <c r="G98">
        <v>151.625249876396</v>
      </c>
      <c r="H98">
        <v>144.146007039398</v>
      </c>
      <c r="I98">
        <v>132.362779058093</v>
      </c>
      <c r="J98">
        <v>193.980460614034</v>
      </c>
      <c r="K98">
        <v>219.315304715031</v>
      </c>
      <c r="L98">
        <v>207.36099853437099</v>
      </c>
      <c r="M98">
        <v>218.363309459259</v>
      </c>
      <c r="N98">
        <v>204.01673845501199</v>
      </c>
      <c r="O98">
        <v>215.63043445257199</v>
      </c>
      <c r="P98">
        <v>243.33610587506999</v>
      </c>
      <c r="Q98">
        <v>243.53350655945599</v>
      </c>
      <c r="R98">
        <v>214.93829317416601</v>
      </c>
      <c r="S98">
        <v>218.92273762434601</v>
      </c>
      <c r="T98">
        <v>212.730069508425</v>
      </c>
      <c r="U98">
        <v>176.56410001488899</v>
      </c>
      <c r="V98">
        <v>215.65896639397101</v>
      </c>
      <c r="W98">
        <v>182.38452296141099</v>
      </c>
      <c r="X98">
        <v>186.462666410644</v>
      </c>
      <c r="Y98">
        <v>179.30233209304799</v>
      </c>
      <c r="Z98">
        <v>165.61913608281</v>
      </c>
      <c r="AA98">
        <v>151.72563730813499</v>
      </c>
      <c r="AB98">
        <v>154.13370625034599</v>
      </c>
      <c r="AC98">
        <v>167.86385059772601</v>
      </c>
      <c r="AD98">
        <v>166.51889083549699</v>
      </c>
      <c r="AE98">
        <v>121.556508439363</v>
      </c>
      <c r="AF98">
        <v>97.271599341036506</v>
      </c>
      <c r="AG98">
        <v>152.406968378454</v>
      </c>
      <c r="AH98">
        <f t="shared" si="4"/>
        <v>180.19237496558696</v>
      </c>
      <c r="AI98">
        <f t="shared" si="3"/>
        <v>60.495983646731077</v>
      </c>
      <c r="AJ98">
        <f t="shared" si="5"/>
        <v>74.613607162480363</v>
      </c>
      <c r="AK98">
        <v>53.467345941506203</v>
      </c>
      <c r="AL98">
        <f t="shared" si="6"/>
        <v>0.97044041791954905</v>
      </c>
      <c r="AM98">
        <f t="shared" si="7"/>
        <v>88</v>
      </c>
      <c r="AN98">
        <f t="shared" si="8"/>
        <v>0.24109589041095891</v>
      </c>
      <c r="AO98">
        <f t="shared" si="9"/>
        <v>-0.12445368266461784</v>
      </c>
    </row>
    <row r="99" spans="1:41" x14ac:dyDescent="0.35">
      <c r="A99">
        <v>97</v>
      </c>
      <c r="B99" s="1">
        <v>40210</v>
      </c>
      <c r="C99" t="s">
        <v>114</v>
      </c>
      <c r="D99">
        <v>105.319481921506</v>
      </c>
      <c r="E99">
        <v>148.15361201867</v>
      </c>
      <c r="F99">
        <v>114.598080325806</v>
      </c>
      <c r="G99">
        <v>125.959822117938</v>
      </c>
      <c r="H99">
        <v>123.71356409972</v>
      </c>
      <c r="I99">
        <v>115.394545836761</v>
      </c>
      <c r="J99">
        <v>160.86887266470299</v>
      </c>
      <c r="K99">
        <v>189.050595755963</v>
      </c>
      <c r="L99">
        <v>186.82103540166801</v>
      </c>
      <c r="M99">
        <v>178.25349756922299</v>
      </c>
      <c r="N99">
        <v>179.00121417366401</v>
      </c>
      <c r="O99">
        <v>170.971085576104</v>
      </c>
      <c r="P99">
        <v>214.795701156886</v>
      </c>
      <c r="Q99">
        <v>215.64357209263</v>
      </c>
      <c r="R99">
        <v>181.837063415317</v>
      </c>
      <c r="S99">
        <v>186.124562574142</v>
      </c>
      <c r="T99">
        <v>169.35053333390701</v>
      </c>
      <c r="U99">
        <v>143.79224389330301</v>
      </c>
      <c r="V99">
        <v>187.08970880726801</v>
      </c>
      <c r="W99">
        <v>161.20451055618699</v>
      </c>
      <c r="X99">
        <v>161.820494069017</v>
      </c>
      <c r="Y99">
        <v>154.466707553763</v>
      </c>
      <c r="Z99">
        <v>137.94111642086801</v>
      </c>
      <c r="AA99">
        <v>121.634806433805</v>
      </c>
      <c r="AB99">
        <v>138.712987470141</v>
      </c>
      <c r="AC99">
        <v>153.50493068281199</v>
      </c>
      <c r="AD99">
        <v>139.35352178768801</v>
      </c>
      <c r="AE99">
        <v>110.337649929159</v>
      </c>
      <c r="AF99">
        <v>122.43371456516699</v>
      </c>
      <c r="AG99">
        <v>128.37933702058399</v>
      </c>
      <c r="AH99">
        <f t="shared" si="4"/>
        <v>154.21761897414569</v>
      </c>
      <c r="AI99">
        <f t="shared" si="3"/>
        <v>34.521227655289806</v>
      </c>
      <c r="AJ99">
        <f t="shared" si="5"/>
        <v>48.638851171039093</v>
      </c>
      <c r="AK99">
        <v>53.403291938394098</v>
      </c>
      <c r="AL99">
        <f t="shared" si="6"/>
        <v>0.9693460389154126</v>
      </c>
      <c r="AM99">
        <f t="shared" si="7"/>
        <v>104</v>
      </c>
      <c r="AN99">
        <f t="shared" si="8"/>
        <v>0.28493150684931506</v>
      </c>
      <c r="AO99">
        <f t="shared" si="9"/>
        <v>-0.10926703712115447</v>
      </c>
    </row>
    <row r="100" spans="1:41" x14ac:dyDescent="0.35">
      <c r="A100">
        <v>98</v>
      </c>
      <c r="B100" s="1">
        <v>40243</v>
      </c>
      <c r="C100" t="s">
        <v>115</v>
      </c>
      <c r="D100">
        <v>92.532858934788294</v>
      </c>
      <c r="F100">
        <v>104.850286987161</v>
      </c>
      <c r="H100">
        <v>113.871945916405</v>
      </c>
      <c r="I100">
        <v>107.17866140603201</v>
      </c>
      <c r="J100">
        <v>141.27831119646899</v>
      </c>
      <c r="K100">
        <v>171.84952067929899</v>
      </c>
      <c r="N100">
        <v>162.04733916001101</v>
      </c>
      <c r="O100">
        <v>156.658414895616</v>
      </c>
      <c r="P100">
        <v>190.25954656847301</v>
      </c>
      <c r="Q100">
        <v>193.153201175509</v>
      </c>
      <c r="T100">
        <v>151.90600645491801</v>
      </c>
      <c r="W100">
        <v>155.295389359891</v>
      </c>
      <c r="X100">
        <v>147.19310019460701</v>
      </c>
      <c r="Y100">
        <v>135.74538027997599</v>
      </c>
      <c r="Z100">
        <v>117.09885833097201</v>
      </c>
      <c r="AC100">
        <v>132.79492210811799</v>
      </c>
      <c r="AD100">
        <v>114.137950362136</v>
      </c>
      <c r="AE100">
        <v>97.012455242262902</v>
      </c>
      <c r="AF100">
        <v>105.280360984826</v>
      </c>
      <c r="AG100">
        <v>100.165357349895</v>
      </c>
      <c r="AH100">
        <f t="shared" si="4"/>
        <v>134.51549337936828</v>
      </c>
      <c r="AI100">
        <f t="shared" si="3"/>
        <v>14.819102060512392</v>
      </c>
      <c r="AJ100">
        <f t="shared" si="5"/>
        <v>28.936725576261679</v>
      </c>
      <c r="AK100">
        <v>53.692539216450498</v>
      </c>
      <c r="AL100">
        <f t="shared" si="6"/>
        <v>0.97428790254186748</v>
      </c>
      <c r="AM100">
        <f t="shared" si="7"/>
        <v>137</v>
      </c>
      <c r="AN100">
        <f t="shared" si="8"/>
        <v>0.37534246575342467</v>
      </c>
      <c r="AO100">
        <f t="shared" si="9"/>
        <v>-6.9399104999919026E-2</v>
      </c>
    </row>
    <row r="101" spans="1:41" x14ac:dyDescent="0.35">
      <c r="A101">
        <v>99</v>
      </c>
      <c r="B101" s="1">
        <v>40258</v>
      </c>
      <c r="C101" t="s">
        <v>116</v>
      </c>
      <c r="D101">
        <v>123.562139983639</v>
      </c>
      <c r="E101">
        <v>159.497914709198</v>
      </c>
      <c r="F101">
        <v>125.3266867768</v>
      </c>
      <c r="G101">
        <v>132.943189743956</v>
      </c>
      <c r="H101">
        <v>129.08347638561901</v>
      </c>
      <c r="I101">
        <v>98.980244552083605</v>
      </c>
      <c r="J101">
        <v>171.74938096390201</v>
      </c>
      <c r="K101">
        <v>185.95311469845399</v>
      </c>
      <c r="M101">
        <v>187.29704381604699</v>
      </c>
      <c r="N101">
        <v>159.22466291260599</v>
      </c>
      <c r="O101">
        <v>153.5643930464</v>
      </c>
      <c r="P101">
        <v>208.70458685079299</v>
      </c>
      <c r="T101">
        <v>150.41573115439201</v>
      </c>
      <c r="Z101">
        <v>151.63841706436</v>
      </c>
      <c r="AA101">
        <v>125.461640120274</v>
      </c>
      <c r="AB101">
        <v>123.80242741168099</v>
      </c>
      <c r="AE101">
        <v>115.610226969181</v>
      </c>
      <c r="AF101">
        <v>116.980703778728</v>
      </c>
      <c r="AG101">
        <v>117.841020909921</v>
      </c>
      <c r="AH101">
        <f t="shared" si="4"/>
        <v>144.0861579920018</v>
      </c>
      <c r="AI101">
        <f t="shared" si="3"/>
        <v>24.389766673145914</v>
      </c>
      <c r="AJ101">
        <f t="shared" si="5"/>
        <v>38.507390188895201</v>
      </c>
      <c r="AK101">
        <v>53.719025717390899</v>
      </c>
      <c r="AL101">
        <f t="shared" si="6"/>
        <v>0.97474043117573728</v>
      </c>
      <c r="AM101">
        <f t="shared" si="7"/>
        <v>152</v>
      </c>
      <c r="AN101">
        <f t="shared" si="8"/>
        <v>0.41643835616438357</v>
      </c>
      <c r="AO101">
        <f t="shared" si="9"/>
        <v>-6.1435426119461338E-2</v>
      </c>
    </row>
    <row r="102" spans="1:41" x14ac:dyDescent="0.35">
      <c r="A102">
        <v>100</v>
      </c>
      <c r="B102" s="1">
        <v>40275</v>
      </c>
      <c r="C102" t="s">
        <v>117</v>
      </c>
      <c r="D102">
        <v>125.932485124991</v>
      </c>
      <c r="E102">
        <v>143.27169158196699</v>
      </c>
      <c r="F102">
        <v>122.045033763764</v>
      </c>
      <c r="G102">
        <v>124.30338760491399</v>
      </c>
      <c r="H102">
        <v>127.287577768833</v>
      </c>
      <c r="I102">
        <v>121.49168466373899</v>
      </c>
      <c r="J102">
        <v>164.642738198995</v>
      </c>
      <c r="L102">
        <v>207.31500866067699</v>
      </c>
      <c r="M102">
        <v>201.841676399622</v>
      </c>
      <c r="N102">
        <v>192.310170815351</v>
      </c>
      <c r="O102">
        <v>176.85878339848099</v>
      </c>
      <c r="P102">
        <v>204.27707044357601</v>
      </c>
      <c r="S102">
        <v>198.869914326518</v>
      </c>
      <c r="T102">
        <v>173.488180648991</v>
      </c>
      <c r="V102">
        <v>196.82932173434</v>
      </c>
      <c r="W102">
        <v>173.321492248851</v>
      </c>
      <c r="X102">
        <v>167.698303988432</v>
      </c>
      <c r="Y102">
        <v>150.01466450993499</v>
      </c>
      <c r="AB102">
        <v>133.63926878290599</v>
      </c>
      <c r="AC102">
        <v>146.36181199047999</v>
      </c>
      <c r="AD102">
        <v>128.463264579293</v>
      </c>
      <c r="AE102">
        <v>124.429796420401</v>
      </c>
      <c r="AF102">
        <v>131.55236009665899</v>
      </c>
      <c r="AG102">
        <v>128.98344581228099</v>
      </c>
      <c r="AH102">
        <f t="shared" si="4"/>
        <v>156.88454723183321</v>
      </c>
      <c r="AI102">
        <f t="shared" si="3"/>
        <v>37.188155912977322</v>
      </c>
      <c r="AJ102">
        <f t="shared" si="5"/>
        <v>51.305779428726609</v>
      </c>
      <c r="AK102">
        <v>53.979814934108099</v>
      </c>
      <c r="AL102">
        <f t="shared" si="6"/>
        <v>0.97919608155532378</v>
      </c>
      <c r="AM102">
        <f t="shared" si="7"/>
        <v>169</v>
      </c>
      <c r="AN102">
        <f t="shared" si="8"/>
        <v>0.46301369863013697</v>
      </c>
      <c r="AO102">
        <f t="shared" si="9"/>
        <v>-4.5405500903955162E-2</v>
      </c>
    </row>
    <row r="103" spans="1:41" x14ac:dyDescent="0.35">
      <c r="A103">
        <v>101</v>
      </c>
      <c r="B103" s="1">
        <v>40282</v>
      </c>
      <c r="C103" t="s">
        <v>118</v>
      </c>
      <c r="D103">
        <v>105.536153643711</v>
      </c>
      <c r="F103">
        <v>112.26371617041301</v>
      </c>
      <c r="J103">
        <v>174.50411652499801</v>
      </c>
      <c r="K103">
        <v>201.34472468687801</v>
      </c>
      <c r="L103">
        <v>196.782636417416</v>
      </c>
      <c r="O103">
        <v>199.30960276712199</v>
      </c>
      <c r="P103">
        <v>209.68996416018899</v>
      </c>
      <c r="Q103">
        <v>218.90544758724499</v>
      </c>
      <c r="R103">
        <v>183.58247498532799</v>
      </c>
      <c r="T103">
        <v>196.836829265978</v>
      </c>
      <c r="U103">
        <v>146.36969896375501</v>
      </c>
      <c r="X103">
        <v>172.74382108864901</v>
      </c>
      <c r="Y103">
        <v>146.29446007130599</v>
      </c>
      <c r="Z103">
        <v>141.271608394184</v>
      </c>
      <c r="AA103">
        <v>125.687555661272</v>
      </c>
      <c r="AD103">
        <v>130.28134032840799</v>
      </c>
      <c r="AG103">
        <v>121.29096443982399</v>
      </c>
      <c r="AH103">
        <f t="shared" si="4"/>
        <v>163.6879479503927</v>
      </c>
      <c r="AI103">
        <f t="shared" si="3"/>
        <v>43.99155663153681</v>
      </c>
      <c r="AJ103">
        <f t="shared" si="5"/>
        <v>58.109180147286096</v>
      </c>
      <c r="AK103">
        <v>53.932728985106003</v>
      </c>
      <c r="AL103">
        <f t="shared" si="6"/>
        <v>0.97839160608971476</v>
      </c>
      <c r="AM103">
        <f t="shared" si="7"/>
        <v>176</v>
      </c>
      <c r="AN103">
        <f t="shared" si="8"/>
        <v>0.48219178082191783</v>
      </c>
      <c r="AO103">
        <f t="shared" si="9"/>
        <v>-4.5304119100099322E-2</v>
      </c>
    </row>
    <row r="104" spans="1:41" x14ac:dyDescent="0.35">
      <c r="A104">
        <v>102</v>
      </c>
      <c r="B104" s="1">
        <v>40291</v>
      </c>
      <c r="C104" t="s">
        <v>119</v>
      </c>
      <c r="E104">
        <v>139.38181239989899</v>
      </c>
      <c r="G104">
        <v>125.57336348860299</v>
      </c>
      <c r="H104">
        <v>124.697956652242</v>
      </c>
      <c r="I104">
        <v>123.051062154072</v>
      </c>
      <c r="K104">
        <v>206.19833993244399</v>
      </c>
      <c r="L104">
        <v>196.21737763060901</v>
      </c>
      <c r="M104">
        <v>194.97939629643599</v>
      </c>
      <c r="N104">
        <v>188.732247731977</v>
      </c>
      <c r="U104">
        <v>163.48156312073601</v>
      </c>
      <c r="V104">
        <v>204.99702455073799</v>
      </c>
      <c r="W104">
        <v>182.728803059147</v>
      </c>
      <c r="Z104">
        <v>143.47658852165</v>
      </c>
      <c r="AA104">
        <v>141.72785221451201</v>
      </c>
      <c r="AB104">
        <v>134.903221223283</v>
      </c>
      <c r="AC104">
        <v>148.22995997005299</v>
      </c>
      <c r="AE104">
        <v>119.164019831552</v>
      </c>
      <c r="AF104">
        <v>127.14184653228401</v>
      </c>
      <c r="AH104">
        <f t="shared" si="4"/>
        <v>156.74602560648452</v>
      </c>
      <c r="AI104">
        <f t="shared" si="3"/>
        <v>37.049634287628635</v>
      </c>
      <c r="AJ104">
        <f t="shared" si="5"/>
        <v>51.167257803377922</v>
      </c>
      <c r="AK104">
        <v>53.826919494141102</v>
      </c>
      <c r="AL104">
        <f t="shared" si="6"/>
        <v>0.9765838239102359</v>
      </c>
      <c r="AM104">
        <f t="shared" si="7"/>
        <v>185</v>
      </c>
      <c r="AN104">
        <f t="shared" si="8"/>
        <v>0.50684931506849318</v>
      </c>
      <c r="AO104">
        <f t="shared" si="9"/>
        <v>-4.6748985284566419E-2</v>
      </c>
    </row>
    <row r="105" spans="1:41" x14ac:dyDescent="0.35">
      <c r="A105">
        <v>103</v>
      </c>
      <c r="B105" s="1">
        <v>40298</v>
      </c>
      <c r="C105" t="s">
        <v>120</v>
      </c>
      <c r="E105">
        <v>110.473702659173</v>
      </c>
      <c r="F105">
        <v>106.03743390301</v>
      </c>
      <c r="G105">
        <v>109.63936705698001</v>
      </c>
      <c r="H105">
        <v>96.806069894070504</v>
      </c>
      <c r="I105">
        <v>114.92374732128999</v>
      </c>
      <c r="J105">
        <v>155.52450959260199</v>
      </c>
      <c r="M105">
        <v>165.43765921670101</v>
      </c>
      <c r="N105">
        <v>179.38878779393599</v>
      </c>
      <c r="O105">
        <v>172.39602186622901</v>
      </c>
      <c r="P105">
        <v>206.29208967915599</v>
      </c>
      <c r="S105">
        <v>166.68162970471201</v>
      </c>
      <c r="T105">
        <v>167.22568377898801</v>
      </c>
      <c r="V105">
        <v>182.99600610367699</v>
      </c>
      <c r="W105">
        <v>162.85384420873601</v>
      </c>
      <c r="X105">
        <v>165.669363791667</v>
      </c>
      <c r="Y105">
        <v>152.43284966233901</v>
      </c>
      <c r="AB105">
        <v>108.711581243122</v>
      </c>
      <c r="AC105">
        <v>139.44324443912399</v>
      </c>
      <c r="AD105">
        <v>125.02596740304</v>
      </c>
      <c r="AE105">
        <v>99.694614857075905</v>
      </c>
      <c r="AF105">
        <v>112.628520695869</v>
      </c>
      <c r="AG105">
        <v>121.581655166429</v>
      </c>
      <c r="AH105">
        <f t="shared" si="4"/>
        <v>141.90292500172393</v>
      </c>
      <c r="AI105">
        <f t="shared" si="3"/>
        <v>22.206533682868042</v>
      </c>
      <c r="AJ105">
        <f t="shared" si="5"/>
        <v>36.324157198617328</v>
      </c>
      <c r="AK105">
        <v>54.043916037007101</v>
      </c>
      <c r="AL105">
        <f t="shared" si="6"/>
        <v>0.9802912652713498</v>
      </c>
      <c r="AM105">
        <f t="shared" si="7"/>
        <v>192</v>
      </c>
      <c r="AN105">
        <f t="shared" si="8"/>
        <v>0.52602739726027392</v>
      </c>
      <c r="AO105">
        <f t="shared" si="9"/>
        <v>-3.7841264767986653E-2</v>
      </c>
    </row>
    <row r="106" spans="1:41" x14ac:dyDescent="0.35">
      <c r="A106">
        <v>104</v>
      </c>
      <c r="B106" s="1">
        <v>40299</v>
      </c>
      <c r="C106" t="s">
        <v>121</v>
      </c>
      <c r="E106">
        <v>174.012274624974</v>
      </c>
      <c r="F106">
        <v>137.10101794864099</v>
      </c>
      <c r="G106">
        <v>153.928219704111</v>
      </c>
      <c r="H106">
        <v>145.786679715872</v>
      </c>
      <c r="AA106">
        <v>137.567795509131</v>
      </c>
      <c r="AB106">
        <v>146.686970007799</v>
      </c>
      <c r="AC106">
        <v>165.32462632490299</v>
      </c>
      <c r="AE106">
        <v>130.20840739961099</v>
      </c>
      <c r="AF106">
        <v>135.05866064057599</v>
      </c>
      <c r="AH106">
        <f t="shared" si="4"/>
        <v>147.29718354173531</v>
      </c>
      <c r="AI106">
        <f t="shared" si="3"/>
        <v>27.60079222287942</v>
      </c>
      <c r="AJ106">
        <f t="shared" si="5"/>
        <v>41.718415738628707</v>
      </c>
      <c r="AK106">
        <v>53.997896419644697</v>
      </c>
      <c r="AL106">
        <f t="shared" si="6"/>
        <v>0.9795050083541722</v>
      </c>
      <c r="AM106">
        <f t="shared" si="7"/>
        <v>193</v>
      </c>
      <c r="AN106">
        <f t="shared" si="8"/>
        <v>0.52876712328767128</v>
      </c>
      <c r="AO106">
        <f t="shared" si="9"/>
        <v>-3.9162662586916655E-2</v>
      </c>
    </row>
    <row r="107" spans="1:41" x14ac:dyDescent="0.35">
      <c r="A107">
        <v>105</v>
      </c>
      <c r="B107" s="1">
        <v>40331</v>
      </c>
      <c r="C107" t="s">
        <v>122</v>
      </c>
      <c r="D107">
        <v>110.180286807908</v>
      </c>
      <c r="E107">
        <v>146.314831465276</v>
      </c>
      <c r="F107">
        <v>130.49565600613701</v>
      </c>
      <c r="G107">
        <v>138.196900844982</v>
      </c>
      <c r="H107">
        <v>131.841913265703</v>
      </c>
      <c r="I107">
        <v>104.61967607749899</v>
      </c>
      <c r="J107">
        <v>170.344642171987</v>
      </c>
      <c r="K107">
        <v>204.74925226554299</v>
      </c>
      <c r="L107">
        <v>190.836403585574</v>
      </c>
      <c r="M107">
        <v>198.29974587298901</v>
      </c>
      <c r="N107">
        <v>167.46920318432899</v>
      </c>
      <c r="O107">
        <v>193.10948406133599</v>
      </c>
      <c r="P107">
        <v>223.03075516165899</v>
      </c>
      <c r="Q107">
        <v>222.24200250716899</v>
      </c>
      <c r="R107">
        <v>195.15116215382599</v>
      </c>
      <c r="S107">
        <v>210.43452085914899</v>
      </c>
      <c r="T107">
        <v>178.47738130226199</v>
      </c>
      <c r="U107">
        <v>147.56022108726799</v>
      </c>
      <c r="V107">
        <v>215.51503478958401</v>
      </c>
      <c r="W107">
        <v>176.06366366666199</v>
      </c>
      <c r="X107">
        <v>187.807182726002</v>
      </c>
      <c r="Y107">
        <v>161.94614386052299</v>
      </c>
      <c r="Z107">
        <v>146.96277935955601</v>
      </c>
      <c r="AA107">
        <v>131.16620401982399</v>
      </c>
      <c r="AB107">
        <v>130.304746344102</v>
      </c>
      <c r="AC107">
        <v>156.15440580101699</v>
      </c>
      <c r="AD107">
        <v>128.452538858206</v>
      </c>
      <c r="AE107">
        <v>119.577840908829</v>
      </c>
      <c r="AF107">
        <v>127.05426141338</v>
      </c>
      <c r="AG107">
        <v>139.99828106584101</v>
      </c>
      <c r="AH107">
        <f t="shared" si="4"/>
        <v>162.81190404980404</v>
      </c>
      <c r="AI107">
        <f t="shared" si="3"/>
        <v>43.115512730948154</v>
      </c>
      <c r="AJ107">
        <f t="shared" si="5"/>
        <v>57.233136246697441</v>
      </c>
      <c r="AK107">
        <v>54.014949112956401</v>
      </c>
      <c r="AL107">
        <f t="shared" si="6"/>
        <v>0.97979635797507947</v>
      </c>
      <c r="AM107">
        <f t="shared" si="7"/>
        <v>225</v>
      </c>
      <c r="AN107">
        <f t="shared" si="8"/>
        <v>0.61643835616438358</v>
      </c>
      <c r="AO107">
        <f t="shared" si="9"/>
        <v>-3.311041029653581E-2</v>
      </c>
    </row>
    <row r="108" spans="1:41" x14ac:dyDescent="0.35">
      <c r="A108">
        <v>106</v>
      </c>
      <c r="B108" s="1">
        <v>40346</v>
      </c>
      <c r="C108" t="s">
        <v>123</v>
      </c>
      <c r="D108">
        <v>96.630845303429794</v>
      </c>
      <c r="E108">
        <v>105.091446685108</v>
      </c>
      <c r="G108">
        <v>115.989162704702</v>
      </c>
      <c r="J108">
        <v>140.56297986563999</v>
      </c>
      <c r="K108">
        <v>181.55761810047099</v>
      </c>
      <c r="L108">
        <v>172.75745683548999</v>
      </c>
      <c r="P108">
        <v>200.393377293132</v>
      </c>
      <c r="Q108">
        <v>205.799606749769</v>
      </c>
      <c r="R108">
        <v>171.26615160668501</v>
      </c>
      <c r="S108">
        <v>193.72456921190599</v>
      </c>
      <c r="T108">
        <v>156.574417915937</v>
      </c>
      <c r="U108">
        <v>133.42844076439599</v>
      </c>
      <c r="Y108">
        <v>153.799426635967</v>
      </c>
      <c r="Z108">
        <v>130.365466745726</v>
      </c>
      <c r="AA108">
        <v>108.215388810321</v>
      </c>
      <c r="AB108">
        <v>118.37522872467299</v>
      </c>
      <c r="AD108">
        <v>117.40478307747701</v>
      </c>
      <c r="AH108">
        <f t="shared" si="4"/>
        <v>147.17272747240176</v>
      </c>
      <c r="AI108">
        <f t="shared" si="3"/>
        <v>27.476336153545873</v>
      </c>
      <c r="AJ108">
        <f t="shared" si="5"/>
        <v>41.59395966929516</v>
      </c>
      <c r="AK108">
        <v>54.612715609292799</v>
      </c>
      <c r="AL108">
        <f t="shared" si="6"/>
        <v>0.99000935124923628</v>
      </c>
      <c r="AM108">
        <f t="shared" si="7"/>
        <v>240</v>
      </c>
      <c r="AN108">
        <f t="shared" si="8"/>
        <v>0.65753424657534243</v>
      </c>
      <c r="AO108">
        <f t="shared" si="9"/>
        <v>-1.5270520500048287E-2</v>
      </c>
    </row>
    <row r="109" spans="1:41" x14ac:dyDescent="0.35">
      <c r="A109">
        <v>107</v>
      </c>
      <c r="B109" s="1">
        <v>40347</v>
      </c>
      <c r="C109" t="s">
        <v>124</v>
      </c>
      <c r="D109">
        <v>122.605943113899</v>
      </c>
      <c r="E109">
        <v>141.338996528097</v>
      </c>
      <c r="F109">
        <v>131.682535971833</v>
      </c>
      <c r="G109">
        <v>151.126980680174</v>
      </c>
      <c r="H109">
        <v>129.317658207997</v>
      </c>
      <c r="I109">
        <v>119.861840116331</v>
      </c>
      <c r="J109">
        <v>183.85423646264601</v>
      </c>
      <c r="K109">
        <v>208.57265173748601</v>
      </c>
      <c r="L109">
        <v>193.64355883768999</v>
      </c>
      <c r="M109">
        <v>195.92214770100199</v>
      </c>
      <c r="N109">
        <v>182.87017267275701</v>
      </c>
      <c r="O109">
        <v>202.040023953413</v>
      </c>
      <c r="P109">
        <v>225.64711731979301</v>
      </c>
      <c r="Q109">
        <v>228.70883285776199</v>
      </c>
      <c r="R109">
        <v>197.54615375587801</v>
      </c>
      <c r="S109">
        <v>210.982652731353</v>
      </c>
      <c r="T109">
        <v>188.71902789220101</v>
      </c>
      <c r="U109">
        <v>150.81423960613199</v>
      </c>
      <c r="V109">
        <v>215.13685345931401</v>
      </c>
      <c r="W109">
        <v>190.29139691907801</v>
      </c>
      <c r="X109">
        <v>210.638402040774</v>
      </c>
      <c r="Y109">
        <v>179.167614302478</v>
      </c>
      <c r="Z109">
        <v>159.59558891714099</v>
      </c>
      <c r="AA109">
        <v>133.221815967829</v>
      </c>
      <c r="AB109">
        <v>129.98915197620201</v>
      </c>
      <c r="AC109">
        <v>157.22763548525199</v>
      </c>
      <c r="AD109">
        <v>144.55805978975101</v>
      </c>
      <c r="AE109">
        <v>130.08288612600001</v>
      </c>
      <c r="AF109">
        <v>128.189814174905</v>
      </c>
      <c r="AG109">
        <v>149.87870433208599</v>
      </c>
      <c r="AH109">
        <f t="shared" si="4"/>
        <v>169.77442312124182</v>
      </c>
      <c r="AI109">
        <f t="shared" si="3"/>
        <v>50.078031802385937</v>
      </c>
      <c r="AJ109">
        <f t="shared" si="5"/>
        <v>64.195655318135223</v>
      </c>
      <c r="AK109">
        <v>53.829685586477801</v>
      </c>
      <c r="AL109">
        <f t="shared" si="6"/>
        <v>0.97663108330433634</v>
      </c>
      <c r="AM109">
        <f t="shared" si="7"/>
        <v>241</v>
      </c>
      <c r="AN109">
        <f t="shared" si="8"/>
        <v>0.66027397260273968</v>
      </c>
      <c r="AO109">
        <f t="shared" si="9"/>
        <v>-3.5812860662106913E-2</v>
      </c>
    </row>
    <row r="110" spans="1:41" x14ac:dyDescent="0.35">
      <c r="A110">
        <v>108</v>
      </c>
      <c r="B110" s="1">
        <v>40354</v>
      </c>
      <c r="C110" t="s">
        <v>125</v>
      </c>
      <c r="D110">
        <v>105.39347952811301</v>
      </c>
      <c r="E110">
        <v>151.63967288107099</v>
      </c>
      <c r="F110">
        <v>101.42841059633299</v>
      </c>
      <c r="G110">
        <v>141.09997304457701</v>
      </c>
      <c r="H110">
        <v>115.598388482855</v>
      </c>
      <c r="I110">
        <v>101.18813941675</v>
      </c>
      <c r="J110">
        <v>176.152598607084</v>
      </c>
      <c r="K110">
        <v>198.91038921075699</v>
      </c>
      <c r="L110">
        <v>178.57808750462101</v>
      </c>
      <c r="M110">
        <v>178.50528446291401</v>
      </c>
      <c r="N110">
        <v>162.66777714272999</v>
      </c>
      <c r="O110">
        <v>187.015435049069</v>
      </c>
      <c r="P110">
        <v>221.83873732557501</v>
      </c>
      <c r="Q110">
        <v>218.86564643604399</v>
      </c>
      <c r="R110">
        <v>190.316974273429</v>
      </c>
      <c r="S110">
        <v>210.88332678213001</v>
      </c>
      <c r="T110">
        <v>181.95941044307801</v>
      </c>
      <c r="U110">
        <v>145.09942840328799</v>
      </c>
      <c r="V110">
        <v>215.546465957354</v>
      </c>
      <c r="W110">
        <v>180.59743168603001</v>
      </c>
      <c r="X110">
        <v>206.68823279611999</v>
      </c>
      <c r="Y110">
        <v>173.15887183666399</v>
      </c>
      <c r="Z110">
        <v>142.82478476300599</v>
      </c>
      <c r="AA110">
        <v>127.455480360027</v>
      </c>
      <c r="AB110">
        <v>114.658359502444</v>
      </c>
      <c r="AC110">
        <v>156.40733374830899</v>
      </c>
      <c r="AD110">
        <v>134.81032646025801</v>
      </c>
      <c r="AE110">
        <v>118.049595717972</v>
      </c>
      <c r="AF110">
        <v>122.29553024070201</v>
      </c>
      <c r="AG110">
        <v>139.955668474493</v>
      </c>
      <c r="AH110">
        <f t="shared" si="4"/>
        <v>159.98630803779321</v>
      </c>
      <c r="AI110">
        <f t="shared" si="3"/>
        <v>40.28991671893732</v>
      </c>
      <c r="AJ110">
        <f t="shared" si="5"/>
        <v>54.407540234686607</v>
      </c>
      <c r="AK110">
        <v>54.142975893610597</v>
      </c>
      <c r="AL110">
        <f t="shared" si="6"/>
        <v>0.98198372822374169</v>
      </c>
      <c r="AM110">
        <f t="shared" si="7"/>
        <v>248</v>
      </c>
      <c r="AN110">
        <f t="shared" si="8"/>
        <v>0.67945205479452053</v>
      </c>
      <c r="AO110">
        <f t="shared" si="9"/>
        <v>-2.6757650776958516E-2</v>
      </c>
    </row>
    <row r="111" spans="1:41" x14ac:dyDescent="0.35">
      <c r="A111">
        <v>109</v>
      </c>
      <c r="B111" s="1">
        <v>40355</v>
      </c>
      <c r="C111" t="s">
        <v>126</v>
      </c>
      <c r="D111">
        <v>115.39714690352</v>
      </c>
      <c r="V111">
        <v>221.58623709423</v>
      </c>
      <c r="W111">
        <v>186.32751514110799</v>
      </c>
      <c r="X111">
        <v>201.862373741081</v>
      </c>
      <c r="Y111">
        <v>175.78399883146599</v>
      </c>
      <c r="AB111">
        <v>134.254414043748</v>
      </c>
      <c r="AC111">
        <v>161.53890757432401</v>
      </c>
      <c r="AH111">
        <f t="shared" si="4"/>
        <v>170.96437047563956</v>
      </c>
      <c r="AI111">
        <f t="shared" si="3"/>
        <v>51.267979156783667</v>
      </c>
      <c r="AJ111">
        <f t="shared" si="5"/>
        <v>65.385602672532954</v>
      </c>
      <c r="AK111">
        <v>54.412315844518901</v>
      </c>
      <c r="AL111">
        <f t="shared" si="6"/>
        <v>0.9865854700810508</v>
      </c>
      <c r="AM111">
        <f t="shared" si="7"/>
        <v>249</v>
      </c>
      <c r="AN111">
        <f t="shared" si="8"/>
        <v>0.68219178082191778</v>
      </c>
      <c r="AO111">
        <f t="shared" si="9"/>
        <v>-1.9796951436391728E-2</v>
      </c>
    </row>
    <row r="112" spans="1:41" x14ac:dyDescent="0.35">
      <c r="A112">
        <v>110</v>
      </c>
      <c r="B112" s="1">
        <v>40362</v>
      </c>
      <c r="C112" t="s">
        <v>127</v>
      </c>
      <c r="D112">
        <v>114.216161894835</v>
      </c>
      <c r="F112">
        <v>100.423726616157</v>
      </c>
      <c r="I112">
        <v>100.217310925321</v>
      </c>
      <c r="J112">
        <v>175.90987433787501</v>
      </c>
      <c r="K112">
        <v>201.59306902727201</v>
      </c>
      <c r="N112">
        <v>138.96092038266701</v>
      </c>
      <c r="O112">
        <v>168.11203391279</v>
      </c>
      <c r="P112">
        <v>221.83432161703601</v>
      </c>
      <c r="Q112">
        <v>215.056369628943</v>
      </c>
      <c r="T112">
        <v>172.18997973505199</v>
      </c>
      <c r="W112">
        <v>179.250111583142</v>
      </c>
      <c r="X112">
        <v>198.154866747234</v>
      </c>
      <c r="Y112">
        <v>172.783149052656</v>
      </c>
      <c r="Z112">
        <v>136.31725227417701</v>
      </c>
      <c r="AD112">
        <v>127.671701645279</v>
      </c>
      <c r="AF112">
        <v>105.799107812906</v>
      </c>
      <c r="AG112">
        <v>135.18877982573201</v>
      </c>
      <c r="AH112">
        <f t="shared" si="4"/>
        <v>156.68698453053378</v>
      </c>
      <c r="AI112">
        <f t="shared" si="3"/>
        <v>36.99059321167789</v>
      </c>
      <c r="AJ112">
        <f t="shared" si="5"/>
        <v>51.108216727427177</v>
      </c>
      <c r="AK112">
        <v>54.261940989418697</v>
      </c>
      <c r="AL112">
        <f t="shared" si="6"/>
        <v>0.9840162772722314</v>
      </c>
      <c r="AM112">
        <f t="shared" si="7"/>
        <v>256</v>
      </c>
      <c r="AN112">
        <f t="shared" si="8"/>
        <v>0.70136986301369864</v>
      </c>
      <c r="AO112">
        <f t="shared" si="9"/>
        <v>-2.2973385332156437E-2</v>
      </c>
    </row>
    <row r="113" spans="1:41" x14ac:dyDescent="0.35">
      <c r="A113">
        <v>111</v>
      </c>
      <c r="B113" s="1">
        <v>40363</v>
      </c>
      <c r="C113" t="s">
        <v>128</v>
      </c>
      <c r="D113">
        <v>117.84115800762</v>
      </c>
      <c r="E113">
        <v>159.66281509100901</v>
      </c>
      <c r="F113">
        <v>129.07811182508999</v>
      </c>
      <c r="G113">
        <v>160.35056639258201</v>
      </c>
      <c r="H113">
        <v>134.91996492659601</v>
      </c>
      <c r="I113">
        <v>116.018139513758</v>
      </c>
      <c r="J113">
        <v>189.782098002911</v>
      </c>
      <c r="K113">
        <v>209.833309583236</v>
      </c>
      <c r="L113">
        <v>197.164068996428</v>
      </c>
      <c r="M113">
        <v>197.058741692441</v>
      </c>
      <c r="N113">
        <v>178.34939974032301</v>
      </c>
      <c r="O113">
        <v>206.15305056591899</v>
      </c>
      <c r="P113">
        <v>231.01839981691501</v>
      </c>
      <c r="Q113">
        <v>226.749527420687</v>
      </c>
      <c r="R113">
        <v>211.235053804633</v>
      </c>
      <c r="S113">
        <v>227.736755827796</v>
      </c>
      <c r="T113">
        <v>200.14730580663101</v>
      </c>
      <c r="U113">
        <v>154.516183959687</v>
      </c>
      <c r="V113">
        <v>225.87840611581399</v>
      </c>
      <c r="W113">
        <v>196.78356305882301</v>
      </c>
      <c r="X113">
        <v>231.39519810995699</v>
      </c>
      <c r="Y113">
        <v>181.74454688722</v>
      </c>
      <c r="Z113">
        <v>160.13615074727801</v>
      </c>
      <c r="AA113">
        <v>144.47711100956499</v>
      </c>
      <c r="AB113">
        <v>141.753293589554</v>
      </c>
      <c r="AC113">
        <v>169.80745753667301</v>
      </c>
      <c r="AD113">
        <v>148.13548208797499</v>
      </c>
      <c r="AE113">
        <v>137.32690862079599</v>
      </c>
      <c r="AF113">
        <v>130.881016977596</v>
      </c>
      <c r="AG113">
        <v>150.50208106829999</v>
      </c>
      <c r="AH113">
        <f t="shared" si="4"/>
        <v>175.54786222612711</v>
      </c>
      <c r="AI113">
        <f t="shared" si="3"/>
        <v>55.851470907271221</v>
      </c>
      <c r="AJ113">
        <f t="shared" si="5"/>
        <v>69.969094423020508</v>
      </c>
      <c r="AK113">
        <v>54.292252139792801</v>
      </c>
      <c r="AL113">
        <f t="shared" si="6"/>
        <v>0.98453415101858544</v>
      </c>
      <c r="AM113">
        <f t="shared" si="7"/>
        <v>257</v>
      </c>
      <c r="AN113">
        <f t="shared" si="8"/>
        <v>0.70410958904109588</v>
      </c>
      <c r="AO113">
        <f t="shared" si="9"/>
        <v>-2.2136742708603874E-2</v>
      </c>
    </row>
    <row r="114" spans="1:41" x14ac:dyDescent="0.35">
      <c r="A114">
        <v>112</v>
      </c>
      <c r="B114" s="1">
        <v>40410</v>
      </c>
      <c r="C114" t="s">
        <v>129</v>
      </c>
      <c r="D114">
        <v>98.242245212413494</v>
      </c>
      <c r="F114">
        <v>91.832372550642603</v>
      </c>
      <c r="I114">
        <v>111.64113321256001</v>
      </c>
      <c r="J114">
        <v>166.29974712389901</v>
      </c>
      <c r="K114">
        <v>200.17848002817601</v>
      </c>
      <c r="O114">
        <v>157.962637478706</v>
      </c>
      <c r="P114">
        <v>204.55496782591001</v>
      </c>
      <c r="Q114">
        <v>213.17914101994401</v>
      </c>
      <c r="R114">
        <v>185.18475809768</v>
      </c>
      <c r="T114">
        <v>165.855247135036</v>
      </c>
      <c r="U114">
        <v>145.42979178028699</v>
      </c>
      <c r="X114">
        <v>196.074120852053</v>
      </c>
      <c r="Y114">
        <v>175.86001481326699</v>
      </c>
      <c r="Z114">
        <v>160.458765487454</v>
      </c>
      <c r="AA114">
        <v>141.347234267288</v>
      </c>
      <c r="AD114">
        <v>135.79968618911701</v>
      </c>
      <c r="AG114">
        <v>128.41891658580499</v>
      </c>
      <c r="AH114">
        <f t="shared" si="4"/>
        <v>157.5481917447199</v>
      </c>
      <c r="AI114">
        <f t="shared" si="3"/>
        <v>37.851800425864013</v>
      </c>
      <c r="AJ114">
        <f t="shared" si="5"/>
        <v>51.9694239416133</v>
      </c>
      <c r="AK114">
        <v>54.039377308613403</v>
      </c>
      <c r="AL114">
        <f t="shared" si="6"/>
        <v>0.98021371993744077</v>
      </c>
      <c r="AM114">
        <f t="shared" si="7"/>
        <v>304</v>
      </c>
      <c r="AN114">
        <f t="shared" si="8"/>
        <v>0.83287671232876714</v>
      </c>
      <c r="AO114">
        <f t="shared" si="9"/>
        <v>-2.3994727225777272E-2</v>
      </c>
    </row>
    <row r="115" spans="1:41" x14ac:dyDescent="0.35">
      <c r="A115">
        <v>113</v>
      </c>
      <c r="B115" s="1">
        <v>40418</v>
      </c>
      <c r="C115" t="s">
        <v>130</v>
      </c>
      <c r="D115">
        <v>107.69823993028901</v>
      </c>
      <c r="E115">
        <v>139.17420379792799</v>
      </c>
      <c r="F115">
        <v>116.034367486695</v>
      </c>
      <c r="G115">
        <v>129.79414476049999</v>
      </c>
      <c r="H115">
        <v>127.78427975129701</v>
      </c>
      <c r="I115">
        <v>103.756128911958</v>
      </c>
      <c r="J115">
        <v>172.05978517226799</v>
      </c>
      <c r="K115">
        <v>186.04633211525601</v>
      </c>
      <c r="L115">
        <v>161.49515152190699</v>
      </c>
      <c r="M115">
        <v>167.155571258392</v>
      </c>
      <c r="N115">
        <v>144.34085542624101</v>
      </c>
      <c r="O115">
        <v>135.92477447496401</v>
      </c>
      <c r="P115">
        <v>204.17107518233999</v>
      </c>
      <c r="Q115">
        <v>200.47432351449299</v>
      </c>
      <c r="R115">
        <v>175.976592362828</v>
      </c>
      <c r="S115">
        <v>178.71106634508399</v>
      </c>
      <c r="T115">
        <v>160.426364831477</v>
      </c>
      <c r="U115">
        <v>137.56867634506099</v>
      </c>
      <c r="V115">
        <v>194.73397638226899</v>
      </c>
      <c r="W115">
        <v>186.864614176381</v>
      </c>
      <c r="X115">
        <v>179.977027023331</v>
      </c>
      <c r="Y115">
        <v>172.07677579301901</v>
      </c>
      <c r="Z115">
        <v>136.08732707259</v>
      </c>
      <c r="AA115">
        <v>121.161642647362</v>
      </c>
      <c r="AB115">
        <v>113.760837896505</v>
      </c>
      <c r="AC115">
        <v>148.61918097892601</v>
      </c>
      <c r="AD115">
        <v>131.48387949746001</v>
      </c>
      <c r="AE115">
        <v>114.67858095006</v>
      </c>
      <c r="AF115">
        <v>116.89876763992901</v>
      </c>
      <c r="AG115">
        <v>114.79156281135501</v>
      </c>
      <c r="AH115">
        <f t="shared" si="4"/>
        <v>149.32420353527218</v>
      </c>
      <c r="AI115">
        <f t="shared" si="3"/>
        <v>29.627812216416288</v>
      </c>
      <c r="AJ115">
        <f t="shared" si="5"/>
        <v>43.745435732165575</v>
      </c>
      <c r="AK115">
        <v>53.088292534131497</v>
      </c>
      <c r="AL115">
        <f t="shared" si="6"/>
        <v>0.96396419363499919</v>
      </c>
      <c r="AM115">
        <f t="shared" si="7"/>
        <v>312</v>
      </c>
      <c r="AN115">
        <f t="shared" si="8"/>
        <v>0.85479452054794525</v>
      </c>
      <c r="AO115">
        <f t="shared" si="9"/>
        <v>-4.2935615181601376E-2</v>
      </c>
    </row>
    <row r="116" spans="1:41" x14ac:dyDescent="0.35">
      <c r="A116">
        <v>114</v>
      </c>
      <c r="B116" s="1">
        <v>40419</v>
      </c>
      <c r="C116" t="s">
        <v>131</v>
      </c>
      <c r="D116">
        <v>113.492753697081</v>
      </c>
      <c r="E116">
        <v>133.03042242740199</v>
      </c>
      <c r="F116">
        <v>116.716043323064</v>
      </c>
      <c r="G116">
        <v>128.789394094643</v>
      </c>
      <c r="H116">
        <v>124.89317890042101</v>
      </c>
      <c r="I116">
        <v>116.632761632621</v>
      </c>
      <c r="J116">
        <v>155.81941566918999</v>
      </c>
      <c r="L116">
        <v>185.68393256984399</v>
      </c>
      <c r="M116">
        <v>177.642735591378</v>
      </c>
      <c r="N116">
        <v>155.47136587659301</v>
      </c>
      <c r="O116">
        <v>137.35844847640101</v>
      </c>
      <c r="P116">
        <v>193.12978276933899</v>
      </c>
      <c r="S116">
        <v>186.579040306114</v>
      </c>
      <c r="T116">
        <v>155.070410291846</v>
      </c>
      <c r="V116">
        <v>191.69958786469601</v>
      </c>
      <c r="W116">
        <v>185.65730523792001</v>
      </c>
      <c r="X116">
        <v>175.51433114620099</v>
      </c>
      <c r="Y116">
        <v>171.68834829647901</v>
      </c>
      <c r="AB116">
        <v>132.93942772368101</v>
      </c>
      <c r="AC116">
        <v>153.13142367975601</v>
      </c>
      <c r="AD116">
        <v>122.932253366119</v>
      </c>
      <c r="AE116">
        <v>129.51072022501299</v>
      </c>
      <c r="AF116">
        <v>122.38493578299</v>
      </c>
      <c r="AG116">
        <v>114.821884626935</v>
      </c>
      <c r="AH116">
        <f t="shared" si="4"/>
        <v>149.19124598232196</v>
      </c>
      <c r="AI116">
        <f t="shared" si="3"/>
        <v>29.494854663466072</v>
      </c>
      <c r="AJ116">
        <f t="shared" si="5"/>
        <v>43.612478179215358</v>
      </c>
      <c r="AK116">
        <v>53.183911807706899</v>
      </c>
      <c r="AL116">
        <f t="shared" si="6"/>
        <v>0.96559787334754654</v>
      </c>
      <c r="AM116">
        <f t="shared" si="7"/>
        <v>313</v>
      </c>
      <c r="AN116">
        <f t="shared" si="8"/>
        <v>0.8575342465753425</v>
      </c>
      <c r="AO116">
        <f t="shared" si="9"/>
        <v>-4.0823805879003083E-2</v>
      </c>
    </row>
    <row r="117" spans="1:41" x14ac:dyDescent="0.35">
      <c r="A117">
        <v>115</v>
      </c>
      <c r="B117" s="1">
        <v>40426</v>
      </c>
      <c r="C117" t="s">
        <v>132</v>
      </c>
      <c r="E117">
        <v>122.204166198533</v>
      </c>
      <c r="G117">
        <v>124.08339280208899</v>
      </c>
      <c r="H117">
        <v>124.538455252563</v>
      </c>
      <c r="I117">
        <v>124.36260407467</v>
      </c>
      <c r="L117">
        <v>169.056250379218</v>
      </c>
      <c r="M117">
        <v>174.56219915476001</v>
      </c>
      <c r="N117">
        <v>147.82324870142801</v>
      </c>
      <c r="R117">
        <v>179.106136311922</v>
      </c>
      <c r="S117">
        <v>185.92880353966899</v>
      </c>
      <c r="U117">
        <v>135.9329805422</v>
      </c>
      <c r="V117">
        <v>216.60483492652801</v>
      </c>
      <c r="W117">
        <v>178.91284380486599</v>
      </c>
      <c r="AA117">
        <v>121.90135645514999</v>
      </c>
      <c r="AB117">
        <v>120.463928288457</v>
      </c>
      <c r="AC117">
        <v>160.128191359607</v>
      </c>
      <c r="AE117">
        <v>128.11813231192801</v>
      </c>
      <c r="AF117">
        <v>130.769826547874</v>
      </c>
      <c r="AH117">
        <f t="shared" si="4"/>
        <v>149.67631474420364</v>
      </c>
      <c r="AI117">
        <f t="shared" si="3"/>
        <v>29.979923425347749</v>
      </c>
      <c r="AJ117">
        <f t="shared" si="5"/>
        <v>44.097546941097036</v>
      </c>
      <c r="AK117">
        <v>53.115158374282899</v>
      </c>
      <c r="AL117">
        <f t="shared" si="6"/>
        <v>0.96442320337618148</v>
      </c>
      <c r="AM117">
        <f t="shared" si="7"/>
        <v>320</v>
      </c>
      <c r="AN117">
        <f t="shared" si="8"/>
        <v>0.87671232876712324</v>
      </c>
      <c r="AO117">
        <f t="shared" si="9"/>
        <v>-4.1319223954062345E-2</v>
      </c>
    </row>
    <row r="118" spans="1:41" x14ac:dyDescent="0.35">
      <c r="A118">
        <v>116</v>
      </c>
      <c r="B118" s="1">
        <v>40427</v>
      </c>
      <c r="C118" t="s">
        <v>133</v>
      </c>
      <c r="D118">
        <v>133.97603565738299</v>
      </c>
      <c r="E118">
        <v>175.65598752658499</v>
      </c>
      <c r="F118">
        <v>129.024626868067</v>
      </c>
      <c r="G118">
        <v>152.15278617984501</v>
      </c>
      <c r="H118">
        <v>137.54074560666299</v>
      </c>
      <c r="I118">
        <v>125.283775926242</v>
      </c>
      <c r="J118">
        <v>186.78695170983099</v>
      </c>
      <c r="K118">
        <v>210.05903062378599</v>
      </c>
      <c r="L118">
        <v>201.838132758169</v>
      </c>
      <c r="M118">
        <v>198.577915218143</v>
      </c>
      <c r="N118">
        <v>168.26542322869</v>
      </c>
      <c r="O118">
        <v>196.608942845635</v>
      </c>
      <c r="P118">
        <v>223.73718854368701</v>
      </c>
      <c r="Q118">
        <v>223.91701050142001</v>
      </c>
      <c r="R118">
        <v>194.88503192908999</v>
      </c>
      <c r="S118">
        <v>210.642131900885</v>
      </c>
      <c r="T118">
        <v>182.148557092158</v>
      </c>
      <c r="U118">
        <v>159.229503238755</v>
      </c>
      <c r="V118">
        <v>228.22646408948501</v>
      </c>
      <c r="W118">
        <v>199.80369468172799</v>
      </c>
      <c r="X118">
        <v>213.97521297251501</v>
      </c>
      <c r="Y118">
        <v>194.969793293941</v>
      </c>
      <c r="Z118">
        <v>183.196264018308</v>
      </c>
      <c r="AA118">
        <v>160.401192309267</v>
      </c>
      <c r="AB118">
        <v>152.27141639602999</v>
      </c>
      <c r="AC118">
        <v>181.78843086027399</v>
      </c>
      <c r="AD118">
        <v>160.402065009647</v>
      </c>
      <c r="AE118">
        <v>138.14311382272601</v>
      </c>
      <c r="AF118">
        <v>143.49614538659199</v>
      </c>
      <c r="AG118">
        <v>157.18063589869899</v>
      </c>
      <c r="AH118">
        <f t="shared" si="4"/>
        <v>177.47280686980821</v>
      </c>
      <c r="AI118">
        <f t="shared" si="3"/>
        <v>57.776415550952322</v>
      </c>
      <c r="AJ118">
        <f t="shared" si="5"/>
        <v>71.894039066701609</v>
      </c>
      <c r="AK118">
        <v>53.070408048583403</v>
      </c>
      <c r="AL118">
        <f t="shared" si="6"/>
        <v>0.96365863263127294</v>
      </c>
      <c r="AM118">
        <f t="shared" si="7"/>
        <v>321</v>
      </c>
      <c r="AN118">
        <f t="shared" si="8"/>
        <v>0.8794520547945206</v>
      </c>
      <c r="AO118">
        <f t="shared" si="9"/>
        <v>-4.2092303282724036E-2</v>
      </c>
    </row>
    <row r="119" spans="1:41" x14ac:dyDescent="0.35">
      <c r="A119">
        <v>117</v>
      </c>
      <c r="B119" s="1">
        <v>40435</v>
      </c>
      <c r="C119" t="s">
        <v>134</v>
      </c>
      <c r="D119">
        <v>103.691404662447</v>
      </c>
      <c r="F119">
        <v>111.471660162749</v>
      </c>
      <c r="I119">
        <v>99.230984200050699</v>
      </c>
      <c r="J119">
        <v>155.666467704788</v>
      </c>
      <c r="K119">
        <v>177.72817137188301</v>
      </c>
      <c r="N119">
        <v>139.664864382899</v>
      </c>
      <c r="O119">
        <v>157.02955673702999</v>
      </c>
      <c r="P119">
        <v>202.274312641226</v>
      </c>
      <c r="Q119">
        <v>192.363947839193</v>
      </c>
      <c r="R119">
        <v>161.583925181105</v>
      </c>
      <c r="T119">
        <v>159.11481119029099</v>
      </c>
      <c r="U119">
        <v>124.196882552204</v>
      </c>
      <c r="W119">
        <v>176.655520196292</v>
      </c>
      <c r="X119">
        <v>197.50038147565999</v>
      </c>
      <c r="Y119">
        <v>177.33599727129999</v>
      </c>
      <c r="Z119">
        <v>159.18817227845801</v>
      </c>
      <c r="AA119">
        <v>137.48823351010401</v>
      </c>
      <c r="AD119">
        <v>137.71565755715801</v>
      </c>
      <c r="AF119">
        <v>125.12915856909601</v>
      </c>
      <c r="AG119">
        <v>130.87281750871901</v>
      </c>
      <c r="AH119">
        <f t="shared" si="4"/>
        <v>151.29514634963266</v>
      </c>
      <c r="AI119">
        <f t="shared" si="3"/>
        <v>31.598755030776772</v>
      </c>
      <c r="AJ119">
        <f t="shared" si="5"/>
        <v>45.716378546526059</v>
      </c>
      <c r="AK119">
        <v>52.8777280695111</v>
      </c>
      <c r="AL119">
        <f t="shared" si="6"/>
        <v>0.96036664597362209</v>
      </c>
      <c r="AM119">
        <f t="shared" si="7"/>
        <v>329</v>
      </c>
      <c r="AN119">
        <f t="shared" si="8"/>
        <v>0.90136986301369859</v>
      </c>
      <c r="AO119">
        <f t="shared" si="9"/>
        <v>-4.4865205954232219E-2</v>
      </c>
    </row>
    <row r="120" spans="1:41" x14ac:dyDescent="0.35">
      <c r="A120">
        <v>118</v>
      </c>
      <c r="B120" s="1">
        <v>40442</v>
      </c>
      <c r="C120" t="s">
        <v>132</v>
      </c>
      <c r="D120">
        <v>101.771497668504</v>
      </c>
      <c r="F120">
        <v>93.686178941852702</v>
      </c>
      <c r="H120">
        <v>109.259496158583</v>
      </c>
      <c r="I120">
        <v>114.905860867312</v>
      </c>
      <c r="J120">
        <v>157.85628203920399</v>
      </c>
      <c r="N120">
        <v>138.79804276917801</v>
      </c>
      <c r="O120">
        <v>155.06145561816101</v>
      </c>
      <c r="P120">
        <v>192.970560589776</v>
      </c>
      <c r="T120">
        <v>158.81265640179399</v>
      </c>
      <c r="W120">
        <v>161.02345223878999</v>
      </c>
      <c r="X120">
        <v>176.35561197379201</v>
      </c>
      <c r="Y120">
        <v>165.144528139004</v>
      </c>
      <c r="AC120">
        <v>144.08284130111201</v>
      </c>
      <c r="AD120">
        <v>128.338193475287</v>
      </c>
      <c r="AE120">
        <v>101.761523313673</v>
      </c>
      <c r="AF120">
        <v>113.972656678913</v>
      </c>
      <c r="AG120">
        <v>113.875923827595</v>
      </c>
      <c r="AH120">
        <f t="shared" si="4"/>
        <v>136.92216247073711</v>
      </c>
      <c r="AI120">
        <f t="shared" si="3"/>
        <v>17.225771151881219</v>
      </c>
      <c r="AJ120">
        <f t="shared" si="5"/>
        <v>31.343394667630506</v>
      </c>
      <c r="AK120">
        <v>53.046718297925899</v>
      </c>
      <c r="AL120">
        <f t="shared" si="6"/>
        <v>0.96325388719034521</v>
      </c>
      <c r="AM120">
        <f t="shared" si="7"/>
        <v>336</v>
      </c>
      <c r="AN120">
        <f t="shared" si="8"/>
        <v>0.92054794520547945</v>
      </c>
      <c r="AO120">
        <f t="shared" si="9"/>
        <v>-4.0669538381162322E-2</v>
      </c>
    </row>
    <row r="121" spans="1:41" x14ac:dyDescent="0.35">
      <c r="A121">
        <v>119</v>
      </c>
      <c r="B121" s="1">
        <v>40443</v>
      </c>
      <c r="C121" t="s">
        <v>135</v>
      </c>
      <c r="D121">
        <v>124.335101143378</v>
      </c>
      <c r="E121">
        <v>158.48531497534501</v>
      </c>
      <c r="F121">
        <v>124.91045876222201</v>
      </c>
      <c r="G121">
        <v>144.53174291888999</v>
      </c>
      <c r="H121">
        <v>139.00223914638099</v>
      </c>
      <c r="I121">
        <v>133.81201431647199</v>
      </c>
      <c r="J121">
        <v>187.68850223639501</v>
      </c>
      <c r="K121">
        <v>207.36162984254199</v>
      </c>
      <c r="L121">
        <v>194.67064177966299</v>
      </c>
      <c r="M121">
        <v>191.77167845975299</v>
      </c>
      <c r="N121">
        <v>172.913431385027</v>
      </c>
      <c r="O121">
        <v>177.242145032032</v>
      </c>
      <c r="P121">
        <v>214.30692404568001</v>
      </c>
      <c r="Q121">
        <v>212.111704424517</v>
      </c>
      <c r="R121">
        <v>189.299303820848</v>
      </c>
      <c r="S121">
        <v>198.712173127847</v>
      </c>
      <c r="T121">
        <v>191.49792202533499</v>
      </c>
      <c r="U121">
        <v>154.52311294961601</v>
      </c>
      <c r="V121">
        <v>219.750423767174</v>
      </c>
      <c r="W121">
        <v>193.322921357826</v>
      </c>
      <c r="X121">
        <v>210.37225615208899</v>
      </c>
      <c r="Y121">
        <v>189.97685076041799</v>
      </c>
      <c r="Z121">
        <v>167.135162822008</v>
      </c>
      <c r="AA121">
        <v>154.100276393</v>
      </c>
      <c r="AB121">
        <v>150.610441748829</v>
      </c>
      <c r="AC121">
        <v>178.65744203592999</v>
      </c>
      <c r="AD121">
        <v>161.46733479544</v>
      </c>
      <c r="AE121">
        <v>136.69292723411701</v>
      </c>
      <c r="AF121">
        <v>142.20560149408399</v>
      </c>
      <c r="AG121">
        <v>142.38784205885901</v>
      </c>
      <c r="AH121">
        <f t="shared" si="4"/>
        <v>172.12851736705721</v>
      </c>
      <c r="AI121">
        <f t="shared" si="3"/>
        <v>52.432126048201326</v>
      </c>
      <c r="AJ121">
        <f t="shared" si="5"/>
        <v>66.549749563950613</v>
      </c>
      <c r="AK121">
        <v>52.446636281882</v>
      </c>
      <c r="AL121">
        <f t="shared" si="6"/>
        <v>0.9530013326705451</v>
      </c>
      <c r="AM121">
        <f t="shared" si="7"/>
        <v>337</v>
      </c>
      <c r="AN121">
        <f t="shared" si="8"/>
        <v>0.92328767123287669</v>
      </c>
      <c r="AO121">
        <f t="shared" si="9"/>
        <v>-5.2138654542539957E-2</v>
      </c>
    </row>
    <row r="122" spans="1:41" x14ac:dyDescent="0.35">
      <c r="A122">
        <v>120</v>
      </c>
      <c r="B122" s="1">
        <v>40450</v>
      </c>
      <c r="C122" t="s">
        <v>68</v>
      </c>
      <c r="D122">
        <v>82.391841466293798</v>
      </c>
      <c r="E122">
        <v>131.23665392519601</v>
      </c>
      <c r="F122">
        <v>105.625107317043</v>
      </c>
      <c r="G122">
        <v>118.413884308996</v>
      </c>
      <c r="H122">
        <v>111.77812747125699</v>
      </c>
      <c r="I122">
        <v>85.305890257303204</v>
      </c>
      <c r="J122">
        <v>150.07208312518301</v>
      </c>
      <c r="K122">
        <v>170.083360577902</v>
      </c>
      <c r="L122">
        <v>157.23115363284401</v>
      </c>
      <c r="M122">
        <v>159.48439776583501</v>
      </c>
      <c r="N122">
        <v>130.91763706174299</v>
      </c>
      <c r="O122">
        <v>145.42627813388299</v>
      </c>
      <c r="P122">
        <v>187.69776508779</v>
      </c>
      <c r="Q122">
        <v>182.883193516879</v>
      </c>
      <c r="R122">
        <v>157.41667533965801</v>
      </c>
      <c r="S122">
        <v>157.17701130802001</v>
      </c>
      <c r="T122">
        <v>153.87422677268501</v>
      </c>
      <c r="U122">
        <v>111.897332327271</v>
      </c>
      <c r="V122">
        <v>183.390138360859</v>
      </c>
      <c r="W122">
        <v>168.74140137539499</v>
      </c>
      <c r="X122">
        <v>170.84643130848801</v>
      </c>
      <c r="Y122">
        <v>154.59350653528199</v>
      </c>
      <c r="Z122">
        <v>133.26057962844101</v>
      </c>
      <c r="AA122">
        <v>123.458378035796</v>
      </c>
      <c r="AB122">
        <v>117.83207144020299</v>
      </c>
      <c r="AC122">
        <v>142.62807215064601</v>
      </c>
      <c r="AD122">
        <v>118.231567114519</v>
      </c>
      <c r="AE122">
        <v>99.052097991536201</v>
      </c>
      <c r="AF122">
        <v>110.052999395481</v>
      </c>
      <c r="AG122">
        <v>105.43881067797101</v>
      </c>
      <c r="AH122">
        <f t="shared" si="4"/>
        <v>137.54795578034665</v>
      </c>
      <c r="AI122">
        <f t="shared" si="3"/>
        <v>17.851564461490767</v>
      </c>
      <c r="AJ122">
        <f t="shared" si="5"/>
        <v>31.969187977240054</v>
      </c>
      <c r="AK122">
        <v>52.547033910250804</v>
      </c>
      <c r="AL122">
        <f t="shared" si="6"/>
        <v>0.95471665179524701</v>
      </c>
      <c r="AM122">
        <f t="shared" si="7"/>
        <v>344</v>
      </c>
      <c r="AN122">
        <f t="shared" si="8"/>
        <v>0.94246575342465755</v>
      </c>
      <c r="AO122">
        <f t="shared" si="9"/>
        <v>-4.9169619212072128E-2</v>
      </c>
    </row>
    <row r="123" spans="1:41" x14ac:dyDescent="0.35">
      <c r="A123">
        <v>121</v>
      </c>
      <c r="B123" s="1">
        <v>40458</v>
      </c>
      <c r="C123" t="s">
        <v>132</v>
      </c>
      <c r="E123">
        <v>117.387339129822</v>
      </c>
      <c r="G123">
        <v>109.786925780445</v>
      </c>
      <c r="H123">
        <v>103.33392611464301</v>
      </c>
      <c r="I123">
        <v>114.89710695110701</v>
      </c>
      <c r="J123">
        <v>159.437084369068</v>
      </c>
      <c r="M123">
        <v>162.39422827315099</v>
      </c>
      <c r="N123">
        <v>152.988803825948</v>
      </c>
      <c r="O123">
        <v>153.55321382288801</v>
      </c>
      <c r="P123">
        <v>206.458663658711</v>
      </c>
      <c r="S123">
        <v>170.52587652213001</v>
      </c>
      <c r="T123">
        <v>162.130912940184</v>
      </c>
      <c r="V123">
        <v>187.651067876578</v>
      </c>
      <c r="W123">
        <v>186.03525800509399</v>
      </c>
      <c r="X123">
        <v>189.916932723765</v>
      </c>
      <c r="Y123">
        <v>171.869900479677</v>
      </c>
      <c r="AB123">
        <v>125.983796471945</v>
      </c>
      <c r="AC123">
        <v>145.696925931995</v>
      </c>
      <c r="AD123">
        <v>147.41914231067599</v>
      </c>
      <c r="AE123">
        <v>102.909502742256</v>
      </c>
      <c r="AF123">
        <v>121.92879085654</v>
      </c>
      <c r="AG123">
        <v>121.289834866615</v>
      </c>
      <c r="AH123">
        <f t="shared" si="4"/>
        <v>148.26643969777322</v>
      </c>
      <c r="AI123">
        <f t="shared" si="3"/>
        <v>28.570048378917335</v>
      </c>
      <c r="AJ123">
        <f t="shared" si="5"/>
        <v>42.687671894666622</v>
      </c>
      <c r="AK123">
        <v>51.9677507843193</v>
      </c>
      <c r="AL123">
        <f t="shared" si="6"/>
        <v>0.94481945162556469</v>
      </c>
      <c r="AM123">
        <f t="shared" si="7"/>
        <v>352</v>
      </c>
      <c r="AN123">
        <f t="shared" si="8"/>
        <v>0.96438356164383565</v>
      </c>
      <c r="AO123">
        <f t="shared" si="9"/>
        <v>-5.8857728895897243E-2</v>
      </c>
    </row>
    <row r="124" spans="1:41" x14ac:dyDescent="0.35">
      <c r="A124">
        <v>122</v>
      </c>
      <c r="B124" s="1">
        <v>40459</v>
      </c>
      <c r="C124" t="s">
        <v>136</v>
      </c>
      <c r="D124">
        <v>129.691074688074</v>
      </c>
      <c r="E124">
        <v>167.280476395709</v>
      </c>
      <c r="F124">
        <v>131.35191186119999</v>
      </c>
      <c r="G124">
        <v>145.28263622303001</v>
      </c>
      <c r="H124">
        <v>134.32910654157899</v>
      </c>
      <c r="I124">
        <v>130.710262570758</v>
      </c>
      <c r="J124">
        <v>180.975333706214</v>
      </c>
      <c r="K124">
        <v>199.268001974942</v>
      </c>
      <c r="L124">
        <v>184.53080884421999</v>
      </c>
      <c r="M124">
        <v>182.13943478327201</v>
      </c>
      <c r="N124">
        <v>167.41292422138099</v>
      </c>
      <c r="O124">
        <v>165.051598491703</v>
      </c>
      <c r="P124">
        <v>216.274428799589</v>
      </c>
      <c r="Q124">
        <v>218.43461442369801</v>
      </c>
      <c r="R124">
        <v>188.829816600177</v>
      </c>
      <c r="S124">
        <v>200.05923418792699</v>
      </c>
      <c r="T124">
        <v>173.58819793623499</v>
      </c>
      <c r="U124">
        <v>151.52125859180501</v>
      </c>
      <c r="V124">
        <v>207.83413978803799</v>
      </c>
      <c r="W124">
        <v>197.848829264496</v>
      </c>
      <c r="X124">
        <v>205.655158161153</v>
      </c>
      <c r="Y124">
        <v>189.367942518468</v>
      </c>
      <c r="Z124">
        <v>164.675574161844</v>
      </c>
      <c r="AA124">
        <v>144.68109977773301</v>
      </c>
      <c r="AB124">
        <v>148.07411951607</v>
      </c>
      <c r="AC124">
        <v>164.40289188113101</v>
      </c>
      <c r="AD124">
        <v>154.97299347581</v>
      </c>
      <c r="AE124">
        <v>133.86849449111</v>
      </c>
      <c r="AF124">
        <v>134.09023524692799</v>
      </c>
      <c r="AG124">
        <v>137.82403393875899</v>
      </c>
      <c r="AH124">
        <f t="shared" si="4"/>
        <v>168.33422110210176</v>
      </c>
      <c r="AI124">
        <f t="shared" si="3"/>
        <v>48.637829783245877</v>
      </c>
      <c r="AJ124">
        <f t="shared" si="5"/>
        <v>62.755453298995164</v>
      </c>
      <c r="AK124">
        <v>51.602964137115301</v>
      </c>
      <c r="AL124">
        <f t="shared" si="6"/>
        <v>0.93858697858261242</v>
      </c>
      <c r="AM124">
        <f t="shared" si="7"/>
        <v>353</v>
      </c>
      <c r="AN124">
        <f t="shared" si="8"/>
        <v>0.9671232876712329</v>
      </c>
      <c r="AO124">
        <f t="shared" si="9"/>
        <v>-6.5534301324312386E-2</v>
      </c>
    </row>
    <row r="125" spans="1:41" x14ac:dyDescent="0.35">
      <c r="A125">
        <v>123</v>
      </c>
      <c r="B125" s="1">
        <v>40467</v>
      </c>
      <c r="C125" t="s">
        <v>137</v>
      </c>
      <c r="E125">
        <v>132.170098971404</v>
      </c>
      <c r="F125">
        <v>114.151216616074</v>
      </c>
      <c r="G125">
        <v>150.63676114797201</v>
      </c>
      <c r="H125">
        <v>137.24458706200801</v>
      </c>
      <c r="I125">
        <v>119.144768447261</v>
      </c>
      <c r="J125">
        <v>183.05233935986701</v>
      </c>
      <c r="L125">
        <v>199.33328393596901</v>
      </c>
      <c r="M125">
        <v>173.89337131789</v>
      </c>
      <c r="O125">
        <v>181.028234760987</v>
      </c>
      <c r="P125">
        <v>222.73383014650301</v>
      </c>
      <c r="S125">
        <v>199.91872421746601</v>
      </c>
      <c r="T125">
        <v>189.06166906307001</v>
      </c>
      <c r="V125">
        <v>222.53439777950101</v>
      </c>
      <c r="W125">
        <v>195.16778372909201</v>
      </c>
      <c r="X125">
        <v>200.48874772024499</v>
      </c>
      <c r="Y125">
        <v>188.44545991008201</v>
      </c>
      <c r="AB125">
        <v>153.215396221232</v>
      </c>
      <c r="AC125">
        <v>181.42958741353701</v>
      </c>
      <c r="AD125">
        <v>150.96880268602899</v>
      </c>
      <c r="AE125">
        <v>134.93492162652601</v>
      </c>
      <c r="AF125">
        <v>133.87138204201699</v>
      </c>
      <c r="AG125">
        <v>148.048458139134</v>
      </c>
      <c r="AH125">
        <f t="shared" si="4"/>
        <v>168.70335555972119</v>
      </c>
      <c r="AI125">
        <f t="shared" si="3"/>
        <v>49.006964240865301</v>
      </c>
      <c r="AJ125">
        <f t="shared" si="5"/>
        <v>63.124587756614588</v>
      </c>
      <c r="AK125">
        <v>51.470429398788902</v>
      </c>
      <c r="AL125">
        <f t="shared" si="6"/>
        <v>0.93632258872567753</v>
      </c>
      <c r="AM125">
        <f t="shared" si="7"/>
        <v>361</v>
      </c>
      <c r="AN125">
        <f t="shared" si="8"/>
        <v>0.989041095890411</v>
      </c>
      <c r="AO125">
        <f t="shared" si="9"/>
        <v>-6.6524248669045771E-2</v>
      </c>
    </row>
    <row r="126" spans="1:41" x14ac:dyDescent="0.35">
      <c r="A126">
        <v>124</v>
      </c>
      <c r="B126" s="1">
        <v>40474</v>
      </c>
      <c r="C126" t="s">
        <v>138</v>
      </c>
      <c r="D126">
        <v>123.143699450673</v>
      </c>
      <c r="F126">
        <v>107.78076412883399</v>
      </c>
      <c r="H126">
        <v>122.303336709638</v>
      </c>
      <c r="I126">
        <v>117.578606009738</v>
      </c>
      <c r="J126">
        <v>177.50289301705101</v>
      </c>
      <c r="M126">
        <v>170.87874439668099</v>
      </c>
      <c r="N126">
        <v>151.16404660074201</v>
      </c>
      <c r="O126">
        <v>174.17650626035399</v>
      </c>
      <c r="P126">
        <v>219.83477931303901</v>
      </c>
      <c r="S126">
        <v>189.54599283539801</v>
      </c>
      <c r="T126">
        <v>179.96497425612</v>
      </c>
      <c r="V126">
        <v>206.90285629766501</v>
      </c>
      <c r="W126">
        <v>184.056134445651</v>
      </c>
      <c r="X126">
        <v>196.79755342768999</v>
      </c>
      <c r="Y126">
        <v>186.41152204573399</v>
      </c>
      <c r="AB126">
        <v>141.065324725631</v>
      </c>
      <c r="AC126">
        <v>173.332754723075</v>
      </c>
      <c r="AD126">
        <v>148.960229574116</v>
      </c>
      <c r="AE126">
        <v>120.830383707916</v>
      </c>
      <c r="AF126">
        <v>128.31779842338099</v>
      </c>
      <c r="AG126">
        <v>138.14436030918</v>
      </c>
      <c r="AH126">
        <f t="shared" si="4"/>
        <v>159.93777431706224</v>
      </c>
      <c r="AI126">
        <f t="shared" si="3"/>
        <v>40.241382998206348</v>
      </c>
      <c r="AJ126">
        <f t="shared" si="5"/>
        <v>54.359006513955634</v>
      </c>
      <c r="AK126">
        <v>52.157209822384303</v>
      </c>
      <c r="AL126">
        <f t="shared" si="6"/>
        <v>0.94805640768339838</v>
      </c>
      <c r="AM126">
        <f t="shared" si="7"/>
        <v>368</v>
      </c>
      <c r="AN126">
        <f t="shared" si="8"/>
        <v>1.0082191780821919</v>
      </c>
      <c r="AO126">
        <f t="shared" si="9"/>
        <v>-5.2906429356961229E-2</v>
      </c>
    </row>
    <row r="127" spans="1:41" x14ac:dyDescent="0.35">
      <c r="A127">
        <v>125</v>
      </c>
      <c r="B127" s="1">
        <v>40482</v>
      </c>
      <c r="C127" t="s">
        <v>53</v>
      </c>
      <c r="D127">
        <v>109.34651523842</v>
      </c>
      <c r="E127">
        <v>155.84917696777799</v>
      </c>
      <c r="F127">
        <v>118.706366383629</v>
      </c>
      <c r="G127">
        <v>137.47501052254901</v>
      </c>
      <c r="H127">
        <v>122.13117136733101</v>
      </c>
      <c r="I127">
        <v>114.88612703451</v>
      </c>
      <c r="J127">
        <v>184.47748900147701</v>
      </c>
      <c r="K127">
        <v>196.348497735922</v>
      </c>
      <c r="L127">
        <v>177.40152365176701</v>
      </c>
      <c r="M127">
        <v>175.12468269659999</v>
      </c>
      <c r="N127">
        <v>151.511923347585</v>
      </c>
      <c r="O127">
        <v>180.67043091045599</v>
      </c>
      <c r="P127">
        <v>220.56221392247599</v>
      </c>
      <c r="Q127">
        <v>216.854336767852</v>
      </c>
      <c r="R127">
        <v>181.44956176385699</v>
      </c>
      <c r="S127">
        <v>193.70625958941099</v>
      </c>
      <c r="T127">
        <v>186.767536458839</v>
      </c>
      <c r="U127">
        <v>126.62458788375299</v>
      </c>
      <c r="V127">
        <v>217.76722434073901</v>
      </c>
      <c r="W127">
        <v>184.92684955573</v>
      </c>
      <c r="X127">
        <v>213.01467191958201</v>
      </c>
      <c r="Y127">
        <v>187.64741181303901</v>
      </c>
      <c r="Z127">
        <v>159.99905150677401</v>
      </c>
      <c r="AA127">
        <v>141.05393416907501</v>
      </c>
      <c r="AB127">
        <v>146.97706948061301</v>
      </c>
      <c r="AC127">
        <v>177.180364423361</v>
      </c>
      <c r="AD127">
        <v>140.33268529173901</v>
      </c>
      <c r="AE127">
        <v>128.26134377391401</v>
      </c>
      <c r="AF127">
        <v>125.416770805208</v>
      </c>
      <c r="AG127">
        <v>153.27168241217299</v>
      </c>
      <c r="AH127">
        <f t="shared" si="4"/>
        <v>164.19141569120532</v>
      </c>
      <c r="AI127">
        <f t="shared" si="3"/>
        <v>44.495024372349434</v>
      </c>
      <c r="AJ127">
        <f t="shared" si="5"/>
        <v>58.612647888098721</v>
      </c>
      <c r="AK127">
        <v>52.653693654520701</v>
      </c>
      <c r="AL127">
        <f t="shared" si="6"/>
        <v>0.95653896076961742</v>
      </c>
      <c r="AM127">
        <f t="shared" si="7"/>
        <v>376</v>
      </c>
      <c r="AN127">
        <f t="shared" si="8"/>
        <v>1.0301369863013699</v>
      </c>
      <c r="AO127">
        <f t="shared" si="9"/>
        <v>-4.3133834512130535E-2</v>
      </c>
    </row>
    <row r="128" spans="1:41" x14ac:dyDescent="0.35">
      <c r="A128">
        <v>126</v>
      </c>
      <c r="B128" s="1">
        <v>40483</v>
      </c>
      <c r="C128" t="s">
        <v>139</v>
      </c>
      <c r="E128">
        <v>134.65181014235699</v>
      </c>
      <c r="F128">
        <v>118.24781498681401</v>
      </c>
      <c r="G128">
        <v>151.64817871002799</v>
      </c>
      <c r="H128">
        <v>124.674861884912</v>
      </c>
      <c r="I128">
        <v>117.79985238752801</v>
      </c>
      <c r="L128">
        <v>191.29291291742999</v>
      </c>
      <c r="M128">
        <v>187.95768188806201</v>
      </c>
      <c r="N128">
        <v>152.329936230378</v>
      </c>
      <c r="O128">
        <v>180.968843639461</v>
      </c>
      <c r="R128">
        <v>180.66069937636701</v>
      </c>
      <c r="S128">
        <v>210.079671660201</v>
      </c>
      <c r="T128">
        <v>194.53849446941101</v>
      </c>
      <c r="U128">
        <v>142.99507143909901</v>
      </c>
      <c r="V128">
        <v>228.316059388822</v>
      </c>
      <c r="W128">
        <v>189.16459459222901</v>
      </c>
      <c r="X128">
        <v>207.23863120567299</v>
      </c>
      <c r="AA128">
        <v>153.88060355066901</v>
      </c>
      <c r="AB128">
        <v>155.11530162222201</v>
      </c>
      <c r="AC128">
        <v>188.39209503660601</v>
      </c>
      <c r="AE128">
        <v>131.93596999243599</v>
      </c>
      <c r="AF128">
        <v>128.057127832427</v>
      </c>
      <c r="AH128">
        <f t="shared" si="4"/>
        <v>165.23553395014918</v>
      </c>
      <c r="AI128">
        <f t="shared" si="3"/>
        <v>45.539142631293288</v>
      </c>
      <c r="AJ128">
        <f t="shared" si="5"/>
        <v>59.656766147042575</v>
      </c>
      <c r="AK128">
        <v>52.865607093844098</v>
      </c>
      <c r="AL128">
        <f t="shared" si="6"/>
        <v>0.96015955600835645</v>
      </c>
      <c r="AM128">
        <f t="shared" si="7"/>
        <v>377</v>
      </c>
      <c r="AN128">
        <f t="shared" si="8"/>
        <v>1.0328767123287672</v>
      </c>
      <c r="AO128">
        <f t="shared" si="9"/>
        <v>-3.9361720203375763E-2</v>
      </c>
    </row>
    <row r="129" spans="1:41" x14ac:dyDescent="0.35">
      <c r="A129">
        <v>127</v>
      </c>
      <c r="B129" s="1">
        <v>40491</v>
      </c>
      <c r="C129" t="s">
        <v>90</v>
      </c>
      <c r="D129">
        <v>105.193764895287</v>
      </c>
      <c r="E129">
        <v>147.66848233626999</v>
      </c>
      <c r="F129">
        <v>132.45879185487399</v>
      </c>
      <c r="G129">
        <v>148.092764362118</v>
      </c>
      <c r="H129">
        <v>133.214928414269</v>
      </c>
      <c r="I129">
        <v>107.37343916604</v>
      </c>
      <c r="J129">
        <v>166.326029240037</v>
      </c>
      <c r="K129">
        <v>185.13031713404001</v>
      </c>
      <c r="L129">
        <v>166.07637509223699</v>
      </c>
      <c r="M129">
        <v>163.34893678482899</v>
      </c>
      <c r="N129">
        <v>131.01098777646601</v>
      </c>
      <c r="O129">
        <v>156.29396159630201</v>
      </c>
      <c r="P129">
        <v>199.592047441928</v>
      </c>
      <c r="Q129">
        <v>202.17781468220301</v>
      </c>
      <c r="R129">
        <v>178.730776911134</v>
      </c>
      <c r="S129">
        <v>186.83734051865599</v>
      </c>
      <c r="T129">
        <v>168.36800732383301</v>
      </c>
      <c r="U129">
        <v>123.265263918423</v>
      </c>
      <c r="V129">
        <v>189.13910576230199</v>
      </c>
      <c r="W129">
        <v>179.21199517872299</v>
      </c>
      <c r="X129">
        <v>194.890552221722</v>
      </c>
      <c r="Y129">
        <v>171.59591619981401</v>
      </c>
      <c r="Z129">
        <v>147.29849475487401</v>
      </c>
      <c r="AA129">
        <v>139.89543269396</v>
      </c>
      <c r="AB129">
        <v>141.342496934878</v>
      </c>
      <c r="AC129">
        <v>162.84553742570299</v>
      </c>
      <c r="AD129">
        <v>133.64269309608301</v>
      </c>
      <c r="AE129">
        <v>103.095995575307</v>
      </c>
      <c r="AF129">
        <v>125.074369228607</v>
      </c>
      <c r="AG129">
        <v>133.141316802712</v>
      </c>
      <c r="AH129">
        <f t="shared" si="4"/>
        <v>154.07779784412102</v>
      </c>
      <c r="AI129">
        <f t="shared" ref="AI129:AI192" si="10">AH129-($AH$552-$AR$552)</f>
        <v>34.381406525265135</v>
      </c>
      <c r="AJ129">
        <f t="shared" si="5"/>
        <v>48.499030041014421</v>
      </c>
      <c r="AK129">
        <v>52.275853387906999</v>
      </c>
      <c r="AL129">
        <f t="shared" si="6"/>
        <v>0.95008346330483517</v>
      </c>
      <c r="AM129">
        <f t="shared" si="7"/>
        <v>385</v>
      </c>
      <c r="AN129">
        <f t="shared" si="8"/>
        <v>1.0547945205479452</v>
      </c>
      <c r="AO129">
        <f t="shared" si="9"/>
        <v>-4.8545419168199246E-2</v>
      </c>
    </row>
    <row r="130" spans="1:41" x14ac:dyDescent="0.35">
      <c r="A130">
        <v>128</v>
      </c>
      <c r="B130" s="1">
        <v>40506</v>
      </c>
      <c r="C130" t="s">
        <v>140</v>
      </c>
      <c r="E130">
        <v>135.42376148645599</v>
      </c>
      <c r="G130">
        <v>130.16519240587499</v>
      </c>
      <c r="H130">
        <v>127.075684300069</v>
      </c>
      <c r="I130">
        <v>126.004342667063</v>
      </c>
      <c r="L130">
        <v>190.885730304205</v>
      </c>
      <c r="M130">
        <v>178.15718150129399</v>
      </c>
      <c r="N130">
        <v>161.42920836644501</v>
      </c>
      <c r="R130">
        <v>180.932888432829</v>
      </c>
      <c r="S130">
        <v>183.915758354714</v>
      </c>
      <c r="U130">
        <v>142.48165351532299</v>
      </c>
      <c r="V130">
        <v>204.139814314424</v>
      </c>
      <c r="W130">
        <v>187.00948229476299</v>
      </c>
      <c r="Z130">
        <v>163.40418131798199</v>
      </c>
      <c r="AA130">
        <v>149.49525536904801</v>
      </c>
      <c r="AB130">
        <v>161.42791337734101</v>
      </c>
      <c r="AC130">
        <v>187.375195452235</v>
      </c>
      <c r="AE130">
        <v>127.487465825686</v>
      </c>
      <c r="AF130">
        <v>124.276075281518</v>
      </c>
      <c r="AH130">
        <f t="shared" si="4"/>
        <v>158.9492658092928</v>
      </c>
      <c r="AI130">
        <f t="shared" si="10"/>
        <v>39.252874490436909</v>
      </c>
      <c r="AJ130">
        <f t="shared" si="5"/>
        <v>53.370498006186196</v>
      </c>
      <c r="AK130">
        <v>51.593597524520099</v>
      </c>
      <c r="AL130">
        <f t="shared" si="6"/>
        <v>0.93842694761396039</v>
      </c>
      <c r="AM130">
        <f t="shared" si="7"/>
        <v>400</v>
      </c>
      <c r="AN130">
        <f t="shared" si="8"/>
        <v>1.095890410958904</v>
      </c>
      <c r="AO130">
        <f t="shared" si="9"/>
        <v>-5.7989617270134672E-2</v>
      </c>
    </row>
    <row r="131" spans="1:41" x14ac:dyDescent="0.35">
      <c r="A131">
        <v>129</v>
      </c>
      <c r="B131" s="1">
        <v>40514</v>
      </c>
      <c r="C131" t="s">
        <v>141</v>
      </c>
      <c r="D131">
        <v>123.39146911274401</v>
      </c>
      <c r="E131">
        <v>163.12471404725301</v>
      </c>
      <c r="F131">
        <v>110.381054294858</v>
      </c>
      <c r="G131">
        <v>135.82605428170999</v>
      </c>
      <c r="H131">
        <v>119.554165269663</v>
      </c>
      <c r="I131">
        <v>123.81734356142501</v>
      </c>
      <c r="J131">
        <v>187.460657933726</v>
      </c>
      <c r="K131">
        <v>191.99998273839299</v>
      </c>
      <c r="L131">
        <v>174.80935177258499</v>
      </c>
      <c r="M131">
        <v>169.64053454959</v>
      </c>
      <c r="N131">
        <v>152.91816336780201</v>
      </c>
      <c r="O131">
        <v>171.02089965283</v>
      </c>
      <c r="P131">
        <v>204.09386164839199</v>
      </c>
      <c r="Q131">
        <v>196.91653459089599</v>
      </c>
      <c r="R131">
        <v>164.18456219725601</v>
      </c>
      <c r="S131">
        <v>182.10792445126299</v>
      </c>
      <c r="T131">
        <v>178.38529165911501</v>
      </c>
      <c r="U131">
        <v>140.38176195211199</v>
      </c>
      <c r="V131">
        <v>215.311755907985</v>
      </c>
      <c r="W131">
        <v>182.68590089475799</v>
      </c>
      <c r="X131">
        <v>204.76759919431001</v>
      </c>
      <c r="Y131">
        <v>189.84871241857101</v>
      </c>
      <c r="Z131">
        <v>154.22400609253799</v>
      </c>
      <c r="AA131">
        <v>140.90184408608499</v>
      </c>
      <c r="AB131">
        <v>156.84327138634501</v>
      </c>
      <c r="AC131">
        <v>171.47047005678101</v>
      </c>
      <c r="AD131">
        <v>159.075351607145</v>
      </c>
      <c r="AE131">
        <v>130.582606111182</v>
      </c>
      <c r="AF131">
        <v>134.14161166661799</v>
      </c>
      <c r="AG131">
        <v>129.921865832235</v>
      </c>
      <c r="AH131">
        <f t="shared" ref="AH131:AH194" si="11">AVERAGE(D131:AG131)</f>
        <v>161.99297741120554</v>
      </c>
      <c r="AI131">
        <f t="shared" si="10"/>
        <v>42.296586092349656</v>
      </c>
      <c r="AJ131">
        <f t="shared" ref="AJ131:AJ194" si="12">AI131-$AI$577</f>
        <v>56.414209608098943</v>
      </c>
      <c r="AK131">
        <v>51.805536721928902</v>
      </c>
      <c r="AL131">
        <f t="shared" si="6"/>
        <v>0.94204798293616787</v>
      </c>
      <c r="AM131">
        <f t="shared" si="7"/>
        <v>408</v>
      </c>
      <c r="AN131">
        <f t="shared" si="8"/>
        <v>1.1178082191780823</v>
      </c>
      <c r="AO131">
        <f t="shared" si="9"/>
        <v>-5.3407254821752244E-2</v>
      </c>
    </row>
    <row r="132" spans="1:41" x14ac:dyDescent="0.35">
      <c r="A132">
        <v>130</v>
      </c>
      <c r="B132" s="1">
        <v>40555</v>
      </c>
      <c r="C132" t="s">
        <v>142</v>
      </c>
      <c r="D132">
        <v>159.77816861117299</v>
      </c>
      <c r="E132">
        <v>208.73462661003799</v>
      </c>
      <c r="F132">
        <v>150.722868675386</v>
      </c>
      <c r="G132">
        <v>167.391786731872</v>
      </c>
      <c r="H132">
        <v>156.09840197711699</v>
      </c>
      <c r="I132">
        <v>164.63761714250299</v>
      </c>
      <c r="J132">
        <v>223.766029787066</v>
      </c>
      <c r="K132">
        <v>220.26063328584999</v>
      </c>
      <c r="L132">
        <v>212.04460124099199</v>
      </c>
      <c r="M132">
        <v>219.63143746202601</v>
      </c>
      <c r="N132">
        <v>190.19054089244099</v>
      </c>
      <c r="O132">
        <v>210.95194002019099</v>
      </c>
      <c r="P132">
        <v>243.774728687676</v>
      </c>
      <c r="Q132">
        <v>231.34011067746201</v>
      </c>
      <c r="R132">
        <v>197.06364673179101</v>
      </c>
      <c r="S132">
        <v>224.191156709669</v>
      </c>
      <c r="T132">
        <v>217.11202517386999</v>
      </c>
      <c r="U132">
        <v>168.13804829840799</v>
      </c>
      <c r="V132">
        <v>233.44863642219099</v>
      </c>
      <c r="W132">
        <v>223.552989127557</v>
      </c>
      <c r="X132">
        <v>235.94821395080899</v>
      </c>
      <c r="Y132">
        <v>207.99448092454699</v>
      </c>
      <c r="Z132">
        <v>182.53728776562099</v>
      </c>
      <c r="AA132">
        <v>174.30859169113799</v>
      </c>
      <c r="AB132">
        <v>184.61185134382799</v>
      </c>
      <c r="AC132">
        <v>210.71861781051501</v>
      </c>
      <c r="AD132">
        <v>180.24912722673099</v>
      </c>
      <c r="AE132">
        <v>157.60889920114801</v>
      </c>
      <c r="AF132">
        <v>162.32023013422199</v>
      </c>
      <c r="AG132">
        <v>160.20846410496799</v>
      </c>
      <c r="AH132">
        <f t="shared" si="11"/>
        <v>195.97785861396017</v>
      </c>
      <c r="AI132">
        <f t="shared" si="10"/>
        <v>76.281467295104278</v>
      </c>
      <c r="AJ132">
        <f t="shared" si="12"/>
        <v>90.399090810853565</v>
      </c>
      <c r="AK132">
        <v>51.747730044053803</v>
      </c>
      <c r="AL132">
        <f t="shared" si="6"/>
        <v>0.94106034107942604</v>
      </c>
      <c r="AM132">
        <f t="shared" si="7"/>
        <v>449</v>
      </c>
      <c r="AN132">
        <f t="shared" si="8"/>
        <v>1.2301369863013698</v>
      </c>
      <c r="AO132">
        <f t="shared" si="9"/>
        <v>-4.9383131886043964E-2</v>
      </c>
    </row>
    <row r="133" spans="1:41" x14ac:dyDescent="0.35">
      <c r="A133">
        <v>131</v>
      </c>
      <c r="B133" s="1">
        <v>40586</v>
      </c>
      <c r="C133" t="s">
        <v>143</v>
      </c>
      <c r="D133">
        <v>102.74583402503799</v>
      </c>
      <c r="F133">
        <v>111.90383375660301</v>
      </c>
      <c r="H133">
        <v>101.685384861107</v>
      </c>
      <c r="I133">
        <v>114.65932092596</v>
      </c>
      <c r="J133">
        <v>176.30490635926401</v>
      </c>
      <c r="M133">
        <v>162.34715082383801</v>
      </c>
      <c r="N133">
        <v>147.48545696669399</v>
      </c>
      <c r="O133">
        <v>168.277841637123</v>
      </c>
      <c r="P133">
        <v>204.63947815536801</v>
      </c>
      <c r="S133">
        <v>176.10726840922601</v>
      </c>
      <c r="T133">
        <v>168.05599417690999</v>
      </c>
      <c r="V133">
        <v>197.98400374705099</v>
      </c>
      <c r="W133">
        <v>180.72356984021599</v>
      </c>
      <c r="X133">
        <v>194.463018365865</v>
      </c>
      <c r="Y133">
        <v>170.99432843743</v>
      </c>
      <c r="AB133">
        <v>134.96182734527599</v>
      </c>
      <c r="AC133">
        <v>166.85514518619101</v>
      </c>
      <c r="AD133">
        <v>147.68905714775801</v>
      </c>
      <c r="AE133">
        <v>111.716307622836</v>
      </c>
      <c r="AF133">
        <v>118.929519275186</v>
      </c>
      <c r="AG133">
        <v>132.13928650473599</v>
      </c>
      <c r="AH133">
        <f t="shared" si="11"/>
        <v>151.93659683665123</v>
      </c>
      <c r="AI133">
        <f t="shared" si="10"/>
        <v>32.240205517795346</v>
      </c>
      <c r="AJ133">
        <f t="shared" si="12"/>
        <v>46.357829033544633</v>
      </c>
      <c r="AK133">
        <v>51.705116252391299</v>
      </c>
      <c r="AL133">
        <f t="shared" si="6"/>
        <v>0.94033227356426285</v>
      </c>
      <c r="AM133">
        <f t="shared" si="7"/>
        <v>480</v>
      </c>
      <c r="AN133">
        <f t="shared" si="8"/>
        <v>1.3150684931506849</v>
      </c>
      <c r="AO133">
        <f t="shared" si="9"/>
        <v>-4.6782341743845934E-2</v>
      </c>
    </row>
    <row r="134" spans="1:41" x14ac:dyDescent="0.35">
      <c r="A134">
        <v>132</v>
      </c>
      <c r="B134" s="1">
        <v>40594</v>
      </c>
      <c r="C134" t="s">
        <v>144</v>
      </c>
      <c r="D134">
        <v>106.468856033813</v>
      </c>
      <c r="E134">
        <v>162.539451659566</v>
      </c>
      <c r="F134">
        <v>120.616191653424</v>
      </c>
      <c r="G134">
        <v>146.87262630027899</v>
      </c>
      <c r="H134">
        <v>132.81625035238301</v>
      </c>
      <c r="I134">
        <v>102.490761204336</v>
      </c>
      <c r="J134">
        <v>176.99998912141999</v>
      </c>
      <c r="K134">
        <v>199.796417449703</v>
      </c>
      <c r="L134">
        <v>188.76543134078199</v>
      </c>
      <c r="M134">
        <v>193.197708485585</v>
      </c>
      <c r="N134">
        <v>152.63921415033701</v>
      </c>
      <c r="O134">
        <v>182.415344072794</v>
      </c>
      <c r="P134">
        <v>213.37013058087001</v>
      </c>
      <c r="Q134">
        <v>222.93050213699101</v>
      </c>
      <c r="R134">
        <v>190.95368797054701</v>
      </c>
      <c r="S134">
        <v>194.44661843306301</v>
      </c>
      <c r="T134">
        <v>183.66793300163701</v>
      </c>
      <c r="U134">
        <v>155.42922952383799</v>
      </c>
      <c r="V134">
        <v>221.374554007033</v>
      </c>
      <c r="W134">
        <v>184.874004815652</v>
      </c>
      <c r="X134">
        <v>212.79756765238099</v>
      </c>
      <c r="Y134">
        <v>175.84937280961699</v>
      </c>
      <c r="Z134">
        <v>177.25408142576799</v>
      </c>
      <c r="AA134">
        <v>159.38577616756899</v>
      </c>
      <c r="AB134">
        <v>170.766264421096</v>
      </c>
      <c r="AC134">
        <v>191.950710949067</v>
      </c>
      <c r="AD134">
        <v>150.990714379401</v>
      </c>
      <c r="AE134">
        <v>128.34941484977699</v>
      </c>
      <c r="AF134">
        <v>120.606268993098</v>
      </c>
      <c r="AG134">
        <v>134.07075824051699</v>
      </c>
      <c r="AH134">
        <f t="shared" si="11"/>
        <v>168.48952773941139</v>
      </c>
      <c r="AI134">
        <f t="shared" si="10"/>
        <v>48.793136420555498</v>
      </c>
      <c r="AJ134">
        <f t="shared" si="12"/>
        <v>62.910759936304785</v>
      </c>
      <c r="AK134">
        <v>51.740821837089698</v>
      </c>
      <c r="AL134">
        <f t="shared" si="6"/>
        <v>0.94094231259891847</v>
      </c>
      <c r="AM134">
        <f t="shared" si="7"/>
        <v>488</v>
      </c>
      <c r="AN134">
        <f t="shared" si="8"/>
        <v>1.3369863013698631</v>
      </c>
      <c r="AO134">
        <f t="shared" si="9"/>
        <v>-4.5530343558338883E-2</v>
      </c>
    </row>
    <row r="135" spans="1:41" x14ac:dyDescent="0.35">
      <c r="A135">
        <v>133</v>
      </c>
      <c r="B135" s="1">
        <v>40603</v>
      </c>
      <c r="C135" t="s">
        <v>145</v>
      </c>
      <c r="D135">
        <v>128.95727630612799</v>
      </c>
      <c r="E135">
        <v>180.774030597402</v>
      </c>
      <c r="F135">
        <v>127.88438317164</v>
      </c>
      <c r="G135">
        <v>153.25952404508499</v>
      </c>
      <c r="H135">
        <v>132.41329372707199</v>
      </c>
      <c r="I135">
        <v>123.081915044279</v>
      </c>
      <c r="J135">
        <v>187.25339838187099</v>
      </c>
      <c r="K135">
        <v>209.340402895968</v>
      </c>
      <c r="L135">
        <v>195.81229681098699</v>
      </c>
      <c r="M135">
        <v>190.56365287947699</v>
      </c>
      <c r="N135">
        <v>157.67457143137199</v>
      </c>
      <c r="O135">
        <v>191.982165612523</v>
      </c>
      <c r="P135">
        <v>223.44330288216901</v>
      </c>
      <c r="Q135">
        <v>209.34346344853799</v>
      </c>
      <c r="R135">
        <v>178.34129010308399</v>
      </c>
      <c r="S135">
        <v>199.64057722335201</v>
      </c>
      <c r="T135">
        <v>190.85602673025599</v>
      </c>
      <c r="U135">
        <v>149.34584175491901</v>
      </c>
      <c r="V135">
        <v>226.86148636786399</v>
      </c>
      <c r="W135">
        <v>189.41784762164599</v>
      </c>
      <c r="X135">
        <v>218.10264426767699</v>
      </c>
      <c r="Y135">
        <v>190.41226406842401</v>
      </c>
      <c r="Z135">
        <v>175.409190123244</v>
      </c>
      <c r="AA135">
        <v>152.18440466884601</v>
      </c>
      <c r="AB135">
        <v>171.095392932718</v>
      </c>
      <c r="AC135">
        <v>198.49805848417</v>
      </c>
      <c r="AD135">
        <v>167.541184342175</v>
      </c>
      <c r="AE135">
        <v>139.65111674962401</v>
      </c>
      <c r="AF135">
        <v>139.275994503155</v>
      </c>
      <c r="AG135">
        <v>156.38883332413701</v>
      </c>
      <c r="AH135">
        <f t="shared" si="11"/>
        <v>175.16019434999333</v>
      </c>
      <c r="AI135">
        <f t="shared" si="10"/>
        <v>55.463803031137445</v>
      </c>
      <c r="AJ135">
        <f t="shared" si="12"/>
        <v>69.581426546886732</v>
      </c>
      <c r="AK135">
        <v>51.973359435755398</v>
      </c>
      <c r="AL135">
        <f t="shared" si="6"/>
        <v>0.94491527686793786</v>
      </c>
      <c r="AM135">
        <f t="shared" si="7"/>
        <v>497</v>
      </c>
      <c r="AN135">
        <f t="shared" si="8"/>
        <v>1.3616438356164384</v>
      </c>
      <c r="AO135">
        <f t="shared" si="9"/>
        <v>-4.1611475874611087E-2</v>
      </c>
    </row>
    <row r="136" spans="1:41" x14ac:dyDescent="0.35">
      <c r="A136">
        <v>134</v>
      </c>
      <c r="B136" s="1">
        <v>40610</v>
      </c>
      <c r="C136" t="s">
        <v>50</v>
      </c>
      <c r="D136">
        <v>95.789238614262501</v>
      </c>
      <c r="E136">
        <v>148.27508686334099</v>
      </c>
      <c r="F136">
        <v>108.526364352229</v>
      </c>
      <c r="G136">
        <v>125.16226384829901</v>
      </c>
      <c r="H136">
        <v>120.034929530166</v>
      </c>
      <c r="I136">
        <v>102.14215667009</v>
      </c>
      <c r="J136">
        <v>174.18996782827799</v>
      </c>
      <c r="K136">
        <v>181.97892923306799</v>
      </c>
      <c r="L136">
        <v>161.30771139447901</v>
      </c>
      <c r="M136">
        <v>144.472601960503</v>
      </c>
      <c r="N136">
        <v>126.93353267912001</v>
      </c>
      <c r="O136">
        <v>158.63031618027199</v>
      </c>
      <c r="P136">
        <v>183.926163671143</v>
      </c>
      <c r="Q136">
        <v>188.870435800558</v>
      </c>
      <c r="R136">
        <v>140.77614872147799</v>
      </c>
      <c r="S136">
        <v>153.39004750089299</v>
      </c>
      <c r="T136">
        <v>157.27611986376601</v>
      </c>
      <c r="U136">
        <v>113.298695886415</v>
      </c>
      <c r="V136">
        <v>184.271527767468</v>
      </c>
      <c r="W136">
        <v>157.53176028445901</v>
      </c>
      <c r="X136">
        <v>177.230442535077</v>
      </c>
      <c r="Y136">
        <v>157.563374234241</v>
      </c>
      <c r="Z136">
        <v>142.787253844601</v>
      </c>
      <c r="AA136">
        <v>119.603113617113</v>
      </c>
      <c r="AB136">
        <v>143.02208831911901</v>
      </c>
      <c r="AC136">
        <v>163.722199042413</v>
      </c>
      <c r="AD136">
        <v>128.72778942321</v>
      </c>
      <c r="AE136">
        <v>106.972019162745</v>
      </c>
      <c r="AF136">
        <v>114.64384297637901</v>
      </c>
      <c r="AG136">
        <v>112.529648964475</v>
      </c>
      <c r="AH136">
        <f t="shared" si="11"/>
        <v>143.11952569232204</v>
      </c>
      <c r="AI136">
        <f t="shared" si="10"/>
        <v>23.423134373466155</v>
      </c>
      <c r="AJ136">
        <f t="shared" si="12"/>
        <v>37.540757889215442</v>
      </c>
      <c r="AK136">
        <v>51.785275857415002</v>
      </c>
      <c r="AL136">
        <f t="shared" si="6"/>
        <v>0.94170182089082533</v>
      </c>
      <c r="AM136">
        <f t="shared" si="7"/>
        <v>504</v>
      </c>
      <c r="AN136">
        <f t="shared" si="8"/>
        <v>1.3808219178082193</v>
      </c>
      <c r="AO136">
        <f t="shared" si="9"/>
        <v>-4.3500607915036182E-2</v>
      </c>
    </row>
    <row r="137" spans="1:41" x14ac:dyDescent="0.35">
      <c r="A137">
        <v>135</v>
      </c>
      <c r="B137" s="1">
        <v>40619</v>
      </c>
      <c r="C137" t="s">
        <v>52</v>
      </c>
      <c r="D137">
        <v>132.18059938994901</v>
      </c>
      <c r="E137">
        <v>182.56908883233601</v>
      </c>
      <c r="F137">
        <v>125.098289579632</v>
      </c>
      <c r="G137">
        <v>137.742484610584</v>
      </c>
      <c r="H137">
        <v>132.09111554014501</v>
      </c>
      <c r="I137">
        <v>128.56189440740201</v>
      </c>
      <c r="J137">
        <v>187.888766976314</v>
      </c>
      <c r="K137">
        <v>203.25000267792799</v>
      </c>
      <c r="L137">
        <v>191.67889187343201</v>
      </c>
      <c r="M137">
        <v>180.23892124474801</v>
      </c>
      <c r="N137">
        <v>150.41195272397701</v>
      </c>
      <c r="O137">
        <v>175.33482882527201</v>
      </c>
      <c r="P137">
        <v>207.16267154809501</v>
      </c>
      <c r="Q137">
        <v>210.28162597436699</v>
      </c>
      <c r="R137">
        <v>177.68798942023599</v>
      </c>
      <c r="S137">
        <v>181.67841022147499</v>
      </c>
      <c r="T137">
        <v>186.36446642400901</v>
      </c>
      <c r="U137">
        <v>148.398379241079</v>
      </c>
      <c r="V137">
        <v>223.842838395797</v>
      </c>
      <c r="W137">
        <v>183.91651125648201</v>
      </c>
      <c r="X137">
        <v>205.891432961899</v>
      </c>
      <c r="Y137">
        <v>187.197535153503</v>
      </c>
      <c r="Z137">
        <v>172.98448648796801</v>
      </c>
      <c r="AA137">
        <v>152.905279426741</v>
      </c>
      <c r="AB137">
        <v>163.88619254023101</v>
      </c>
      <c r="AC137">
        <v>189.65475959500699</v>
      </c>
      <c r="AD137">
        <v>183.71937984066301</v>
      </c>
      <c r="AE137">
        <v>133.945797949227</v>
      </c>
      <c r="AF137">
        <v>141.435889747592</v>
      </c>
      <c r="AG137">
        <v>157.452486058749</v>
      </c>
      <c r="AH137">
        <f t="shared" si="11"/>
        <v>171.18176563082801</v>
      </c>
      <c r="AI137">
        <f t="shared" si="10"/>
        <v>51.485374311972123</v>
      </c>
      <c r="AJ137">
        <f t="shared" si="12"/>
        <v>65.60299782772141</v>
      </c>
      <c r="AK137">
        <v>51.286444520497902</v>
      </c>
      <c r="AL137">
        <f t="shared" si="6"/>
        <v>0.93317916008581758</v>
      </c>
      <c r="AM137">
        <f t="shared" si="7"/>
        <v>513</v>
      </c>
      <c r="AN137">
        <f t="shared" si="8"/>
        <v>1.4054794520547946</v>
      </c>
      <c r="AO137">
        <f t="shared" si="9"/>
        <v>-4.9206034746953425E-2</v>
      </c>
    </row>
    <row r="138" spans="1:41" x14ac:dyDescent="0.35">
      <c r="A138">
        <v>136</v>
      </c>
      <c r="B138" s="1">
        <v>40627</v>
      </c>
      <c r="C138" t="s">
        <v>146</v>
      </c>
      <c r="E138">
        <v>134.93389755625</v>
      </c>
      <c r="F138">
        <v>96.796267237766699</v>
      </c>
      <c r="G138">
        <v>119.10687775152699</v>
      </c>
      <c r="H138">
        <v>103.296057981717</v>
      </c>
      <c r="I138">
        <v>90.119306913526202</v>
      </c>
      <c r="L138">
        <v>151.63895644669901</v>
      </c>
      <c r="M138">
        <v>154.76486944765301</v>
      </c>
      <c r="O138">
        <v>140.10826843284201</v>
      </c>
      <c r="R138">
        <v>144.93440253751001</v>
      </c>
      <c r="S138">
        <v>159.526556557715</v>
      </c>
      <c r="T138">
        <v>142.563176137352</v>
      </c>
      <c r="U138">
        <v>117.797649708035</v>
      </c>
      <c r="V138">
        <v>188.37976196556099</v>
      </c>
      <c r="W138">
        <v>153.48884597923899</v>
      </c>
      <c r="X138">
        <v>164.7980653546</v>
      </c>
      <c r="Y138">
        <v>155.35019348552299</v>
      </c>
      <c r="AA138">
        <v>132.18436086636399</v>
      </c>
      <c r="AB138">
        <v>137.49163696910099</v>
      </c>
      <c r="AC138">
        <v>157.73624967841499</v>
      </c>
      <c r="AD138">
        <v>131.147437203236</v>
      </c>
      <c r="AE138">
        <v>100.41364277506599</v>
      </c>
      <c r="AF138">
        <v>106.316972855663</v>
      </c>
      <c r="AH138">
        <f t="shared" si="11"/>
        <v>135.58606608369817</v>
      </c>
      <c r="AI138">
        <f t="shared" si="10"/>
        <v>15.889674764842283</v>
      </c>
      <c r="AJ138">
        <f t="shared" si="12"/>
        <v>30.00729828059157</v>
      </c>
      <c r="AK138">
        <v>51.373645581639899</v>
      </c>
      <c r="AL138">
        <f t="shared" si="6"/>
        <v>0.93466901248872203</v>
      </c>
      <c r="AM138">
        <f t="shared" si="7"/>
        <v>521</v>
      </c>
      <c r="AN138">
        <f t="shared" si="8"/>
        <v>1.4273972602739726</v>
      </c>
      <c r="AO138">
        <f t="shared" si="9"/>
        <v>-4.7332870521690634E-2</v>
      </c>
    </row>
    <row r="139" spans="1:41" x14ac:dyDescent="0.35">
      <c r="A139">
        <v>137</v>
      </c>
      <c r="B139" s="1">
        <v>40642</v>
      </c>
      <c r="C139" t="s">
        <v>57</v>
      </c>
      <c r="D139">
        <v>95.891009618089498</v>
      </c>
      <c r="E139">
        <v>150.33811263237001</v>
      </c>
      <c r="F139">
        <v>99.120238826995802</v>
      </c>
      <c r="G139">
        <v>122.354071659326</v>
      </c>
      <c r="H139">
        <v>102.33224811020401</v>
      </c>
      <c r="I139">
        <v>100.031185359155</v>
      </c>
      <c r="J139">
        <v>157.66191077927499</v>
      </c>
      <c r="K139">
        <v>176.59097732839001</v>
      </c>
      <c r="L139">
        <v>156.261595161152</v>
      </c>
      <c r="M139">
        <v>154.66275582749199</v>
      </c>
      <c r="N139">
        <v>124.137615957843</v>
      </c>
      <c r="O139">
        <v>148.660634480906</v>
      </c>
      <c r="P139">
        <v>175.371085864658</v>
      </c>
      <c r="Q139">
        <v>192.15930191206701</v>
      </c>
      <c r="R139">
        <v>154.57040064879499</v>
      </c>
      <c r="S139">
        <v>155.07771581930001</v>
      </c>
      <c r="T139">
        <v>152.83569328403101</v>
      </c>
      <c r="U139">
        <v>112.29286752140101</v>
      </c>
      <c r="V139">
        <v>184.106436161017</v>
      </c>
      <c r="W139">
        <v>158.04094616199799</v>
      </c>
      <c r="X139">
        <v>162.63690109892099</v>
      </c>
      <c r="Y139">
        <v>151.47623729320699</v>
      </c>
      <c r="Z139">
        <v>144.034728459333</v>
      </c>
      <c r="AA139">
        <v>132.050017192681</v>
      </c>
      <c r="AB139">
        <v>137.71056659982199</v>
      </c>
      <c r="AC139">
        <v>155.66430368524499</v>
      </c>
      <c r="AD139">
        <v>129.067969506167</v>
      </c>
      <c r="AE139">
        <v>102.114800517383</v>
      </c>
      <c r="AF139">
        <v>119.47432523139101</v>
      </c>
      <c r="AG139">
        <v>120.769784016252</v>
      </c>
      <c r="AH139">
        <f t="shared" si="11"/>
        <v>140.91654789049559</v>
      </c>
      <c r="AI139">
        <f t="shared" si="10"/>
        <v>21.220156571639706</v>
      </c>
      <c r="AJ139">
        <f t="shared" si="12"/>
        <v>35.337780087388992</v>
      </c>
      <c r="AK139">
        <v>51.127081594136897</v>
      </c>
      <c r="AL139">
        <f t="shared" si="6"/>
        <v>0.93045640378373307</v>
      </c>
      <c r="AM139">
        <f t="shared" si="7"/>
        <v>536</v>
      </c>
      <c r="AN139">
        <f t="shared" si="8"/>
        <v>1.4684931506849315</v>
      </c>
      <c r="AO139">
        <f t="shared" si="9"/>
        <v>-4.9084366805679062E-2</v>
      </c>
    </row>
    <row r="140" spans="1:41" x14ac:dyDescent="0.35">
      <c r="A140">
        <v>138</v>
      </c>
      <c r="B140" s="1">
        <v>40650</v>
      </c>
      <c r="C140" t="s">
        <v>147</v>
      </c>
      <c r="D140">
        <v>97.645552273952902</v>
      </c>
      <c r="E140">
        <v>121.65237927386799</v>
      </c>
      <c r="G140">
        <v>118.44664174003999</v>
      </c>
      <c r="J140">
        <v>143.86814825182799</v>
      </c>
      <c r="K140">
        <v>167.69363259686699</v>
      </c>
      <c r="L140">
        <v>140.01805391562399</v>
      </c>
      <c r="P140">
        <v>161.223010677882</v>
      </c>
      <c r="Q140">
        <v>170.19310603416901</v>
      </c>
      <c r="R140">
        <v>139.69423232084</v>
      </c>
      <c r="T140">
        <v>124.441091038545</v>
      </c>
      <c r="U140">
        <v>102.902390833889</v>
      </c>
      <c r="Y140">
        <v>140.51523344330201</v>
      </c>
      <c r="Z140">
        <v>135.545543324736</v>
      </c>
      <c r="AA140">
        <v>116.515770188703</v>
      </c>
      <c r="AB140">
        <v>122.504666166398</v>
      </c>
      <c r="AD140">
        <v>111.98874650653801</v>
      </c>
      <c r="AH140">
        <f t="shared" si="11"/>
        <v>132.17801241169886</v>
      </c>
      <c r="AI140">
        <f t="shared" si="10"/>
        <v>12.481621092842971</v>
      </c>
      <c r="AJ140">
        <f t="shared" si="12"/>
        <v>26.599244608592258</v>
      </c>
      <c r="AK140">
        <v>51.026816758450302</v>
      </c>
      <c r="AL140">
        <f t="shared" si="6"/>
        <v>0.92874335345592529</v>
      </c>
      <c r="AM140">
        <f t="shared" si="7"/>
        <v>544</v>
      </c>
      <c r="AN140">
        <f t="shared" si="8"/>
        <v>1.4904109589041097</v>
      </c>
      <c r="AO140">
        <f t="shared" si="9"/>
        <v>-4.959896394655329E-2</v>
      </c>
    </row>
    <row r="141" spans="1:41" x14ac:dyDescent="0.35">
      <c r="A141">
        <v>139</v>
      </c>
      <c r="B141" s="1">
        <v>40651</v>
      </c>
      <c r="C141" t="s">
        <v>148</v>
      </c>
      <c r="D141">
        <v>121.62603940521601</v>
      </c>
      <c r="E141">
        <v>167.32663632620699</v>
      </c>
      <c r="F141">
        <v>133.023981318983</v>
      </c>
      <c r="I141">
        <v>121.530533351332</v>
      </c>
      <c r="J141">
        <v>175.84142780541799</v>
      </c>
      <c r="K141">
        <v>189.82165515122301</v>
      </c>
      <c r="L141">
        <v>166.68606546159</v>
      </c>
      <c r="M141">
        <v>164.24263057927899</v>
      </c>
      <c r="N141">
        <v>147.64811970227501</v>
      </c>
      <c r="O141">
        <v>167.845529855818</v>
      </c>
      <c r="P141">
        <v>198.629813600749</v>
      </c>
      <c r="Q141">
        <v>200.672258727589</v>
      </c>
      <c r="R141">
        <v>160.60505628548</v>
      </c>
      <c r="T141">
        <v>167.687471068338</v>
      </c>
      <c r="U141">
        <v>130.42600768118299</v>
      </c>
      <c r="V141">
        <v>203.25237814150501</v>
      </c>
      <c r="W141">
        <v>180.19330125273899</v>
      </c>
      <c r="X141">
        <v>196.14616894785399</v>
      </c>
      <c r="Y141">
        <v>172.20346979009199</v>
      </c>
      <c r="Z141">
        <v>151.44876769568199</v>
      </c>
      <c r="AA141">
        <v>142.084176495994</v>
      </c>
      <c r="AB141">
        <v>149.73990347359401</v>
      </c>
      <c r="AC141">
        <v>170.84262117772101</v>
      </c>
      <c r="AD141">
        <v>156.64514249528199</v>
      </c>
      <c r="AE141">
        <v>124.957280467454</v>
      </c>
      <c r="AF141">
        <v>135.08987339828201</v>
      </c>
      <c r="AG141">
        <v>141.69430734154099</v>
      </c>
      <c r="AH141">
        <f t="shared" si="11"/>
        <v>160.66335618512664</v>
      </c>
      <c r="AI141">
        <f t="shared" si="10"/>
        <v>40.966964866270757</v>
      </c>
      <c r="AJ141">
        <f t="shared" si="12"/>
        <v>55.084588382020044</v>
      </c>
      <c r="AK141">
        <v>50.997904945188701</v>
      </c>
      <c r="AL141">
        <f t="shared" si="6"/>
        <v>0.9282493877415634</v>
      </c>
      <c r="AM141">
        <f t="shared" si="7"/>
        <v>545</v>
      </c>
      <c r="AN141">
        <f t="shared" si="8"/>
        <v>1.4931506849315068</v>
      </c>
      <c r="AO141">
        <f t="shared" si="9"/>
        <v>-4.9864254331529356E-2</v>
      </c>
    </row>
    <row r="142" spans="1:41" x14ac:dyDescent="0.35">
      <c r="A142">
        <v>140</v>
      </c>
      <c r="B142" s="1">
        <v>40675</v>
      </c>
      <c r="C142" t="s">
        <v>149</v>
      </c>
      <c r="E142">
        <v>110.94993239140599</v>
      </c>
      <c r="G142">
        <v>98.194004401284104</v>
      </c>
      <c r="H142">
        <v>94.040266647057294</v>
      </c>
      <c r="M142">
        <v>139.28572387019199</v>
      </c>
      <c r="P142">
        <v>165.943250931032</v>
      </c>
      <c r="Q142">
        <v>175.95178948517599</v>
      </c>
      <c r="R142">
        <v>126.80152484372999</v>
      </c>
      <c r="S142">
        <v>147.18337142125199</v>
      </c>
      <c r="U142">
        <v>110.298635824353</v>
      </c>
      <c r="V142">
        <v>185.382094645938</v>
      </c>
      <c r="Y142">
        <v>140.50098128996601</v>
      </c>
      <c r="Z142">
        <v>133.255644776417</v>
      </c>
      <c r="AA142">
        <v>111.967561333205</v>
      </c>
      <c r="AB142">
        <v>124.236017285616</v>
      </c>
      <c r="AC142">
        <v>144.59925130375601</v>
      </c>
      <c r="AE142">
        <v>92.010913565096004</v>
      </c>
      <c r="AH142">
        <f t="shared" si="11"/>
        <v>131.28756025096729</v>
      </c>
      <c r="AI142">
        <f t="shared" si="10"/>
        <v>11.591168932111401</v>
      </c>
      <c r="AJ142">
        <f t="shared" si="12"/>
        <v>25.708792447860688</v>
      </c>
      <c r="AK142">
        <v>51.045869949533397</v>
      </c>
      <c r="AL142">
        <f t="shared" si="6"/>
        <v>0.92906888209223304</v>
      </c>
      <c r="AM142">
        <f t="shared" si="7"/>
        <v>569</v>
      </c>
      <c r="AN142">
        <f t="shared" si="8"/>
        <v>1.558904109589041</v>
      </c>
      <c r="AO142">
        <f t="shared" si="9"/>
        <v>-4.7194946739318691E-2</v>
      </c>
    </row>
    <row r="143" spans="1:41" x14ac:dyDescent="0.35">
      <c r="A143">
        <v>141</v>
      </c>
      <c r="B143" s="1">
        <v>40690</v>
      </c>
      <c r="C143" t="s">
        <v>150</v>
      </c>
      <c r="D143">
        <v>117.52677806127301</v>
      </c>
      <c r="E143">
        <v>154.06759648860901</v>
      </c>
      <c r="F143">
        <v>100.689731404849</v>
      </c>
      <c r="G143">
        <v>118.82948253090299</v>
      </c>
      <c r="H143">
        <v>116.840324980513</v>
      </c>
      <c r="I143">
        <v>112.882669046958</v>
      </c>
      <c r="J143">
        <v>153.43725236971801</v>
      </c>
      <c r="K143">
        <v>176.75650330206</v>
      </c>
      <c r="L143">
        <v>159.887149187549</v>
      </c>
      <c r="M143">
        <v>163.861955628001</v>
      </c>
      <c r="N143">
        <v>150.88099776690001</v>
      </c>
      <c r="O143">
        <v>163.75661491834799</v>
      </c>
      <c r="P143">
        <v>188.59322439738699</v>
      </c>
      <c r="Q143">
        <v>195.317614200485</v>
      </c>
      <c r="R143">
        <v>161.38803010763101</v>
      </c>
      <c r="S143">
        <v>170.17166150388499</v>
      </c>
      <c r="T143">
        <v>169.083267128915</v>
      </c>
      <c r="U143">
        <v>139.244310254553</v>
      </c>
      <c r="V143">
        <v>196.74791402416099</v>
      </c>
      <c r="W143">
        <v>181.05378033625701</v>
      </c>
      <c r="X143">
        <v>193.03121933584799</v>
      </c>
      <c r="Y143">
        <v>170.80594879557</v>
      </c>
      <c r="Z143">
        <v>146.56463508799399</v>
      </c>
      <c r="AA143">
        <v>139.115103516218</v>
      </c>
      <c r="AB143">
        <v>141.732689676566</v>
      </c>
      <c r="AC143">
        <v>173.86236322303699</v>
      </c>
      <c r="AD143">
        <v>158.14766179702801</v>
      </c>
      <c r="AE143">
        <v>120.491635791664</v>
      </c>
      <c r="AF143">
        <v>120.235341530957</v>
      </c>
      <c r="AG143">
        <v>133.33076857675201</v>
      </c>
      <c r="AH143">
        <f t="shared" si="11"/>
        <v>152.9444741656863</v>
      </c>
      <c r="AI143">
        <f t="shared" si="10"/>
        <v>33.248082846830414</v>
      </c>
      <c r="AJ143">
        <f t="shared" si="12"/>
        <v>47.365706362579701</v>
      </c>
      <c r="AK143">
        <v>50.974216860194304</v>
      </c>
      <c r="AL143">
        <f t="shared" si="6"/>
        <v>0.92784467075891519</v>
      </c>
      <c r="AM143">
        <f t="shared" si="7"/>
        <v>584</v>
      </c>
      <c r="AN143">
        <f t="shared" si="8"/>
        <v>1.6</v>
      </c>
      <c r="AO143">
        <f t="shared" si="9"/>
        <v>-4.6806838033350701E-2</v>
      </c>
    </row>
    <row r="144" spans="1:41" x14ac:dyDescent="0.35">
      <c r="A144">
        <v>142</v>
      </c>
      <c r="B144" s="1">
        <v>40699</v>
      </c>
      <c r="C144" t="s">
        <v>151</v>
      </c>
      <c r="D144">
        <v>125.545671237402</v>
      </c>
      <c r="E144">
        <v>152.44814895803199</v>
      </c>
      <c r="F144">
        <v>129.680565928595</v>
      </c>
      <c r="G144">
        <v>132.73287785248101</v>
      </c>
      <c r="H144">
        <v>124.997442499</v>
      </c>
      <c r="I144">
        <v>120.85569197770801</v>
      </c>
      <c r="J144">
        <v>170.79155493297</v>
      </c>
      <c r="K144">
        <v>177.413336336198</v>
      </c>
      <c r="L144">
        <v>177.60863244039601</v>
      </c>
      <c r="M144">
        <v>173.90780786192701</v>
      </c>
      <c r="N144">
        <v>163.35906081136599</v>
      </c>
      <c r="O144">
        <v>175.04833896864801</v>
      </c>
      <c r="P144">
        <v>207.77576480943401</v>
      </c>
      <c r="Q144">
        <v>197.45204429460401</v>
      </c>
      <c r="R144">
        <v>164.65543947281</v>
      </c>
      <c r="S144">
        <v>165.382557948211</v>
      </c>
      <c r="T144">
        <v>173.72344775031601</v>
      </c>
      <c r="U144">
        <v>144.090694110947</v>
      </c>
      <c r="V144">
        <v>203.61113034962699</v>
      </c>
      <c r="W144">
        <v>193.328225909758</v>
      </c>
      <c r="X144">
        <v>204.38170622985101</v>
      </c>
      <c r="Y144">
        <v>180.062861337898</v>
      </c>
      <c r="Z144">
        <v>159.69029965329301</v>
      </c>
      <c r="AA144">
        <v>143.90371697024301</v>
      </c>
      <c r="AB144">
        <v>145.63822771737401</v>
      </c>
      <c r="AC144">
        <v>181.33899097647199</v>
      </c>
      <c r="AD144">
        <v>161.86717817954499</v>
      </c>
      <c r="AE144">
        <v>121.925877007163</v>
      </c>
      <c r="AF144">
        <v>124.569408885196</v>
      </c>
      <c r="AG144">
        <v>139.38113119451501</v>
      </c>
      <c r="AH144">
        <f t="shared" si="11"/>
        <v>161.23892775339931</v>
      </c>
      <c r="AI144">
        <f t="shared" si="10"/>
        <v>41.542536434543422</v>
      </c>
      <c r="AJ144">
        <f t="shared" si="12"/>
        <v>55.660159950292709</v>
      </c>
      <c r="AK144">
        <v>50.8723841179837</v>
      </c>
      <c r="AL144">
        <f t="shared" si="6"/>
        <v>0.92610483234766283</v>
      </c>
      <c r="AM144">
        <f t="shared" si="7"/>
        <v>593</v>
      </c>
      <c r="AN144">
        <f t="shared" si="8"/>
        <v>1.6246575342465754</v>
      </c>
      <c r="AO144">
        <f t="shared" si="9"/>
        <v>-4.7251706434628643E-2</v>
      </c>
    </row>
    <row r="145" spans="1:41" x14ac:dyDescent="0.35">
      <c r="A145">
        <v>143</v>
      </c>
      <c r="B145" s="1">
        <v>40723</v>
      </c>
      <c r="C145" t="s">
        <v>152</v>
      </c>
      <c r="D145">
        <v>123.688866374966</v>
      </c>
      <c r="E145">
        <v>145.84412223094699</v>
      </c>
      <c r="F145">
        <v>98.849939842926403</v>
      </c>
      <c r="G145">
        <v>138.89227550416001</v>
      </c>
      <c r="H145">
        <v>133.06593475024599</v>
      </c>
      <c r="I145">
        <v>128.80845524068801</v>
      </c>
      <c r="J145">
        <v>186.30348967784599</v>
      </c>
      <c r="L145">
        <v>189.467377131131</v>
      </c>
      <c r="M145">
        <v>195.052503435668</v>
      </c>
      <c r="N145">
        <v>164.53409118199301</v>
      </c>
      <c r="O145">
        <v>168.77406356973901</v>
      </c>
      <c r="P145">
        <v>210.089103553607</v>
      </c>
      <c r="S145">
        <v>187.125816511034</v>
      </c>
      <c r="T145">
        <v>181.361493971512</v>
      </c>
      <c r="V145">
        <v>224.67229409535599</v>
      </c>
      <c r="W145">
        <v>198.752744918952</v>
      </c>
      <c r="X145">
        <v>213.24002254497901</v>
      </c>
      <c r="Y145">
        <v>188.48335367662699</v>
      </c>
      <c r="AB145">
        <v>169.05512490245701</v>
      </c>
      <c r="AC145">
        <v>189.79062947584001</v>
      </c>
      <c r="AD145">
        <v>159.272590222932</v>
      </c>
      <c r="AE145">
        <v>163.83126040167701</v>
      </c>
      <c r="AF145">
        <v>136.29104522565399</v>
      </c>
      <c r="AG145">
        <v>140.47997331680401</v>
      </c>
      <c r="AH145">
        <f t="shared" si="11"/>
        <v>168.15527382323921</v>
      </c>
      <c r="AI145">
        <f t="shared" si="10"/>
        <v>48.458882504383325</v>
      </c>
      <c r="AJ145">
        <f t="shared" si="12"/>
        <v>62.576506020132612</v>
      </c>
      <c r="AK145">
        <v>51.2669084682882</v>
      </c>
      <c r="AL145">
        <f t="shared" si="6"/>
        <v>0.93284538164382713</v>
      </c>
      <c r="AM145">
        <f t="shared" si="7"/>
        <v>617</v>
      </c>
      <c r="AN145">
        <f t="shared" si="8"/>
        <v>1.6904109589041096</v>
      </c>
      <c r="AO145">
        <f t="shared" si="9"/>
        <v>-4.1123617433252109E-2</v>
      </c>
    </row>
    <row r="146" spans="1:41" x14ac:dyDescent="0.35">
      <c r="A146">
        <v>144</v>
      </c>
      <c r="B146" s="1">
        <v>40731</v>
      </c>
      <c r="C146" t="s">
        <v>153</v>
      </c>
      <c r="D146">
        <v>134.37300214587501</v>
      </c>
      <c r="E146">
        <v>145.944720798514</v>
      </c>
      <c r="F146">
        <v>122.236469820135</v>
      </c>
      <c r="G146">
        <v>143.135573943807</v>
      </c>
      <c r="H146">
        <v>134.421393616778</v>
      </c>
      <c r="I146">
        <v>127.473308742424</v>
      </c>
      <c r="J146">
        <v>185.97117021046299</v>
      </c>
      <c r="K146">
        <v>192.61182278790801</v>
      </c>
      <c r="L146">
        <v>188.187548283468</v>
      </c>
      <c r="M146">
        <v>187.71920035287599</v>
      </c>
      <c r="N146">
        <v>149.00304156446501</v>
      </c>
      <c r="O146">
        <v>175.486694192686</v>
      </c>
      <c r="P146">
        <v>216.69254659710401</v>
      </c>
      <c r="Q146">
        <v>206.14698848382099</v>
      </c>
      <c r="R146">
        <v>176.68758710796999</v>
      </c>
      <c r="S146">
        <v>183.87490214960201</v>
      </c>
      <c r="T146">
        <v>180.79343011183701</v>
      </c>
      <c r="U146">
        <v>148.46152555186299</v>
      </c>
      <c r="V146">
        <v>221.82301233267199</v>
      </c>
      <c r="W146">
        <v>198.91765489970399</v>
      </c>
      <c r="X146">
        <v>217.76350524382499</v>
      </c>
      <c r="Y146">
        <v>189.68204973984601</v>
      </c>
      <c r="Z146">
        <v>156.836458018223</v>
      </c>
      <c r="AA146">
        <v>141.992861274631</v>
      </c>
      <c r="AB146">
        <v>150.72630271368999</v>
      </c>
      <c r="AC146">
        <v>186.19081401826401</v>
      </c>
      <c r="AD146">
        <v>166.96291324638301</v>
      </c>
      <c r="AE146">
        <v>153.42263826362799</v>
      </c>
      <c r="AF146">
        <v>140.78728638318699</v>
      </c>
      <c r="AG146">
        <v>143.60630348998899</v>
      </c>
      <c r="AH146">
        <f t="shared" si="11"/>
        <v>168.93109086952126</v>
      </c>
      <c r="AI146">
        <f t="shared" si="10"/>
        <v>49.234699550665368</v>
      </c>
      <c r="AJ146">
        <f t="shared" si="12"/>
        <v>63.352323066414655</v>
      </c>
      <c r="AK146">
        <v>51.060459273554301</v>
      </c>
      <c r="AL146">
        <f t="shared" si="6"/>
        <v>0.92931814441960192</v>
      </c>
      <c r="AM146">
        <f t="shared" si="7"/>
        <v>625</v>
      </c>
      <c r="AN146">
        <f t="shared" si="8"/>
        <v>1.7123287671232876</v>
      </c>
      <c r="AO146">
        <f t="shared" si="9"/>
        <v>-4.2809617634289039E-2</v>
      </c>
    </row>
    <row r="147" spans="1:41" x14ac:dyDescent="0.35">
      <c r="A147">
        <v>145</v>
      </c>
      <c r="B147" s="1">
        <v>40738</v>
      </c>
      <c r="C147" t="s">
        <v>154</v>
      </c>
      <c r="D147">
        <v>124.46223428911399</v>
      </c>
      <c r="E147">
        <v>150.54360820999801</v>
      </c>
      <c r="F147">
        <v>117.486344973634</v>
      </c>
      <c r="G147">
        <v>143.50378721656901</v>
      </c>
      <c r="H147">
        <v>128.44082449378701</v>
      </c>
      <c r="I147">
        <v>115.141574039687</v>
      </c>
      <c r="J147">
        <v>192.956153678173</v>
      </c>
      <c r="K147">
        <v>199.81394140182701</v>
      </c>
      <c r="L147">
        <v>172.08380118032201</v>
      </c>
      <c r="M147">
        <v>179.58382317776</v>
      </c>
      <c r="N147">
        <v>134.81582645805699</v>
      </c>
      <c r="O147">
        <v>170.63736041281501</v>
      </c>
      <c r="P147">
        <v>214.01329316022699</v>
      </c>
      <c r="Q147">
        <v>206.91455042002099</v>
      </c>
      <c r="R147">
        <v>176.01563467643101</v>
      </c>
      <c r="S147">
        <v>193.2506296832</v>
      </c>
      <c r="T147">
        <v>179.707011728602</v>
      </c>
      <c r="U147">
        <v>143.75334692211399</v>
      </c>
      <c r="V147">
        <v>215.45096932469599</v>
      </c>
      <c r="W147">
        <v>195.43323594796399</v>
      </c>
      <c r="X147">
        <v>215.13803199807401</v>
      </c>
      <c r="Y147">
        <v>188.44623455486899</v>
      </c>
      <c r="Z147">
        <v>158.69705157525399</v>
      </c>
      <c r="AA147">
        <v>143.91971652276499</v>
      </c>
      <c r="AB147">
        <v>150.86754793518699</v>
      </c>
      <c r="AC147">
        <v>186.36525299972399</v>
      </c>
      <c r="AD147">
        <v>160.297961050325</v>
      </c>
      <c r="AE147">
        <v>157.29027035369199</v>
      </c>
      <c r="AF147">
        <v>129.77308370875599</v>
      </c>
      <c r="AG147">
        <v>143.86600662892599</v>
      </c>
      <c r="AH147">
        <f t="shared" si="11"/>
        <v>166.28897029075236</v>
      </c>
      <c r="AI147">
        <f t="shared" si="10"/>
        <v>46.592578971896472</v>
      </c>
      <c r="AJ147">
        <f t="shared" si="12"/>
        <v>60.710202487645759</v>
      </c>
      <c r="AK147">
        <v>50.591732597947797</v>
      </c>
      <c r="AL147">
        <f t="shared" si="6"/>
        <v>0.92130982944255591</v>
      </c>
      <c r="AM147">
        <f t="shared" si="7"/>
        <v>632</v>
      </c>
      <c r="AN147">
        <f t="shared" si="8"/>
        <v>1.7315068493150685</v>
      </c>
      <c r="AO147">
        <f t="shared" si="9"/>
        <v>-4.7333854818880833E-2</v>
      </c>
    </row>
    <row r="148" spans="1:41" x14ac:dyDescent="0.35">
      <c r="A148">
        <v>146</v>
      </c>
      <c r="B148" s="1">
        <v>40739</v>
      </c>
      <c r="C148" t="s">
        <v>152</v>
      </c>
      <c r="E148">
        <v>125.600260530759</v>
      </c>
      <c r="F148">
        <v>106.284402012177</v>
      </c>
      <c r="G148">
        <v>145.23296231862</v>
      </c>
      <c r="H148">
        <v>125.79383215346</v>
      </c>
      <c r="I148">
        <v>122.307131531038</v>
      </c>
      <c r="L148">
        <v>188.97192463551301</v>
      </c>
      <c r="M148">
        <v>179.959590278582</v>
      </c>
      <c r="N148">
        <v>132.81467695312401</v>
      </c>
      <c r="O148">
        <v>162.11226999261001</v>
      </c>
      <c r="R148">
        <v>179.980570938206</v>
      </c>
      <c r="S148">
        <v>206.210445212704</v>
      </c>
      <c r="T148">
        <v>164.45123530981601</v>
      </c>
      <c r="U148">
        <v>145.17408954757801</v>
      </c>
      <c r="V148">
        <v>221.81141926173501</v>
      </c>
      <c r="W148">
        <v>192.64247751137501</v>
      </c>
      <c r="X148">
        <v>203.38720438894401</v>
      </c>
      <c r="Y148">
        <v>206.03452373296599</v>
      </c>
      <c r="AA148">
        <v>144.995080814597</v>
      </c>
      <c r="AB148">
        <v>161.53207619768401</v>
      </c>
      <c r="AC148">
        <v>183.870440460601</v>
      </c>
      <c r="AD148">
        <v>160.010130882086</v>
      </c>
      <c r="AE148">
        <v>160.858332012445</v>
      </c>
      <c r="AF148">
        <v>128.93891613904199</v>
      </c>
      <c r="AG148">
        <v>137.899029713581</v>
      </c>
      <c r="AH148">
        <f t="shared" si="11"/>
        <v>161.95304260538512</v>
      </c>
      <c r="AI148">
        <f t="shared" si="10"/>
        <v>42.256651286529234</v>
      </c>
      <c r="AJ148">
        <f t="shared" si="12"/>
        <v>56.374274802278521</v>
      </c>
      <c r="AK148">
        <v>51.000644185232602</v>
      </c>
      <c r="AL148">
        <f t="shared" si="6"/>
        <v>0.92829618835738259</v>
      </c>
      <c r="AM148">
        <f t="shared" si="7"/>
        <v>633</v>
      </c>
      <c r="AN148">
        <f t="shared" si="8"/>
        <v>1.7342465753424658</v>
      </c>
      <c r="AO148">
        <f t="shared" si="9"/>
        <v>-4.290302756752553E-2</v>
      </c>
    </row>
    <row r="149" spans="1:41" x14ac:dyDescent="0.35">
      <c r="A149">
        <v>147</v>
      </c>
      <c r="B149" s="1">
        <v>40746</v>
      </c>
      <c r="C149" t="s">
        <v>155</v>
      </c>
      <c r="E149">
        <v>109.522023466126</v>
      </c>
      <c r="K149">
        <v>169.93154964081199</v>
      </c>
      <c r="L149">
        <v>155.02210737585699</v>
      </c>
      <c r="M149">
        <v>161.99237692617399</v>
      </c>
      <c r="Q149">
        <v>177.18785612267899</v>
      </c>
      <c r="R149">
        <v>144.85292366235501</v>
      </c>
      <c r="U149">
        <v>114.62733721077601</v>
      </c>
      <c r="AH149">
        <f t="shared" si="11"/>
        <v>147.59088205782558</v>
      </c>
      <c r="AI149">
        <f t="shared" si="10"/>
        <v>27.894490738969694</v>
      </c>
      <c r="AJ149">
        <f t="shared" si="12"/>
        <v>42.012114254718981</v>
      </c>
      <c r="AK149">
        <v>50.803498550453703</v>
      </c>
      <c r="AL149">
        <f t="shared" si="6"/>
        <v>0.92492790483134646</v>
      </c>
      <c r="AM149">
        <f t="shared" si="7"/>
        <v>640</v>
      </c>
      <c r="AN149">
        <f t="shared" si="8"/>
        <v>1.7534246575342465</v>
      </c>
      <c r="AO149">
        <f t="shared" si="9"/>
        <v>-4.4506893920300834E-2</v>
      </c>
    </row>
    <row r="150" spans="1:41" x14ac:dyDescent="0.35">
      <c r="A150">
        <v>148</v>
      </c>
      <c r="B150" s="1">
        <v>40755</v>
      </c>
      <c r="C150" t="s">
        <v>156</v>
      </c>
      <c r="E150">
        <v>123.774471343389</v>
      </c>
      <c r="G150">
        <v>128.965768540412</v>
      </c>
      <c r="H150">
        <v>125.055180534808</v>
      </c>
      <c r="K150">
        <v>204.570066858888</v>
      </c>
      <c r="L150">
        <v>185.79496515732501</v>
      </c>
      <c r="M150">
        <v>175.98013692322101</v>
      </c>
      <c r="N150">
        <v>137.30206159586501</v>
      </c>
      <c r="Q150">
        <v>216.06348022771499</v>
      </c>
      <c r="R150">
        <v>177.52081242171499</v>
      </c>
      <c r="S150">
        <v>203.28034921505699</v>
      </c>
      <c r="U150">
        <v>148.99841557076499</v>
      </c>
      <c r="V150">
        <v>219.62437522331601</v>
      </c>
      <c r="W150">
        <v>189.84240206970199</v>
      </c>
      <c r="Z150">
        <v>171.309816882295</v>
      </c>
      <c r="AA150">
        <v>150.80872734252199</v>
      </c>
      <c r="AB150">
        <v>161.84820336855401</v>
      </c>
      <c r="AC150">
        <v>185.45545791478099</v>
      </c>
      <c r="AE150">
        <v>166.544608927176</v>
      </c>
      <c r="AF150">
        <v>135.496476506101</v>
      </c>
      <c r="AH150">
        <f t="shared" si="11"/>
        <v>168.85451455913721</v>
      </c>
      <c r="AI150">
        <f t="shared" si="10"/>
        <v>49.158123240281327</v>
      </c>
      <c r="AJ150">
        <f t="shared" si="12"/>
        <v>63.275746756030614</v>
      </c>
      <c r="AK150">
        <v>50.633557525492698</v>
      </c>
      <c r="AL150">
        <f t="shared" si="6"/>
        <v>0.92202441901277465</v>
      </c>
      <c r="AM150">
        <f t="shared" si="7"/>
        <v>649</v>
      </c>
      <c r="AN150">
        <f t="shared" si="8"/>
        <v>1.7780821917808218</v>
      </c>
      <c r="AO150">
        <f t="shared" si="9"/>
        <v>-4.5657940517067931E-2</v>
      </c>
    </row>
    <row r="151" spans="1:41" x14ac:dyDescent="0.35">
      <c r="A151">
        <v>149</v>
      </c>
      <c r="B151" s="1">
        <v>40763</v>
      </c>
      <c r="C151" t="s">
        <v>157</v>
      </c>
      <c r="D151">
        <v>105.69997436726101</v>
      </c>
      <c r="E151">
        <v>125.73421021797201</v>
      </c>
      <c r="F151">
        <v>106.27621368180399</v>
      </c>
      <c r="G151">
        <v>149.185570299152</v>
      </c>
      <c r="H151">
        <v>133.576661579936</v>
      </c>
      <c r="I151">
        <v>122.75043026023199</v>
      </c>
      <c r="J151">
        <v>189.62127826458499</v>
      </c>
      <c r="K151">
        <v>199.69594120013201</v>
      </c>
      <c r="L151">
        <v>188.40943124762299</v>
      </c>
      <c r="M151">
        <v>181.49045915498999</v>
      </c>
      <c r="N151">
        <v>133.82062717109901</v>
      </c>
      <c r="O151">
        <v>175.22588712438801</v>
      </c>
      <c r="P151">
        <v>219.99275715591801</v>
      </c>
      <c r="Q151">
        <v>211.97377355749799</v>
      </c>
      <c r="R151">
        <v>176.13358568659501</v>
      </c>
      <c r="S151">
        <v>196.902209647273</v>
      </c>
      <c r="T151">
        <v>171.91518562859599</v>
      </c>
      <c r="U151">
        <v>152.39478784656399</v>
      </c>
      <c r="V151">
        <v>224.27963071873901</v>
      </c>
      <c r="W151">
        <v>200.12194489219399</v>
      </c>
      <c r="X151">
        <v>222.26194865010001</v>
      </c>
      <c r="Y151">
        <v>188.72091935616001</v>
      </c>
      <c r="Z151">
        <v>168.340837878613</v>
      </c>
      <c r="AA151">
        <v>143.94640642090701</v>
      </c>
      <c r="AB151">
        <v>158.64008499670899</v>
      </c>
      <c r="AC151">
        <v>192.65836483313799</v>
      </c>
      <c r="AD151">
        <v>164.75071252211799</v>
      </c>
      <c r="AE151">
        <v>168.999071788279</v>
      </c>
      <c r="AF151">
        <v>143.29703412561099</v>
      </c>
      <c r="AG151">
        <v>150.49454769053</v>
      </c>
      <c r="AH151">
        <f t="shared" si="11"/>
        <v>168.91034959882387</v>
      </c>
      <c r="AI151">
        <f t="shared" si="10"/>
        <v>49.213958279967983</v>
      </c>
      <c r="AJ151">
        <f t="shared" si="12"/>
        <v>63.33158179571727</v>
      </c>
      <c r="AK151">
        <v>50.097682634525697</v>
      </c>
      <c r="AL151">
        <f t="shared" si="6"/>
        <v>0.91286885962499065</v>
      </c>
      <c r="AM151">
        <f t="shared" si="7"/>
        <v>657</v>
      </c>
      <c r="AN151">
        <f t="shared" si="8"/>
        <v>1.8</v>
      </c>
      <c r="AO151">
        <f t="shared" si="9"/>
        <v>-5.0646136376832462E-2</v>
      </c>
    </row>
    <row r="152" spans="1:41" x14ac:dyDescent="0.35">
      <c r="A152">
        <v>150</v>
      </c>
      <c r="B152" s="1">
        <v>40778</v>
      </c>
      <c r="C152" t="s">
        <v>158</v>
      </c>
      <c r="E152">
        <v>135.67477677375001</v>
      </c>
      <c r="L152">
        <v>183.02055987658699</v>
      </c>
      <c r="M152">
        <v>183.40342396631601</v>
      </c>
      <c r="N152">
        <v>131.00161618674699</v>
      </c>
      <c r="R152">
        <v>168.40447340012599</v>
      </c>
      <c r="S152">
        <v>206.637051032611</v>
      </c>
      <c r="U152">
        <v>142.793896745773</v>
      </c>
      <c r="V152">
        <v>219.90411645986899</v>
      </c>
      <c r="W152">
        <v>195.90917300395799</v>
      </c>
      <c r="Z152">
        <v>164.05994878626299</v>
      </c>
      <c r="AA152">
        <v>145.11063528487199</v>
      </c>
      <c r="AB152">
        <v>154.98783259511001</v>
      </c>
      <c r="AC152">
        <v>187.44030990788099</v>
      </c>
      <c r="AE152">
        <v>162.37340957156701</v>
      </c>
      <c r="AF152">
        <v>131.482064378563</v>
      </c>
      <c r="AH152">
        <f t="shared" si="11"/>
        <v>167.4802191979995</v>
      </c>
      <c r="AI152">
        <f t="shared" si="10"/>
        <v>47.783827879143615</v>
      </c>
      <c r="AJ152">
        <f t="shared" si="12"/>
        <v>61.901451394892902</v>
      </c>
      <c r="AK152">
        <v>49.599250739336</v>
      </c>
      <c r="AL152">
        <f t="shared" si="6"/>
        <v>0.90435302338392287</v>
      </c>
      <c r="AM152">
        <f t="shared" si="7"/>
        <v>672</v>
      </c>
      <c r="AN152">
        <f t="shared" si="8"/>
        <v>1.8410958904109589</v>
      </c>
      <c r="AO152">
        <f t="shared" si="9"/>
        <v>-5.4606325912161968E-2</v>
      </c>
    </row>
    <row r="153" spans="1:41" x14ac:dyDescent="0.35">
      <c r="A153">
        <v>151</v>
      </c>
      <c r="B153" s="1">
        <v>40786</v>
      </c>
      <c r="C153" t="s">
        <v>159</v>
      </c>
      <c r="D153">
        <v>90.866920257667999</v>
      </c>
      <c r="E153">
        <v>139.61939521850601</v>
      </c>
      <c r="F153">
        <v>118.98365331990701</v>
      </c>
      <c r="G153">
        <v>130.82708772667601</v>
      </c>
      <c r="H153">
        <v>117.08909067667101</v>
      </c>
      <c r="I153">
        <v>92.485580895879707</v>
      </c>
      <c r="J153">
        <v>156.43011418211799</v>
      </c>
      <c r="K153">
        <v>165.868244636128</v>
      </c>
      <c r="L153">
        <v>132.513652173309</v>
      </c>
      <c r="M153">
        <v>142.05741718591301</v>
      </c>
      <c r="O153">
        <v>129.61272358102701</v>
      </c>
      <c r="P153">
        <v>185.16229616102001</v>
      </c>
      <c r="Q153">
        <v>165.00493036402099</v>
      </c>
      <c r="R153">
        <v>133.34859865364001</v>
      </c>
      <c r="S153">
        <v>137.92075451583801</v>
      </c>
      <c r="T153">
        <v>129.85198932302799</v>
      </c>
      <c r="U153">
        <v>99.5055619863885</v>
      </c>
      <c r="V153">
        <v>174.52831082266499</v>
      </c>
      <c r="W153">
        <v>157.298989104128</v>
      </c>
      <c r="X153">
        <v>165.24286981413499</v>
      </c>
      <c r="Y153">
        <v>154.92212440359901</v>
      </c>
      <c r="Z153">
        <v>130.682150681058</v>
      </c>
      <c r="AA153">
        <v>118.922606912604</v>
      </c>
      <c r="AB153">
        <v>120.13069275714</v>
      </c>
      <c r="AC153">
        <v>153.243416561564</v>
      </c>
      <c r="AD153">
        <v>124.055648059172</v>
      </c>
      <c r="AE153">
        <v>110.118301630492</v>
      </c>
      <c r="AF153">
        <v>105.651901110268</v>
      </c>
      <c r="AG153">
        <v>109.8625942381</v>
      </c>
      <c r="AH153">
        <f t="shared" si="11"/>
        <v>134.20026265354011</v>
      </c>
      <c r="AI153">
        <f t="shared" si="10"/>
        <v>14.50387133468422</v>
      </c>
      <c r="AJ153">
        <f t="shared" si="12"/>
        <v>28.621494850433507</v>
      </c>
      <c r="AK153">
        <v>49.304503740552803</v>
      </c>
      <c r="AL153">
        <f t="shared" si="6"/>
        <v>0.89931719562408685</v>
      </c>
      <c r="AM153">
        <f t="shared" si="7"/>
        <v>680</v>
      </c>
      <c r="AN153">
        <f t="shared" si="8"/>
        <v>1.8630136986301369</v>
      </c>
      <c r="AO153">
        <f t="shared" si="9"/>
        <v>-5.6961188853057947E-2</v>
      </c>
    </row>
    <row r="154" spans="1:41" x14ac:dyDescent="0.35">
      <c r="A154">
        <v>152</v>
      </c>
      <c r="B154" s="1">
        <v>40787</v>
      </c>
      <c r="C154" t="s">
        <v>160</v>
      </c>
      <c r="E154">
        <v>115.731858871534</v>
      </c>
      <c r="G154">
        <v>118.00184405802</v>
      </c>
      <c r="H154">
        <v>126.017910255871</v>
      </c>
      <c r="I154">
        <v>96.713014152477896</v>
      </c>
      <c r="K154">
        <v>170.36538351334801</v>
      </c>
      <c r="L154">
        <v>141.07653201254101</v>
      </c>
      <c r="R154">
        <v>119.95328708552699</v>
      </c>
      <c r="S154">
        <v>122.962717584855</v>
      </c>
      <c r="U154">
        <v>101.451990530214</v>
      </c>
      <c r="V154">
        <v>156.012697695931</v>
      </c>
      <c r="W154">
        <v>144.27078619633701</v>
      </c>
      <c r="Z154">
        <v>130.390518800363</v>
      </c>
      <c r="AA154">
        <v>108.66801928108001</v>
      </c>
      <c r="AB154">
        <v>104.374008554912</v>
      </c>
      <c r="AC154">
        <v>142.55397095023901</v>
      </c>
      <c r="AE154">
        <v>94.210862345447197</v>
      </c>
      <c r="AF154">
        <v>92.009549542712705</v>
      </c>
      <c r="AH154">
        <f t="shared" si="11"/>
        <v>122.63323243714176</v>
      </c>
      <c r="AI154">
        <f t="shared" si="10"/>
        <v>2.9368411182858694</v>
      </c>
      <c r="AJ154">
        <f t="shared" si="12"/>
        <v>17.054464634035156</v>
      </c>
      <c r="AK154">
        <v>48.741012803592703</v>
      </c>
      <c r="AL154">
        <f t="shared" si="6"/>
        <v>0.88968980903669415</v>
      </c>
      <c r="AM154">
        <f t="shared" si="7"/>
        <v>681</v>
      </c>
      <c r="AN154">
        <f t="shared" si="8"/>
        <v>1.8657534246575342</v>
      </c>
      <c r="AO154">
        <f t="shared" si="9"/>
        <v>-6.2646223575908683E-2</v>
      </c>
    </row>
    <row r="155" spans="1:41" x14ac:dyDescent="0.35">
      <c r="A155">
        <v>153</v>
      </c>
      <c r="B155" s="1">
        <v>40795</v>
      </c>
      <c r="C155" t="s">
        <v>83</v>
      </c>
      <c r="D155">
        <v>99.297855496136094</v>
      </c>
      <c r="E155">
        <v>158.85156790648699</v>
      </c>
      <c r="F155">
        <v>106.928349171972</v>
      </c>
      <c r="G155">
        <v>128.70245723925001</v>
      </c>
      <c r="H155">
        <v>123.23066256089101</v>
      </c>
      <c r="I155">
        <v>112.689522590255</v>
      </c>
      <c r="J155">
        <v>163.18631772747801</v>
      </c>
      <c r="K155">
        <v>187.87841816159499</v>
      </c>
      <c r="L155">
        <v>161.015306126204</v>
      </c>
      <c r="M155">
        <v>160.392381879466</v>
      </c>
      <c r="N155">
        <v>126.419781368622</v>
      </c>
      <c r="O155">
        <v>156.594035107503</v>
      </c>
      <c r="P155">
        <v>193.681230444173</v>
      </c>
      <c r="Q155">
        <v>187.798798498217</v>
      </c>
      <c r="R155">
        <v>154.517328494011</v>
      </c>
      <c r="S155">
        <v>160.76350037118999</v>
      </c>
      <c r="T155">
        <v>147.54187373405699</v>
      </c>
      <c r="U155">
        <v>128.50261243851901</v>
      </c>
      <c r="V155">
        <v>200.13733652039801</v>
      </c>
      <c r="W155">
        <v>179.189259813842</v>
      </c>
      <c r="X155">
        <v>191.38348646585499</v>
      </c>
      <c r="Y155">
        <v>175.854423133105</v>
      </c>
      <c r="Z155">
        <v>160.603787377727</v>
      </c>
      <c r="AA155">
        <v>135.872281929199</v>
      </c>
      <c r="AB155">
        <v>144.16401788728001</v>
      </c>
      <c r="AC155">
        <v>167.189523421253</v>
      </c>
      <c r="AD155">
        <v>152.432634914575</v>
      </c>
      <c r="AE155">
        <v>140.76518012451999</v>
      </c>
      <c r="AF155">
        <v>136.127347814036</v>
      </c>
      <c r="AG155">
        <v>133.28526744710399</v>
      </c>
      <c r="AH155">
        <f t="shared" si="11"/>
        <v>152.49988487216399</v>
      </c>
      <c r="AI155">
        <f t="shared" si="10"/>
        <v>32.803493553308101</v>
      </c>
      <c r="AJ155">
        <f t="shared" si="12"/>
        <v>46.921117069057388</v>
      </c>
      <c r="AK155">
        <v>48.537296960627501</v>
      </c>
      <c r="AL155">
        <f t="shared" si="6"/>
        <v>0.88620927182560227</v>
      </c>
      <c r="AM155">
        <f t="shared" si="7"/>
        <v>689</v>
      </c>
      <c r="AN155">
        <f t="shared" si="8"/>
        <v>1.8876712328767122</v>
      </c>
      <c r="AO155">
        <f t="shared" si="9"/>
        <v>-6.3995337596293611E-2</v>
      </c>
    </row>
    <row r="156" spans="1:41" x14ac:dyDescent="0.35">
      <c r="A156">
        <v>154</v>
      </c>
      <c r="B156" s="1">
        <v>40802</v>
      </c>
      <c r="C156" t="s">
        <v>161</v>
      </c>
      <c r="D156">
        <v>98.622393450183793</v>
      </c>
      <c r="E156">
        <v>140.23836395593401</v>
      </c>
      <c r="F156">
        <v>117.12981451785799</v>
      </c>
      <c r="G156">
        <v>114.05714322055</v>
      </c>
      <c r="H156">
        <v>104.250035419111</v>
      </c>
      <c r="I156">
        <v>101.19723350462201</v>
      </c>
      <c r="J156">
        <v>157.38555715683501</v>
      </c>
      <c r="K156">
        <v>172.66986449888799</v>
      </c>
      <c r="L156">
        <v>128.578221747908</v>
      </c>
      <c r="O156">
        <v>138.79950694859201</v>
      </c>
      <c r="P156">
        <v>184.33208237747601</v>
      </c>
      <c r="Q156">
        <v>177.84928890180399</v>
      </c>
      <c r="R156">
        <v>160.817168496796</v>
      </c>
      <c r="S156">
        <v>152.08993634490801</v>
      </c>
      <c r="T156">
        <v>144.17629859405099</v>
      </c>
      <c r="U156">
        <v>106.295583648991</v>
      </c>
      <c r="V156">
        <v>184.368749666398</v>
      </c>
      <c r="W156">
        <v>164.63728949115401</v>
      </c>
      <c r="X156">
        <v>185.38126806117899</v>
      </c>
      <c r="Y156">
        <v>172.280250420306</v>
      </c>
      <c r="Z156">
        <v>152.35577059130699</v>
      </c>
      <c r="AA156">
        <v>141.34360704694501</v>
      </c>
      <c r="AB156">
        <v>143.13877417855801</v>
      </c>
      <c r="AC156">
        <v>168.79672522556999</v>
      </c>
      <c r="AD156">
        <v>149.298987729564</v>
      </c>
      <c r="AE156">
        <v>138.98129246079799</v>
      </c>
      <c r="AF156">
        <v>127.238055114056</v>
      </c>
      <c r="AG156">
        <v>117.082527373018</v>
      </c>
      <c r="AH156">
        <f t="shared" si="11"/>
        <v>144.40684964797717</v>
      </c>
      <c r="AI156">
        <f t="shared" si="10"/>
        <v>24.71045832912128</v>
      </c>
      <c r="AJ156">
        <f t="shared" si="12"/>
        <v>38.828081844870567</v>
      </c>
      <c r="AK156">
        <v>47.872823281371801</v>
      </c>
      <c r="AL156">
        <f t="shared" ref="AL156:AL173" si="13">1-(($AK$90-AK156)/58.53)</f>
        <v>0.87485656929261579</v>
      </c>
      <c r="AM156">
        <f t="shared" ref="AM156:AM173" si="14">B156-$B$90</f>
        <v>696</v>
      </c>
      <c r="AN156">
        <f t="shared" ref="AN156:AN173" si="15">AM156/365</f>
        <v>1.9068493150684931</v>
      </c>
      <c r="AO156">
        <f t="shared" ref="AO156:AO173" si="16">LN(AL156)/(AN156)</f>
        <v>-7.0113210211706495E-2</v>
      </c>
    </row>
    <row r="157" spans="1:41" x14ac:dyDescent="0.35">
      <c r="A157">
        <v>155</v>
      </c>
      <c r="B157" s="1">
        <v>40826</v>
      </c>
      <c r="C157" t="s">
        <v>162</v>
      </c>
      <c r="D157">
        <v>95.786770040643106</v>
      </c>
      <c r="F157">
        <v>99.469110232421301</v>
      </c>
      <c r="I157">
        <v>118.892237601375</v>
      </c>
      <c r="J157">
        <v>174.57817775373201</v>
      </c>
      <c r="K157">
        <v>199.57318250151499</v>
      </c>
      <c r="O157">
        <v>148.21959531514801</v>
      </c>
      <c r="P157">
        <v>200.814527153911</v>
      </c>
      <c r="Q157">
        <v>193.31537926010401</v>
      </c>
      <c r="T157">
        <v>159.44704211982301</v>
      </c>
      <c r="W157">
        <v>180.37806988109699</v>
      </c>
      <c r="X157">
        <v>195.26393091627</v>
      </c>
      <c r="Y157">
        <v>189.76161289198001</v>
      </c>
      <c r="Z157">
        <v>165.095930063075</v>
      </c>
      <c r="AD157">
        <v>169.90840611047699</v>
      </c>
      <c r="AF157">
        <v>136.68507605216399</v>
      </c>
      <c r="AG157">
        <v>143.71038357316601</v>
      </c>
      <c r="AH157">
        <f t="shared" si="11"/>
        <v>160.6812144666813</v>
      </c>
      <c r="AI157">
        <f t="shared" si="10"/>
        <v>40.984823147825409</v>
      </c>
      <c r="AJ157">
        <f t="shared" si="12"/>
        <v>55.102446663574696</v>
      </c>
      <c r="AK157">
        <v>46.744539089209802</v>
      </c>
      <c r="AL157">
        <f t="shared" si="13"/>
        <v>0.85557954567802508</v>
      </c>
      <c r="AM157">
        <f t="shared" si="14"/>
        <v>720</v>
      </c>
      <c r="AN157">
        <f t="shared" si="15"/>
        <v>1.9726027397260273</v>
      </c>
      <c r="AO157">
        <f t="shared" si="16"/>
        <v>-7.9071272347762664E-2</v>
      </c>
    </row>
    <row r="158" spans="1:41" x14ac:dyDescent="0.35">
      <c r="A158">
        <v>156</v>
      </c>
      <c r="B158" s="1">
        <v>40834</v>
      </c>
      <c r="C158" t="s">
        <v>69</v>
      </c>
      <c r="D158">
        <v>83.840609773722605</v>
      </c>
      <c r="E158">
        <v>148.35201515957201</v>
      </c>
      <c r="F158">
        <v>114.085795164019</v>
      </c>
      <c r="G158">
        <v>125.943495302714</v>
      </c>
      <c r="H158">
        <v>123.741381092507</v>
      </c>
      <c r="I158">
        <v>93.396359622654501</v>
      </c>
      <c r="J158">
        <v>154.66648815105901</v>
      </c>
      <c r="K158">
        <v>169.359882142462</v>
      </c>
      <c r="L158">
        <v>153.86015322672699</v>
      </c>
      <c r="M158">
        <v>161.15996402286601</v>
      </c>
      <c r="O158">
        <v>131.38461304561201</v>
      </c>
      <c r="P158">
        <v>185.05389229783199</v>
      </c>
      <c r="Q158">
        <v>178.94231614923601</v>
      </c>
      <c r="R158">
        <v>163.67400243635799</v>
      </c>
      <c r="S158">
        <v>157.28875203293001</v>
      </c>
      <c r="T158">
        <v>142.23229942440199</v>
      </c>
      <c r="U158">
        <v>119.49888602017801</v>
      </c>
      <c r="V158">
        <v>198.223872709549</v>
      </c>
      <c r="W158">
        <v>182.351878298831</v>
      </c>
      <c r="X158">
        <v>196.033343619704</v>
      </c>
      <c r="Y158">
        <v>163.99258742275299</v>
      </c>
      <c r="Z158">
        <v>148.893765369687</v>
      </c>
      <c r="AA158">
        <v>145.353694824706</v>
      </c>
      <c r="AB158">
        <v>151.68339543892401</v>
      </c>
      <c r="AC158">
        <v>188.829564636182</v>
      </c>
      <c r="AD158">
        <v>154.056541865827</v>
      </c>
      <c r="AE158">
        <v>137.67396142793999</v>
      </c>
      <c r="AF158">
        <v>127.164610038166</v>
      </c>
      <c r="AG158">
        <v>119.044073795122</v>
      </c>
      <c r="AH158">
        <f t="shared" si="11"/>
        <v>148.9580067073187</v>
      </c>
      <c r="AI158">
        <f t="shared" si="10"/>
        <v>29.261615388462815</v>
      </c>
      <c r="AJ158">
        <f t="shared" si="12"/>
        <v>43.379238904212102</v>
      </c>
      <c r="AK158">
        <v>45.567941920201399</v>
      </c>
      <c r="AL158">
        <f t="shared" si="13"/>
        <v>0.83547708251369213</v>
      </c>
      <c r="AM158">
        <f t="shared" si="14"/>
        <v>728</v>
      </c>
      <c r="AN158">
        <f t="shared" si="15"/>
        <v>1.9945205479452055</v>
      </c>
      <c r="AO158">
        <f t="shared" si="16"/>
        <v>-9.0123093078439312E-2</v>
      </c>
    </row>
    <row r="159" spans="1:41" x14ac:dyDescent="0.35">
      <c r="A159">
        <v>157</v>
      </c>
      <c r="B159" s="1">
        <v>40859</v>
      </c>
      <c r="C159" t="s">
        <v>163</v>
      </c>
      <c r="D159">
        <v>132.195337070931</v>
      </c>
      <c r="E159">
        <v>192.933002841019</v>
      </c>
      <c r="F159">
        <v>135.781396469019</v>
      </c>
      <c r="G159">
        <v>149.19730308507999</v>
      </c>
      <c r="H159">
        <v>135.385987938223</v>
      </c>
      <c r="I159">
        <v>147.47612729494699</v>
      </c>
      <c r="J159">
        <v>193.37280444018299</v>
      </c>
      <c r="K159">
        <v>211.07309892818</v>
      </c>
      <c r="L159">
        <v>201.033954023939</v>
      </c>
      <c r="M159">
        <v>196.62763119954499</v>
      </c>
      <c r="N159">
        <v>171.82772712034199</v>
      </c>
      <c r="O159">
        <v>170.715435715729</v>
      </c>
      <c r="P159">
        <v>219.50756404567801</v>
      </c>
      <c r="Q159">
        <v>215.942184268066</v>
      </c>
      <c r="R159">
        <v>194.621583314406</v>
      </c>
      <c r="S159">
        <v>190.99109115105699</v>
      </c>
      <c r="T159">
        <v>179.03289116104401</v>
      </c>
      <c r="U159">
        <v>160.78009696736001</v>
      </c>
      <c r="V159">
        <v>225.352917185872</v>
      </c>
      <c r="W159">
        <v>217.93317326762701</v>
      </c>
      <c r="X159">
        <v>214.76815371454799</v>
      </c>
      <c r="Y159">
        <v>189.636577886249</v>
      </c>
      <c r="Z159">
        <v>182.45285271201601</v>
      </c>
      <c r="AA159">
        <v>168.643671690589</v>
      </c>
      <c r="AB159">
        <v>182.88412976659001</v>
      </c>
      <c r="AC159">
        <v>205.210463328966</v>
      </c>
      <c r="AD159">
        <v>184.568411261054</v>
      </c>
      <c r="AE159">
        <v>146.92875321380299</v>
      </c>
      <c r="AF159">
        <v>164.500595040143</v>
      </c>
      <c r="AG159">
        <v>160.664175533698</v>
      </c>
      <c r="AH159">
        <f t="shared" si="11"/>
        <v>181.40130305453013</v>
      </c>
      <c r="AI159">
        <f t="shared" si="10"/>
        <v>61.704911735674244</v>
      </c>
      <c r="AJ159">
        <f t="shared" si="12"/>
        <v>75.822535251423531</v>
      </c>
      <c r="AK159">
        <v>45.630070413092</v>
      </c>
      <c r="AL159">
        <f t="shared" si="13"/>
        <v>0.83653856368387158</v>
      </c>
      <c r="AM159">
        <f t="shared" si="14"/>
        <v>753</v>
      </c>
      <c r="AN159">
        <f t="shared" si="15"/>
        <v>2.0630136986301371</v>
      </c>
      <c r="AO159">
        <f t="shared" si="16"/>
        <v>-8.6515498418867881E-2</v>
      </c>
    </row>
    <row r="160" spans="1:41" x14ac:dyDescent="0.35">
      <c r="A160">
        <v>158</v>
      </c>
      <c r="B160" s="1">
        <v>40890</v>
      </c>
      <c r="C160" t="s">
        <v>44</v>
      </c>
      <c r="E160">
        <v>126.052696387476</v>
      </c>
      <c r="G160">
        <v>117.32366175689</v>
      </c>
      <c r="H160">
        <v>121.774672536759</v>
      </c>
      <c r="I160">
        <v>115.09675829951</v>
      </c>
      <c r="L160">
        <v>172.15153329186799</v>
      </c>
      <c r="M160">
        <v>167.426167901421</v>
      </c>
      <c r="R160">
        <v>153.929084273619</v>
      </c>
      <c r="S160">
        <v>164.77409306474399</v>
      </c>
      <c r="U160">
        <v>109.222012520456</v>
      </c>
      <c r="V160">
        <v>200.48444536392401</v>
      </c>
      <c r="W160">
        <v>182.998893339419</v>
      </c>
      <c r="X160">
        <v>203.534694241555</v>
      </c>
      <c r="AA160">
        <v>137.25277472794301</v>
      </c>
      <c r="AB160">
        <v>144.44551113310499</v>
      </c>
      <c r="AC160">
        <v>181.778958339177</v>
      </c>
      <c r="AE160">
        <v>130.709662451371</v>
      </c>
      <c r="AF160">
        <v>130.94057542387199</v>
      </c>
      <c r="AH160">
        <f t="shared" si="11"/>
        <v>150.5821291207711</v>
      </c>
      <c r="AI160">
        <f t="shared" si="10"/>
        <v>30.885737801915212</v>
      </c>
      <c r="AJ160">
        <f t="shared" si="12"/>
        <v>45.003361317664499</v>
      </c>
      <c r="AK160">
        <v>45.513213661396499</v>
      </c>
      <c r="AL160">
        <f t="shared" si="13"/>
        <v>0.83454203623306855</v>
      </c>
      <c r="AM160">
        <f t="shared" si="14"/>
        <v>784</v>
      </c>
      <c r="AN160">
        <f t="shared" si="15"/>
        <v>2.1479452054794521</v>
      </c>
      <c r="AO160">
        <f t="shared" si="16"/>
        <v>-8.4207066237058481E-2</v>
      </c>
    </row>
    <row r="161" spans="1:41" x14ac:dyDescent="0.35">
      <c r="A161">
        <v>159</v>
      </c>
      <c r="B161" s="1">
        <v>40906</v>
      </c>
      <c r="C161" t="s">
        <v>164</v>
      </c>
      <c r="E161">
        <v>127.237607354396</v>
      </c>
      <c r="G161">
        <v>111.747851771646</v>
      </c>
      <c r="H161">
        <v>120.106116707585</v>
      </c>
      <c r="K161">
        <v>180.77069064059401</v>
      </c>
      <c r="L161">
        <v>156.565530311201</v>
      </c>
      <c r="M161">
        <v>160.440604612801</v>
      </c>
      <c r="Q161">
        <v>193.74453277786401</v>
      </c>
      <c r="R161">
        <v>140.09567154749899</v>
      </c>
      <c r="S161">
        <v>145.841454490459</v>
      </c>
      <c r="U161">
        <v>109.575970556456</v>
      </c>
      <c r="V161">
        <v>178.98663156622999</v>
      </c>
      <c r="Z161">
        <v>150.96781422150099</v>
      </c>
      <c r="AA161">
        <v>123.50427203223001</v>
      </c>
      <c r="AB161">
        <v>137.99886303897799</v>
      </c>
      <c r="AC161">
        <v>170.27063470494701</v>
      </c>
      <c r="AE161">
        <v>128.51061174214701</v>
      </c>
      <c r="AH161">
        <f t="shared" si="11"/>
        <v>146.02280362978337</v>
      </c>
      <c r="AI161">
        <f t="shared" si="10"/>
        <v>26.326412310927481</v>
      </c>
      <c r="AJ161">
        <f t="shared" si="12"/>
        <v>40.444035826676767</v>
      </c>
      <c r="AK161">
        <v>45.018113807187802</v>
      </c>
      <c r="AL161">
        <f t="shared" si="13"/>
        <v>0.8260831287632463</v>
      </c>
      <c r="AM161">
        <f t="shared" si="14"/>
        <v>800</v>
      </c>
      <c r="AN161">
        <f t="shared" si="15"/>
        <v>2.1917808219178081</v>
      </c>
      <c r="AO161">
        <f t="shared" si="16"/>
        <v>-8.7171065858972663E-2</v>
      </c>
    </row>
    <row r="162" spans="1:41" x14ac:dyDescent="0.35">
      <c r="A162">
        <v>160</v>
      </c>
      <c r="B162" s="1">
        <v>40915</v>
      </c>
      <c r="C162" t="s">
        <v>165</v>
      </c>
      <c r="D162">
        <v>112.581242226058</v>
      </c>
      <c r="E162">
        <v>148.01950550736601</v>
      </c>
      <c r="F162">
        <v>109.78737868540399</v>
      </c>
      <c r="G162">
        <v>127.261730336151</v>
      </c>
      <c r="I162">
        <v>115.093808355555</v>
      </c>
      <c r="J162">
        <v>188.30682114634601</v>
      </c>
      <c r="K162">
        <v>198.940705567387</v>
      </c>
      <c r="L162">
        <v>168.369449171573</v>
      </c>
      <c r="O162">
        <v>159.77169029901501</v>
      </c>
      <c r="P162">
        <v>220.721002665209</v>
      </c>
      <c r="Q162">
        <v>196.39362602564799</v>
      </c>
      <c r="R162">
        <v>158.32263187518899</v>
      </c>
      <c r="S162">
        <v>176.50299294027499</v>
      </c>
      <c r="T162">
        <v>171.915264486697</v>
      </c>
      <c r="U162">
        <v>129.863004496147</v>
      </c>
      <c r="X162">
        <v>198.39266497578299</v>
      </c>
      <c r="Y162">
        <v>175.66709210878199</v>
      </c>
      <c r="Z162">
        <v>161.218891565711</v>
      </c>
      <c r="AA162">
        <v>142.584545216409</v>
      </c>
      <c r="AB162">
        <v>157.430410830027</v>
      </c>
      <c r="AD162">
        <v>165.78558899868901</v>
      </c>
      <c r="AG162">
        <v>160.10477944850999</v>
      </c>
      <c r="AH162">
        <f t="shared" si="11"/>
        <v>161.04703758763324</v>
      </c>
      <c r="AI162">
        <f t="shared" si="10"/>
        <v>41.350646268777353</v>
      </c>
      <c r="AJ162">
        <f t="shared" si="12"/>
        <v>55.46826978452664</v>
      </c>
      <c r="AK162">
        <v>45.203803033005101</v>
      </c>
      <c r="AL162">
        <f t="shared" si="13"/>
        <v>0.82925567661592525</v>
      </c>
      <c r="AM162">
        <f t="shared" si="14"/>
        <v>809</v>
      </c>
      <c r="AN162">
        <f t="shared" si="15"/>
        <v>2.2164383561643834</v>
      </c>
      <c r="AO162">
        <f t="shared" si="16"/>
        <v>-8.447189842916962E-2</v>
      </c>
    </row>
    <row r="163" spans="1:41" x14ac:dyDescent="0.35">
      <c r="A163">
        <v>161</v>
      </c>
      <c r="B163" s="1">
        <v>40938</v>
      </c>
      <c r="C163" t="s">
        <v>166</v>
      </c>
      <c r="D163">
        <v>116.101055690197</v>
      </c>
      <c r="F163">
        <v>107.21855738922601</v>
      </c>
      <c r="H163">
        <v>122.731385844567</v>
      </c>
      <c r="I163">
        <v>118.154045999001</v>
      </c>
      <c r="J163">
        <v>176.14511298578799</v>
      </c>
      <c r="M163">
        <v>182.597000321416</v>
      </c>
      <c r="N163">
        <v>127.39280023488899</v>
      </c>
      <c r="O163">
        <v>161.58112467033399</v>
      </c>
      <c r="P163">
        <v>194.27782311379801</v>
      </c>
      <c r="S163">
        <v>170.23784161757399</v>
      </c>
      <c r="T163">
        <v>159.30498381439699</v>
      </c>
      <c r="V163">
        <v>198.79351591749</v>
      </c>
      <c r="W163">
        <v>182.98580637455001</v>
      </c>
      <c r="X163">
        <v>198.84586080598899</v>
      </c>
      <c r="Y163">
        <v>176.485451226902</v>
      </c>
      <c r="AC163">
        <v>185.74560784343501</v>
      </c>
      <c r="AD163">
        <v>182.64153330272501</v>
      </c>
      <c r="AE163">
        <v>166.551831756197</v>
      </c>
      <c r="AF163">
        <v>172.58141689660701</v>
      </c>
      <c r="AG163">
        <v>164.020501214479</v>
      </c>
      <c r="AH163">
        <f t="shared" si="11"/>
        <v>163.21966285097807</v>
      </c>
      <c r="AI163">
        <f t="shared" si="10"/>
        <v>43.52327153212218</v>
      </c>
      <c r="AJ163">
        <f t="shared" si="12"/>
        <v>57.640895047871467</v>
      </c>
      <c r="AK163">
        <v>44.524941037213097</v>
      </c>
      <c r="AL163">
        <f t="shared" si="13"/>
        <v>0.81765714601978645</v>
      </c>
      <c r="AM163">
        <f t="shared" si="14"/>
        <v>832</v>
      </c>
      <c r="AN163">
        <f t="shared" si="15"/>
        <v>2.2794520547945205</v>
      </c>
      <c r="AO163">
        <f t="shared" si="16"/>
        <v>-8.8316034861757126E-2</v>
      </c>
    </row>
    <row r="164" spans="1:41" x14ac:dyDescent="0.35">
      <c r="A164">
        <v>162</v>
      </c>
      <c r="B164" s="1">
        <v>40979</v>
      </c>
      <c r="C164" t="s">
        <v>167</v>
      </c>
      <c r="E164">
        <v>134.07000088780299</v>
      </c>
      <c r="F164">
        <v>115.38638400121999</v>
      </c>
      <c r="G164">
        <v>124.713431218959</v>
      </c>
      <c r="H164">
        <v>124.140259889413</v>
      </c>
      <c r="I164">
        <v>114.052629698121</v>
      </c>
      <c r="L164">
        <v>167.90793023658401</v>
      </c>
      <c r="M164">
        <v>172.337898217288</v>
      </c>
      <c r="N164">
        <v>124.400606690437</v>
      </c>
      <c r="O164">
        <v>143.99301311548999</v>
      </c>
      <c r="R164">
        <v>157.37381952799899</v>
      </c>
      <c r="S164">
        <v>155.69524734631099</v>
      </c>
      <c r="T164">
        <v>152.09862023127701</v>
      </c>
      <c r="U164">
        <v>126.92390244179001</v>
      </c>
      <c r="V164">
        <v>192.18034713991301</v>
      </c>
      <c r="W164">
        <v>173.74817740427901</v>
      </c>
      <c r="X164">
        <v>193.81315705763399</v>
      </c>
      <c r="Y164">
        <v>184.96677742512901</v>
      </c>
      <c r="AA164">
        <v>142.84443011822901</v>
      </c>
      <c r="AB164">
        <v>150.31089903978699</v>
      </c>
      <c r="AC164">
        <v>183.59011288807</v>
      </c>
      <c r="AD164">
        <v>153.73341710078901</v>
      </c>
      <c r="AE164">
        <v>154.80334197803001</v>
      </c>
      <c r="AF164">
        <v>158.80562099926999</v>
      </c>
      <c r="AG164">
        <v>158.948774395529</v>
      </c>
      <c r="AH164">
        <f t="shared" si="11"/>
        <v>152.53494996038961</v>
      </c>
      <c r="AI164">
        <f t="shared" si="10"/>
        <v>32.838558641533723</v>
      </c>
      <c r="AJ164">
        <f t="shared" si="12"/>
        <v>46.95618215728301</v>
      </c>
      <c r="AK164">
        <v>44.879786697966203</v>
      </c>
      <c r="AL164">
        <f t="shared" si="13"/>
        <v>0.82371977477005309</v>
      </c>
      <c r="AM164">
        <f t="shared" si="14"/>
        <v>873</v>
      </c>
      <c r="AN164">
        <f t="shared" si="15"/>
        <v>2.3917808219178083</v>
      </c>
      <c r="AO164">
        <f t="shared" si="16"/>
        <v>-8.1079706091028519E-2</v>
      </c>
    </row>
    <row r="165" spans="1:41" x14ac:dyDescent="0.35">
      <c r="A165">
        <v>163</v>
      </c>
      <c r="B165" s="1">
        <v>41002</v>
      </c>
      <c r="C165" t="s">
        <v>168</v>
      </c>
      <c r="E165">
        <v>133.153165775704</v>
      </c>
      <c r="F165">
        <v>104.73983254757199</v>
      </c>
      <c r="G165">
        <v>101.212241193314</v>
      </c>
      <c r="H165">
        <v>96.370694867261705</v>
      </c>
      <c r="I165">
        <v>117.845413598498</v>
      </c>
      <c r="J165">
        <v>173.82245324839201</v>
      </c>
      <c r="M165">
        <v>147.33229003756699</v>
      </c>
      <c r="N165">
        <v>125.372468417081</v>
      </c>
      <c r="O165">
        <v>142.777469645325</v>
      </c>
      <c r="P165">
        <v>193.279257901032</v>
      </c>
      <c r="S165">
        <v>140.294088346433</v>
      </c>
      <c r="T165">
        <v>154.67739215901301</v>
      </c>
      <c r="V165">
        <v>196.101110438848</v>
      </c>
      <c r="W165">
        <v>179.688112696492</v>
      </c>
      <c r="X165">
        <v>186.083330676255</v>
      </c>
      <c r="Y165">
        <v>171.85743761864299</v>
      </c>
      <c r="AB165">
        <v>137.98608160579201</v>
      </c>
      <c r="AC165">
        <v>158.181431828276</v>
      </c>
      <c r="AD165">
        <v>160.95470807746901</v>
      </c>
      <c r="AE165">
        <v>140.65466566586699</v>
      </c>
      <c r="AF165">
        <v>146.09771634276001</v>
      </c>
      <c r="AG165">
        <v>144.84812050065901</v>
      </c>
      <c r="AH165">
        <f t="shared" si="11"/>
        <v>147.87861287219337</v>
      </c>
      <c r="AI165">
        <f t="shared" si="10"/>
        <v>28.182221553337484</v>
      </c>
      <c r="AJ165">
        <f t="shared" si="12"/>
        <v>42.299845069086771</v>
      </c>
      <c r="AK165">
        <v>45.062759592295897</v>
      </c>
      <c r="AL165">
        <f t="shared" si="13"/>
        <v>0.82684591340544844</v>
      </c>
      <c r="AM165">
        <f t="shared" si="14"/>
        <v>896</v>
      </c>
      <c r="AN165">
        <f t="shared" si="15"/>
        <v>2.4547945205479453</v>
      </c>
      <c r="AO165">
        <f t="shared" si="16"/>
        <v>-7.7455330648516341E-2</v>
      </c>
    </row>
    <row r="166" spans="1:41" x14ac:dyDescent="0.35">
      <c r="A166">
        <v>164</v>
      </c>
      <c r="B166" s="1">
        <v>41011</v>
      </c>
      <c r="C166" t="s">
        <v>169</v>
      </c>
      <c r="D166">
        <v>98.712300695150105</v>
      </c>
      <c r="E166">
        <v>119.69251179413099</v>
      </c>
      <c r="G166">
        <v>120.534808200032</v>
      </c>
      <c r="H166">
        <v>122.073252689908</v>
      </c>
      <c r="J166">
        <v>165.91861352224399</v>
      </c>
      <c r="K166">
        <v>182.98701781466701</v>
      </c>
      <c r="L166">
        <v>172.01713661183101</v>
      </c>
      <c r="M166">
        <v>164.68305729322901</v>
      </c>
      <c r="P166">
        <v>198.27297341648699</v>
      </c>
      <c r="Q166">
        <v>178.44067958113399</v>
      </c>
      <c r="U166">
        <v>140.20772879774199</v>
      </c>
      <c r="V166">
        <v>186.850702517092</v>
      </c>
      <c r="Y166">
        <v>171.973411463388</v>
      </c>
      <c r="Z166">
        <v>132.549087801307</v>
      </c>
      <c r="AA166">
        <v>140.47503311517301</v>
      </c>
      <c r="AB166">
        <v>132.682706380676</v>
      </c>
      <c r="AC166">
        <v>143.822830685675</v>
      </c>
      <c r="AD166">
        <v>172.195999505136</v>
      </c>
      <c r="AE166">
        <v>136.110575906581</v>
      </c>
      <c r="AH166">
        <f t="shared" si="11"/>
        <v>151.589496199557</v>
      </c>
      <c r="AI166">
        <f t="shared" si="10"/>
        <v>31.893104880701117</v>
      </c>
      <c r="AJ166">
        <f t="shared" si="12"/>
        <v>46.010728396450403</v>
      </c>
      <c r="AK166">
        <v>45.188828670206803</v>
      </c>
      <c r="AL166">
        <f t="shared" si="13"/>
        <v>0.82899983580269621</v>
      </c>
      <c r="AM166">
        <f t="shared" si="14"/>
        <v>905</v>
      </c>
      <c r="AN166">
        <f t="shared" si="15"/>
        <v>2.4794520547945207</v>
      </c>
      <c r="AO166">
        <f t="shared" si="16"/>
        <v>-7.5635792815971478E-2</v>
      </c>
    </row>
    <row r="167" spans="1:41" x14ac:dyDescent="0.35">
      <c r="A167">
        <v>165</v>
      </c>
      <c r="B167" s="1">
        <v>41075</v>
      </c>
      <c r="C167" t="s">
        <v>170</v>
      </c>
      <c r="D167">
        <v>104.766424501508</v>
      </c>
      <c r="F167">
        <v>104.551090713287</v>
      </c>
      <c r="I167">
        <v>114.82739062740499</v>
      </c>
      <c r="J167">
        <v>155.35685899783601</v>
      </c>
      <c r="K167">
        <v>171.91328261862</v>
      </c>
      <c r="O167">
        <v>140.81578764457799</v>
      </c>
      <c r="P167">
        <v>181.08234521957601</v>
      </c>
      <c r="Q167">
        <v>176.54665831174501</v>
      </c>
      <c r="T167">
        <v>151.74067899160099</v>
      </c>
      <c r="U167">
        <v>110.579851128662</v>
      </c>
      <c r="W167">
        <v>170.04627326836899</v>
      </c>
      <c r="X167">
        <v>184.88492913992701</v>
      </c>
      <c r="Y167">
        <v>153.14534240111999</v>
      </c>
      <c r="Z167">
        <v>134.796201184392</v>
      </c>
      <c r="AD167">
        <v>148.60300858580601</v>
      </c>
      <c r="AF167">
        <v>143.299272179664</v>
      </c>
      <c r="AG167">
        <v>136.63682919918099</v>
      </c>
      <c r="AH167">
        <f t="shared" si="11"/>
        <v>146.09366027725162</v>
      </c>
      <c r="AI167">
        <f t="shared" si="10"/>
        <v>26.397268958395728</v>
      </c>
      <c r="AJ167">
        <f t="shared" si="12"/>
        <v>40.514892474145014</v>
      </c>
      <c r="AK167">
        <v>44.811612710497101</v>
      </c>
      <c r="AL167">
        <f t="shared" si="13"/>
        <v>0.8225550047808321</v>
      </c>
      <c r="AM167">
        <f t="shared" si="14"/>
        <v>969</v>
      </c>
      <c r="AN167">
        <f t="shared" si="15"/>
        <v>2.6547945205479451</v>
      </c>
      <c r="AO167">
        <f t="shared" si="16"/>
        <v>-7.3580053730433082E-2</v>
      </c>
    </row>
    <row r="168" spans="1:41" x14ac:dyDescent="0.35">
      <c r="A168">
        <v>166</v>
      </c>
      <c r="B168" s="1">
        <v>41091</v>
      </c>
      <c r="C168" t="s">
        <v>171</v>
      </c>
      <c r="D168">
        <v>125.659501915394</v>
      </c>
      <c r="E168">
        <v>129.179319949117</v>
      </c>
      <c r="G168">
        <v>134.668291570587</v>
      </c>
      <c r="J168">
        <v>201.782525050895</v>
      </c>
      <c r="K168">
        <v>208.095305673437</v>
      </c>
      <c r="L168">
        <v>188.113347122064</v>
      </c>
      <c r="M168">
        <v>174.47000186674001</v>
      </c>
      <c r="P168">
        <v>211.70525682489699</v>
      </c>
      <c r="Q168">
        <v>219.41489065255001</v>
      </c>
      <c r="R168">
        <v>155.85005530123499</v>
      </c>
      <c r="S168">
        <v>156.67084571179601</v>
      </c>
      <c r="T168">
        <v>172.66537483128801</v>
      </c>
      <c r="U168">
        <v>142.974230737444</v>
      </c>
      <c r="V168">
        <v>219.24689565517801</v>
      </c>
      <c r="Y168">
        <v>191.285595670737</v>
      </c>
      <c r="Z168">
        <v>162.69268489567801</v>
      </c>
      <c r="AA168">
        <v>143.279191332208</v>
      </c>
      <c r="AB168">
        <v>156.39633482187199</v>
      </c>
      <c r="AD168">
        <v>181.09257584308801</v>
      </c>
      <c r="AH168">
        <f t="shared" si="11"/>
        <v>172.38116975927394</v>
      </c>
      <c r="AI168">
        <f t="shared" si="10"/>
        <v>52.684778440418057</v>
      </c>
      <c r="AJ168">
        <f t="shared" si="12"/>
        <v>66.802401956167344</v>
      </c>
      <c r="AK168">
        <v>44.886673457833602</v>
      </c>
      <c r="AL168">
        <f t="shared" si="13"/>
        <v>0.82383743682143529</v>
      </c>
      <c r="AM168">
        <f t="shared" si="14"/>
        <v>985</v>
      </c>
      <c r="AN168">
        <f t="shared" si="15"/>
        <v>2.6986301369863015</v>
      </c>
      <c r="AO168">
        <f t="shared" si="16"/>
        <v>-7.1807563137673169E-2</v>
      </c>
    </row>
    <row r="169" spans="1:41" x14ac:dyDescent="0.35">
      <c r="A169">
        <v>167</v>
      </c>
      <c r="B169" s="1">
        <v>41107</v>
      </c>
      <c r="C169" t="s">
        <v>172</v>
      </c>
      <c r="D169">
        <v>129.004046263193</v>
      </c>
      <c r="F169">
        <v>110.23462680068801</v>
      </c>
      <c r="H169">
        <v>135.10876068192999</v>
      </c>
      <c r="I169">
        <v>133.08607680812901</v>
      </c>
      <c r="J169">
        <v>192.97348551522299</v>
      </c>
      <c r="K169">
        <v>202.81160654894899</v>
      </c>
      <c r="M169">
        <v>187.347503191946</v>
      </c>
      <c r="N169">
        <v>143.87402362168399</v>
      </c>
      <c r="O169">
        <v>153.519460728306</v>
      </c>
      <c r="P169">
        <v>211.356629198782</v>
      </c>
      <c r="Q169">
        <v>200.52089723089401</v>
      </c>
      <c r="S169">
        <v>170.26179315395299</v>
      </c>
      <c r="T169">
        <v>159.95107339301799</v>
      </c>
      <c r="V169">
        <v>219.498743421391</v>
      </c>
      <c r="W169">
        <v>188.940296463664</v>
      </c>
      <c r="X169">
        <v>202.12829156098499</v>
      </c>
      <c r="Y169">
        <v>185.82222767745</v>
      </c>
      <c r="AC169">
        <v>186.01235323971301</v>
      </c>
      <c r="AD169">
        <v>159.889540374002</v>
      </c>
      <c r="AE169">
        <v>162.78842059074501</v>
      </c>
      <c r="AF169">
        <v>160.97068738691399</v>
      </c>
      <c r="AG169">
        <v>166.369461175303</v>
      </c>
      <c r="AH169">
        <f t="shared" si="11"/>
        <v>171.02136386485734</v>
      </c>
      <c r="AI169">
        <f t="shared" si="10"/>
        <v>51.324972546001447</v>
      </c>
      <c r="AJ169">
        <f t="shared" si="12"/>
        <v>65.442596061750734</v>
      </c>
      <c r="AK169">
        <v>44.688881809843302</v>
      </c>
      <c r="AL169">
        <f t="shared" si="13"/>
        <v>0.82045811599467466</v>
      </c>
      <c r="AM169">
        <f t="shared" si="14"/>
        <v>1001</v>
      </c>
      <c r="AN169">
        <f t="shared" si="15"/>
        <v>2.7424657534246575</v>
      </c>
      <c r="AO169">
        <f t="shared" si="16"/>
        <v>-7.2158573516154373E-2</v>
      </c>
    </row>
    <row r="170" spans="1:41" x14ac:dyDescent="0.35">
      <c r="A170">
        <v>168</v>
      </c>
      <c r="B170" s="1">
        <v>41114</v>
      </c>
      <c r="C170" t="s">
        <v>38</v>
      </c>
      <c r="D170">
        <v>86.544372859064197</v>
      </c>
      <c r="E170">
        <v>108.179724331445</v>
      </c>
      <c r="G170">
        <v>115.520476470463</v>
      </c>
      <c r="J170">
        <v>127.734633368622</v>
      </c>
      <c r="K170">
        <v>152.28436773240301</v>
      </c>
      <c r="L170">
        <v>151.406211782817</v>
      </c>
      <c r="P170">
        <v>164.692207899708</v>
      </c>
      <c r="Q170">
        <v>155.082326654719</v>
      </c>
      <c r="T170">
        <v>107.24942268971699</v>
      </c>
      <c r="U170">
        <v>95.552229943546294</v>
      </c>
      <c r="Y170">
        <v>140.70388473385299</v>
      </c>
      <c r="Z170">
        <v>133.86227727574899</v>
      </c>
      <c r="AA170">
        <v>110.73642353593399</v>
      </c>
      <c r="AB170">
        <v>124.35991204655301</v>
      </c>
      <c r="AD170">
        <v>125.087069686078</v>
      </c>
      <c r="AH170">
        <f t="shared" si="11"/>
        <v>126.59970273404475</v>
      </c>
      <c r="AI170">
        <f t="shared" si="10"/>
        <v>6.9033114151888668</v>
      </c>
      <c r="AJ170">
        <f t="shared" si="12"/>
        <v>21.020934930938154</v>
      </c>
      <c r="AK170">
        <v>44.266918777677901</v>
      </c>
      <c r="AL170">
        <f t="shared" si="13"/>
        <v>0.81324876981040328</v>
      </c>
      <c r="AM170">
        <f t="shared" si="14"/>
        <v>1008</v>
      </c>
      <c r="AN170">
        <f t="shared" si="15"/>
        <v>2.7616438356164386</v>
      </c>
      <c r="AO170">
        <f t="shared" si="16"/>
        <v>-7.4853325996275172E-2</v>
      </c>
    </row>
    <row r="171" spans="1:41" x14ac:dyDescent="0.35">
      <c r="A171">
        <v>169</v>
      </c>
      <c r="B171" s="1">
        <v>41130</v>
      </c>
      <c r="C171" t="s">
        <v>173</v>
      </c>
      <c r="D171">
        <v>92.098089189788794</v>
      </c>
      <c r="E171">
        <v>118.842725228718</v>
      </c>
      <c r="G171">
        <v>122.779781738035</v>
      </c>
      <c r="J171">
        <v>171.09227944711901</v>
      </c>
      <c r="K171">
        <v>181.51414116372899</v>
      </c>
      <c r="L171">
        <v>172.24234487051999</v>
      </c>
      <c r="P171">
        <v>184.78380154868</v>
      </c>
      <c r="Q171">
        <v>184.68140217342901</v>
      </c>
      <c r="R171">
        <v>155.407099256875</v>
      </c>
      <c r="S171">
        <v>155.041111394197</v>
      </c>
      <c r="T171">
        <v>122.476933750119</v>
      </c>
      <c r="U171">
        <v>126.194820093001</v>
      </c>
      <c r="Y171">
        <v>166.71070437194001</v>
      </c>
      <c r="Z171">
        <v>146.37695986800099</v>
      </c>
      <c r="AA171">
        <v>135.242449666103</v>
      </c>
      <c r="AB171">
        <v>144.71306647639699</v>
      </c>
      <c r="AD171">
        <v>147.569410737791</v>
      </c>
      <c r="AH171">
        <f t="shared" si="11"/>
        <v>148.69218358673191</v>
      </c>
      <c r="AI171">
        <f t="shared" si="10"/>
        <v>28.995792267876027</v>
      </c>
      <c r="AJ171">
        <f t="shared" si="12"/>
        <v>43.113415783625314</v>
      </c>
      <c r="AK171">
        <v>44.019643006300903</v>
      </c>
      <c r="AL171">
        <f t="shared" si="13"/>
        <v>0.80902400009612008</v>
      </c>
      <c r="AM171">
        <f t="shared" si="14"/>
        <v>1024</v>
      </c>
      <c r="AN171">
        <f t="shared" si="15"/>
        <v>2.8054794520547945</v>
      </c>
      <c r="AO171">
        <f t="shared" si="16"/>
        <v>-7.5540277379331708E-2</v>
      </c>
    </row>
    <row r="172" spans="1:41" x14ac:dyDescent="0.35">
      <c r="A172">
        <v>170</v>
      </c>
      <c r="B172" s="1">
        <v>41162</v>
      </c>
      <c r="C172" t="s">
        <v>174</v>
      </c>
      <c r="D172">
        <v>111.087010396892</v>
      </c>
      <c r="F172">
        <v>92.379107407910496</v>
      </c>
      <c r="H172">
        <v>117.801004562911</v>
      </c>
      <c r="I172">
        <v>100.031771769014</v>
      </c>
      <c r="J172">
        <v>180.77457577669799</v>
      </c>
      <c r="K172">
        <v>200.57435220647099</v>
      </c>
      <c r="O172">
        <v>141.317979987428</v>
      </c>
      <c r="P172">
        <v>205.39420234008901</v>
      </c>
      <c r="Q172">
        <v>206.14578824763399</v>
      </c>
      <c r="T172">
        <v>146.53053315497499</v>
      </c>
      <c r="W172">
        <v>176.23789751599099</v>
      </c>
      <c r="X172">
        <v>199.22128667275999</v>
      </c>
      <c r="Y172">
        <v>185.24100229564101</v>
      </c>
      <c r="Z172">
        <v>163.938577110876</v>
      </c>
      <c r="AD172">
        <v>154.382576192952</v>
      </c>
      <c r="AF172">
        <v>148.64756443428001</v>
      </c>
      <c r="AG172">
        <v>156.18486738545599</v>
      </c>
      <c r="AH172">
        <f t="shared" si="11"/>
        <v>157.99353514458696</v>
      </c>
      <c r="AI172">
        <f t="shared" si="10"/>
        <v>38.297143825731069</v>
      </c>
      <c r="AJ172">
        <f t="shared" si="12"/>
        <v>52.414767341480356</v>
      </c>
      <c r="AK172">
        <v>43.879128340205099</v>
      </c>
      <c r="AL172">
        <f t="shared" si="13"/>
        <v>0.80662327113497523</v>
      </c>
      <c r="AM172">
        <f t="shared" si="14"/>
        <v>1056</v>
      </c>
      <c r="AN172">
        <f t="shared" si="15"/>
        <v>2.893150684931507</v>
      </c>
      <c r="AO172">
        <f t="shared" si="16"/>
        <v>-7.4278380030292857E-2</v>
      </c>
    </row>
    <row r="173" spans="1:41" x14ac:dyDescent="0.35">
      <c r="A173">
        <v>171</v>
      </c>
      <c r="B173" s="1">
        <v>41171</v>
      </c>
      <c r="C173" t="s">
        <v>175</v>
      </c>
      <c r="D173">
        <v>90.510725177744405</v>
      </c>
      <c r="E173">
        <v>113.467093854886</v>
      </c>
      <c r="J173">
        <v>161.555921519734</v>
      </c>
      <c r="K173">
        <v>168.04608822043701</v>
      </c>
      <c r="L173">
        <v>144.89150258874</v>
      </c>
      <c r="M173">
        <v>147.882924159335</v>
      </c>
      <c r="R173">
        <v>129.21581547708701</v>
      </c>
      <c r="S173">
        <v>134.036350289203</v>
      </c>
      <c r="T173">
        <v>125.605065382744</v>
      </c>
      <c r="V173">
        <v>171.60016527117199</v>
      </c>
      <c r="Y173">
        <v>163.36439302834</v>
      </c>
      <c r="Z173">
        <v>138.72609082440201</v>
      </c>
      <c r="AA173">
        <v>119.340857951725</v>
      </c>
      <c r="AB173">
        <v>134.15873573923</v>
      </c>
      <c r="AC173">
        <v>154.23870139136301</v>
      </c>
      <c r="AD173">
        <v>135.89087053518799</v>
      </c>
      <c r="AE173">
        <v>120.42438388876199</v>
      </c>
      <c r="AH173">
        <f t="shared" si="11"/>
        <v>138.40915795882896</v>
      </c>
      <c r="AI173">
        <f t="shared" si="10"/>
        <v>18.712766639973069</v>
      </c>
      <c r="AJ173">
        <f t="shared" si="12"/>
        <v>32.830390155722355</v>
      </c>
      <c r="AK173">
        <v>43.381429357861997</v>
      </c>
      <c r="AL173">
        <f t="shared" si="13"/>
        <v>0.79811995689709547</v>
      </c>
      <c r="AM173">
        <f t="shared" si="14"/>
        <v>1065</v>
      </c>
      <c r="AN173">
        <f t="shared" si="15"/>
        <v>2.9178082191780823</v>
      </c>
      <c r="AO173">
        <f t="shared" si="16"/>
        <v>-7.7282793783777948E-2</v>
      </c>
    </row>
    <row r="174" spans="1:41" x14ac:dyDescent="0.35">
      <c r="A174">
        <v>172</v>
      </c>
      <c r="B174" s="1">
        <v>41187</v>
      </c>
      <c r="C174" t="s">
        <v>176</v>
      </c>
      <c r="D174">
        <v>102.70042122112601</v>
      </c>
      <c r="E174">
        <v>141.64449754529801</v>
      </c>
      <c r="F174">
        <v>107.119195971653</v>
      </c>
      <c r="G174">
        <v>138.323926216899</v>
      </c>
      <c r="H174">
        <v>127.973492027837</v>
      </c>
      <c r="I174">
        <v>122.33857497536501</v>
      </c>
      <c r="J174">
        <v>179.230909437696</v>
      </c>
      <c r="L174">
        <v>188.027416033728</v>
      </c>
      <c r="M174">
        <v>177.24062905121301</v>
      </c>
      <c r="N174">
        <v>132.75366679038001</v>
      </c>
      <c r="O174">
        <v>153.67416995919999</v>
      </c>
      <c r="P174">
        <v>205.194016956594</v>
      </c>
      <c r="S174">
        <v>167.349047242426</v>
      </c>
      <c r="T174">
        <v>154.19590907615199</v>
      </c>
      <c r="V174">
        <v>197.999814030088</v>
      </c>
      <c r="W174">
        <v>185.94548301762899</v>
      </c>
      <c r="X174">
        <v>198.04346881299199</v>
      </c>
      <c r="Y174">
        <v>173.23362049653599</v>
      </c>
      <c r="AB174">
        <v>157.698124686987</v>
      </c>
      <c r="AC174">
        <v>184.529410746503</v>
      </c>
      <c r="AD174">
        <v>155.17943499626199</v>
      </c>
      <c r="AE174">
        <v>160.10150089925699</v>
      </c>
      <c r="AF174">
        <v>161.92726929578799</v>
      </c>
      <c r="AG174">
        <v>163.668077009629</v>
      </c>
      <c r="AH174">
        <f t="shared" si="11"/>
        <v>159.83716985405161</v>
      </c>
      <c r="AI174">
        <f t="shared" si="10"/>
        <v>40.140778535195722</v>
      </c>
      <c r="AJ174">
        <f t="shared" si="12"/>
        <v>54.258402050945008</v>
      </c>
      <c r="AK174">
        <v>43.627597535223899</v>
      </c>
    </row>
    <row r="175" spans="1:41" x14ac:dyDescent="0.35">
      <c r="A175">
        <v>173</v>
      </c>
      <c r="B175" s="1">
        <v>41203</v>
      </c>
      <c r="C175" t="s">
        <v>177</v>
      </c>
      <c r="E175">
        <v>130.55859887120999</v>
      </c>
      <c r="F175">
        <v>96.369423101502093</v>
      </c>
      <c r="G175">
        <v>116.953554815055</v>
      </c>
      <c r="H175">
        <v>116.439109637163</v>
      </c>
      <c r="I175">
        <v>105.065354866639</v>
      </c>
      <c r="K175">
        <v>181.468323900999</v>
      </c>
      <c r="L175">
        <v>169.05515113953001</v>
      </c>
      <c r="M175">
        <v>159.30347967343201</v>
      </c>
      <c r="R175">
        <v>145.29734890008399</v>
      </c>
      <c r="S175">
        <v>139.56563996246899</v>
      </c>
      <c r="U175">
        <v>102.54852446558399</v>
      </c>
      <c r="V175">
        <v>181.524232962686</v>
      </c>
      <c r="W175">
        <v>162.607535661855</v>
      </c>
      <c r="X175">
        <v>194.316340840469</v>
      </c>
      <c r="Z175">
        <v>150.65575926877801</v>
      </c>
      <c r="AA175">
        <v>133.798710336423</v>
      </c>
      <c r="AB175">
        <v>134.959955412673</v>
      </c>
      <c r="AC175">
        <v>157.858992010001</v>
      </c>
      <c r="AE175">
        <v>124.537816599641</v>
      </c>
      <c r="AF175">
        <v>135.30836780115999</v>
      </c>
      <c r="AH175">
        <f t="shared" si="11"/>
        <v>141.90961101136764</v>
      </c>
      <c r="AI175">
        <f t="shared" si="10"/>
        <v>22.213219692511757</v>
      </c>
      <c r="AJ175">
        <f t="shared" si="12"/>
        <v>36.330843208261044</v>
      </c>
      <c r="AK175">
        <v>44.319830084026499</v>
      </c>
    </row>
    <row r="176" spans="1:41" x14ac:dyDescent="0.35">
      <c r="A176">
        <v>174</v>
      </c>
      <c r="B176" s="1">
        <v>41322</v>
      </c>
      <c r="C176" t="s">
        <v>178</v>
      </c>
      <c r="D176">
        <v>98.662719366881404</v>
      </c>
      <c r="F176">
        <v>112.895321699278</v>
      </c>
      <c r="H176">
        <v>96.157871600715893</v>
      </c>
      <c r="I176">
        <v>96.670125145279698</v>
      </c>
      <c r="J176">
        <v>157.014085149648</v>
      </c>
      <c r="O176">
        <v>131.828514831967</v>
      </c>
      <c r="P176">
        <v>171.29653850506699</v>
      </c>
      <c r="T176">
        <v>134.63740053760301</v>
      </c>
      <c r="V176">
        <v>175.84562981642</v>
      </c>
      <c r="W176">
        <v>153.956693549938</v>
      </c>
      <c r="X176">
        <v>168.051616890096</v>
      </c>
      <c r="Y176">
        <v>160.56476993626299</v>
      </c>
      <c r="AC176">
        <v>145.8216333915</v>
      </c>
      <c r="AD176">
        <v>140.35067158340399</v>
      </c>
      <c r="AE176">
        <v>106.205646878385</v>
      </c>
      <c r="AF176">
        <v>113.82698294316</v>
      </c>
      <c r="AG176">
        <v>131.48883065325501</v>
      </c>
      <c r="AH176">
        <f t="shared" si="11"/>
        <v>135.01617955758005</v>
      </c>
      <c r="AI176">
        <f t="shared" si="10"/>
        <v>15.319788238724158</v>
      </c>
      <c r="AJ176">
        <f t="shared" si="12"/>
        <v>29.437411754473445</v>
      </c>
      <c r="AK176">
        <v>43.686852279124601</v>
      </c>
    </row>
    <row r="177" spans="1:37" x14ac:dyDescent="0.35">
      <c r="A177">
        <v>175</v>
      </c>
      <c r="B177" s="1">
        <v>41338</v>
      </c>
      <c r="C177" t="s">
        <v>179</v>
      </c>
      <c r="D177">
        <v>120.372386080285</v>
      </c>
      <c r="F177">
        <v>111.52833061046</v>
      </c>
      <c r="I177">
        <v>99.277175995598995</v>
      </c>
      <c r="J177">
        <v>173.56213243921701</v>
      </c>
      <c r="K177">
        <v>198.85885206837301</v>
      </c>
      <c r="P177">
        <v>174.30630740390799</v>
      </c>
      <c r="Q177">
        <v>185.49018808407399</v>
      </c>
      <c r="T177">
        <v>140.93434015023399</v>
      </c>
      <c r="W177">
        <v>153.379209915112</v>
      </c>
      <c r="X177">
        <v>160.46170677345</v>
      </c>
      <c r="Y177">
        <v>173.206141029279</v>
      </c>
      <c r="Z177">
        <v>144.79396511244499</v>
      </c>
      <c r="AD177">
        <v>146.56113194560999</v>
      </c>
      <c r="AF177">
        <v>123.046690495161</v>
      </c>
      <c r="AG177">
        <v>136.03242817744899</v>
      </c>
      <c r="AH177">
        <f t="shared" si="11"/>
        <v>149.45406575204373</v>
      </c>
      <c r="AI177">
        <f t="shared" si="10"/>
        <v>29.757674433187844</v>
      </c>
      <c r="AJ177">
        <f t="shared" si="12"/>
        <v>43.875297948937131</v>
      </c>
      <c r="AK177">
        <v>43.988107864555602</v>
      </c>
    </row>
    <row r="178" spans="1:37" x14ac:dyDescent="0.35">
      <c r="A178">
        <v>176</v>
      </c>
      <c r="B178" s="1">
        <v>41353</v>
      </c>
      <c r="C178" t="s">
        <v>180</v>
      </c>
      <c r="D178">
        <v>105.24270552828401</v>
      </c>
      <c r="E178">
        <v>130.594173258176</v>
      </c>
      <c r="F178">
        <v>107.505279711819</v>
      </c>
      <c r="G178">
        <v>121.79229549032</v>
      </c>
      <c r="H178">
        <v>116.844588677822</v>
      </c>
      <c r="I178">
        <v>112.519564280456</v>
      </c>
      <c r="J178">
        <v>152.71432068289201</v>
      </c>
      <c r="K178">
        <v>180.67401344191299</v>
      </c>
      <c r="L178">
        <v>156.93954646472099</v>
      </c>
      <c r="M178">
        <v>132.39069291894799</v>
      </c>
      <c r="P178">
        <v>168.25266768799199</v>
      </c>
      <c r="Q178">
        <v>184.47923574471</v>
      </c>
      <c r="R178">
        <v>118.92573144236501</v>
      </c>
      <c r="S178">
        <v>132.99071603235001</v>
      </c>
      <c r="T178">
        <v>131.86935445570899</v>
      </c>
      <c r="U178">
        <v>104.913576280871</v>
      </c>
      <c r="V178">
        <v>186.32738266496</v>
      </c>
      <c r="W178">
        <v>152.24284041394799</v>
      </c>
      <c r="X178">
        <v>161.29702229678301</v>
      </c>
      <c r="Y178">
        <v>152.40325101862501</v>
      </c>
      <c r="Z178">
        <v>134.403265098959</v>
      </c>
      <c r="AA178">
        <v>121.43130670901699</v>
      </c>
      <c r="AB178">
        <v>137.64477847870199</v>
      </c>
      <c r="AC178">
        <v>150.45583938735999</v>
      </c>
      <c r="AD178">
        <v>132.55664136775599</v>
      </c>
      <c r="AE178">
        <v>109.90131361437599</v>
      </c>
      <c r="AF178">
        <v>121.09991122386</v>
      </c>
      <c r="AG178">
        <v>119.295624486394</v>
      </c>
      <c r="AH178">
        <f t="shared" si="11"/>
        <v>137.06098710214599</v>
      </c>
      <c r="AI178">
        <f t="shared" si="10"/>
        <v>17.364595783290099</v>
      </c>
      <c r="AJ178">
        <f t="shared" si="12"/>
        <v>31.482219299039386</v>
      </c>
      <c r="AK178">
        <v>44.2339173177918</v>
      </c>
    </row>
    <row r="179" spans="1:37" x14ac:dyDescent="0.35">
      <c r="A179">
        <v>177</v>
      </c>
      <c r="B179" s="1">
        <v>41370</v>
      </c>
      <c r="C179" t="s">
        <v>181</v>
      </c>
      <c r="D179">
        <v>124.53795344827201</v>
      </c>
      <c r="F179">
        <v>117.110729556641</v>
      </c>
      <c r="H179">
        <v>112.64672452811899</v>
      </c>
      <c r="I179">
        <v>114.757812255137</v>
      </c>
      <c r="J179">
        <v>177.04840349518599</v>
      </c>
      <c r="N179">
        <v>125.116425876479</v>
      </c>
      <c r="O179">
        <v>148.38945944557901</v>
      </c>
      <c r="P179">
        <v>194.94530099292601</v>
      </c>
      <c r="T179">
        <v>156.43728647482999</v>
      </c>
      <c r="V179">
        <v>177.958261504701</v>
      </c>
      <c r="W179">
        <v>153.48783295306501</v>
      </c>
      <c r="X179">
        <v>163.85182614225101</v>
      </c>
      <c r="Y179">
        <v>159.22369482654</v>
      </c>
      <c r="AC179">
        <v>151.14837156751699</v>
      </c>
      <c r="AD179">
        <v>147.83587555690499</v>
      </c>
      <c r="AE179">
        <v>115.425809980289</v>
      </c>
      <c r="AF179">
        <v>120.648453571758</v>
      </c>
      <c r="AG179">
        <v>129.485880349268</v>
      </c>
      <c r="AH179">
        <f t="shared" si="11"/>
        <v>143.89200569585907</v>
      </c>
      <c r="AI179">
        <f t="shared" si="10"/>
        <v>24.195614377003182</v>
      </c>
      <c r="AJ179">
        <f t="shared" si="12"/>
        <v>38.313237892752468</v>
      </c>
      <c r="AK179">
        <v>44.6741557271434</v>
      </c>
    </row>
    <row r="180" spans="1:37" x14ac:dyDescent="0.35">
      <c r="A180">
        <v>178</v>
      </c>
      <c r="B180" s="1">
        <v>41378</v>
      </c>
      <c r="C180" t="s">
        <v>182</v>
      </c>
      <c r="D180">
        <v>105.508286633067</v>
      </c>
      <c r="E180">
        <v>120.52578941656</v>
      </c>
      <c r="F180">
        <v>110.458838441249</v>
      </c>
      <c r="G180">
        <v>121.617668331297</v>
      </c>
      <c r="H180">
        <v>104.19668914784501</v>
      </c>
      <c r="I180">
        <v>82.871425011914297</v>
      </c>
      <c r="J180">
        <v>154.26895702183799</v>
      </c>
      <c r="K180">
        <v>168.17018540046701</v>
      </c>
      <c r="L180">
        <v>131.39301116632299</v>
      </c>
      <c r="V180">
        <v>161.620026379721</v>
      </c>
      <c r="W180">
        <v>128.62623884938799</v>
      </c>
      <c r="X180">
        <v>147.24701133816501</v>
      </c>
      <c r="Y180">
        <v>140.13305191410601</v>
      </c>
      <c r="Z180">
        <v>131.374469247767</v>
      </c>
      <c r="AA180">
        <v>113.00201050699501</v>
      </c>
      <c r="AB180">
        <v>134.490499849261</v>
      </c>
      <c r="AC180">
        <v>147.32014296296401</v>
      </c>
      <c r="AE180">
        <v>94.043531355124202</v>
      </c>
      <c r="AF180">
        <v>96.080485120706498</v>
      </c>
      <c r="AG180">
        <v>121.563318835394</v>
      </c>
      <c r="AH180">
        <f t="shared" si="11"/>
        <v>125.72558184650761</v>
      </c>
      <c r="AI180">
        <f t="shared" si="10"/>
        <v>6.0291905276517213</v>
      </c>
      <c r="AJ180">
        <f t="shared" si="12"/>
        <v>20.146814043401008</v>
      </c>
      <c r="AK180">
        <v>45.836062268105401</v>
      </c>
    </row>
    <row r="181" spans="1:37" x14ac:dyDescent="0.35">
      <c r="A181">
        <v>179</v>
      </c>
      <c r="B181" s="1">
        <v>41394</v>
      </c>
      <c r="C181" t="s">
        <v>183</v>
      </c>
      <c r="D181">
        <v>84.714966322438201</v>
      </c>
      <c r="E181">
        <v>99.157849539867897</v>
      </c>
      <c r="F181">
        <v>92.2502281811459</v>
      </c>
      <c r="G181">
        <v>97.936243090440996</v>
      </c>
      <c r="H181">
        <v>90.285534916483698</v>
      </c>
      <c r="I181">
        <v>81.339331050743397</v>
      </c>
      <c r="J181">
        <v>121.214275678926</v>
      </c>
      <c r="K181">
        <v>163.21930756106701</v>
      </c>
      <c r="L181">
        <v>119.729434343797</v>
      </c>
      <c r="V181">
        <v>140.93978314691699</v>
      </c>
      <c r="W181">
        <v>121.567965148388</v>
      </c>
      <c r="X181">
        <v>129.10607742247299</v>
      </c>
      <c r="Y181">
        <v>120.80433421303999</v>
      </c>
      <c r="Z181">
        <v>107.315731497437</v>
      </c>
      <c r="AA181">
        <v>94.9880620260911</v>
      </c>
      <c r="AB181">
        <v>96.417596123070297</v>
      </c>
      <c r="AC181">
        <v>103.93436731823699</v>
      </c>
      <c r="AE181">
        <v>77.746885492808403</v>
      </c>
      <c r="AF181">
        <v>81.216326212384203</v>
      </c>
      <c r="AG181">
        <v>87.691056776375902</v>
      </c>
      <c r="AH181">
        <f t="shared" si="11"/>
        <v>105.5787678031066</v>
      </c>
      <c r="AI181">
        <f t="shared" si="10"/>
        <v>-14.117623515749287</v>
      </c>
      <c r="AJ181">
        <f t="shared" si="12"/>
        <v>0</v>
      </c>
      <c r="AK181">
        <v>46.1238554192282</v>
      </c>
    </row>
    <row r="182" spans="1:37" x14ac:dyDescent="0.35">
      <c r="A182">
        <v>180</v>
      </c>
      <c r="B182" s="1">
        <v>41450</v>
      </c>
      <c r="C182" t="s">
        <v>184</v>
      </c>
      <c r="D182">
        <v>92.423470001664199</v>
      </c>
      <c r="F182">
        <v>105.420459973764</v>
      </c>
      <c r="J182">
        <v>152.889937245152</v>
      </c>
      <c r="K182">
        <v>180.694326402987</v>
      </c>
      <c r="P182">
        <v>161.56942039923899</v>
      </c>
      <c r="Q182">
        <v>174.95610258676501</v>
      </c>
      <c r="T182">
        <v>118.556733387066</v>
      </c>
      <c r="X182">
        <v>154.44275304850299</v>
      </c>
      <c r="Y182">
        <v>147.86197380702799</v>
      </c>
      <c r="Z182">
        <v>138.01951305925601</v>
      </c>
      <c r="AD182">
        <v>115.641481210731</v>
      </c>
      <c r="AG182">
        <v>103.299830840325</v>
      </c>
      <c r="AH182">
        <f t="shared" si="11"/>
        <v>137.14800016353999</v>
      </c>
      <c r="AI182">
        <f t="shared" si="10"/>
        <v>17.451608844684102</v>
      </c>
      <c r="AJ182">
        <f t="shared" si="12"/>
        <v>31.569232360433389</v>
      </c>
      <c r="AK182">
        <v>46.752288557289802</v>
      </c>
    </row>
    <row r="183" spans="1:37" x14ac:dyDescent="0.35">
      <c r="A183">
        <v>181</v>
      </c>
      <c r="B183" s="1">
        <v>41490</v>
      </c>
      <c r="C183" t="s">
        <v>185</v>
      </c>
      <c r="D183">
        <v>125.26333339012101</v>
      </c>
      <c r="E183">
        <v>144.691899967555</v>
      </c>
      <c r="F183">
        <v>127.01049047780199</v>
      </c>
      <c r="G183">
        <v>142.63667951207799</v>
      </c>
      <c r="H183">
        <v>126.100975979423</v>
      </c>
      <c r="I183">
        <v>128.41785952984301</v>
      </c>
      <c r="J183">
        <v>193.808362558585</v>
      </c>
      <c r="K183">
        <v>207.420587556827</v>
      </c>
      <c r="L183">
        <v>166.43322512380999</v>
      </c>
      <c r="M183">
        <v>171.95615406843001</v>
      </c>
      <c r="O183">
        <v>155.90413058993801</v>
      </c>
      <c r="P183">
        <v>191.11322303045401</v>
      </c>
      <c r="Q183">
        <v>196.599041785086</v>
      </c>
      <c r="R183">
        <v>143.095326619448</v>
      </c>
      <c r="S183">
        <v>148.14962729312899</v>
      </c>
      <c r="T183">
        <v>156.99201355858901</v>
      </c>
      <c r="U183">
        <v>105.124110668919</v>
      </c>
      <c r="V183">
        <v>188.749870216153</v>
      </c>
      <c r="W183">
        <v>152.84792865483701</v>
      </c>
      <c r="X183">
        <v>195.23668844527199</v>
      </c>
      <c r="Y183">
        <v>185.82299392663799</v>
      </c>
      <c r="Z183">
        <v>163.44580912671401</v>
      </c>
      <c r="AA183">
        <v>143.602298196318</v>
      </c>
      <c r="AB183">
        <v>143.688121076107</v>
      </c>
      <c r="AC183">
        <v>181.36244456797601</v>
      </c>
      <c r="AD183">
        <v>127.855986127588</v>
      </c>
      <c r="AE183">
        <v>128.49081313480499</v>
      </c>
      <c r="AF183">
        <v>117.093949613492</v>
      </c>
      <c r="AG183">
        <v>137.33367815830999</v>
      </c>
      <c r="AH183">
        <f t="shared" si="11"/>
        <v>155.04302148118094</v>
      </c>
      <c r="AI183">
        <f t="shared" si="10"/>
        <v>35.346630162325056</v>
      </c>
      <c r="AJ183">
        <f t="shared" si="12"/>
        <v>49.464253678074343</v>
      </c>
      <c r="AK183">
        <v>47.0775355117758</v>
      </c>
    </row>
    <row r="184" spans="1:37" x14ac:dyDescent="0.35">
      <c r="A184">
        <v>182</v>
      </c>
      <c r="B184" s="1">
        <v>41491</v>
      </c>
      <c r="C184" t="s">
        <v>186</v>
      </c>
      <c r="D184">
        <v>129.23892892375599</v>
      </c>
      <c r="E184">
        <v>137.74966355991199</v>
      </c>
      <c r="G184">
        <v>152.88789692216801</v>
      </c>
      <c r="H184">
        <v>131.62590750374301</v>
      </c>
      <c r="J184">
        <v>198.66702202394501</v>
      </c>
      <c r="K184">
        <v>207.97279772258901</v>
      </c>
      <c r="L184">
        <v>165.46999652465601</v>
      </c>
      <c r="M184">
        <v>175.72525297688099</v>
      </c>
      <c r="P184">
        <v>206.63492016479401</v>
      </c>
      <c r="Q184">
        <v>206.36649972394301</v>
      </c>
      <c r="R184">
        <v>153.38820507683701</v>
      </c>
      <c r="S184">
        <v>149.706377960899</v>
      </c>
      <c r="U184">
        <v>106.286082160769</v>
      </c>
      <c r="V184">
        <v>186.57550216931401</v>
      </c>
      <c r="Y184">
        <v>188.231505102824</v>
      </c>
      <c r="Z184">
        <v>164.57753587029001</v>
      </c>
      <c r="AA184">
        <v>144.03796830901101</v>
      </c>
      <c r="AB184">
        <v>151.63794196146199</v>
      </c>
      <c r="AC184">
        <v>185.709682450169</v>
      </c>
      <c r="AD184">
        <v>147.95264614076399</v>
      </c>
      <c r="AE184">
        <v>125.138159998688</v>
      </c>
      <c r="AH184">
        <f t="shared" si="11"/>
        <v>162.64669015463875</v>
      </c>
      <c r="AI184">
        <f t="shared" si="10"/>
        <v>42.95029883578286</v>
      </c>
      <c r="AJ184">
        <f t="shared" si="12"/>
        <v>57.067922351532147</v>
      </c>
      <c r="AK184">
        <v>47.757947392384501</v>
      </c>
    </row>
    <row r="185" spans="1:37" x14ac:dyDescent="0.35">
      <c r="A185">
        <v>183</v>
      </c>
      <c r="B185" s="1">
        <v>41506</v>
      </c>
      <c r="C185" t="s">
        <v>187</v>
      </c>
      <c r="D185">
        <v>123.538485117435</v>
      </c>
      <c r="E185">
        <v>132.87080753236799</v>
      </c>
      <c r="F185">
        <v>114.68687602638499</v>
      </c>
      <c r="G185">
        <v>128.45109162068701</v>
      </c>
      <c r="H185">
        <v>134.173492067919</v>
      </c>
      <c r="I185">
        <v>122.863733402172</v>
      </c>
      <c r="J185">
        <v>185.669967730107</v>
      </c>
      <c r="K185">
        <v>203.02043619259399</v>
      </c>
      <c r="L185">
        <v>166.83996678656101</v>
      </c>
      <c r="M185">
        <v>168.10468906113701</v>
      </c>
      <c r="O185">
        <v>153.28278196359199</v>
      </c>
      <c r="P185">
        <v>200.596634417362</v>
      </c>
      <c r="Q185">
        <v>197.105076075163</v>
      </c>
      <c r="R185">
        <v>146.066914754572</v>
      </c>
      <c r="S185">
        <v>142.67759764892801</v>
      </c>
      <c r="T185">
        <v>143.381370584042</v>
      </c>
      <c r="U185">
        <v>104.27201110526801</v>
      </c>
      <c r="V185">
        <v>185.44381409926001</v>
      </c>
      <c r="W185">
        <v>153.24219670217099</v>
      </c>
      <c r="X185">
        <v>177.196774898868</v>
      </c>
      <c r="Y185">
        <v>177.546422319649</v>
      </c>
      <c r="Z185">
        <v>143.42602764790101</v>
      </c>
      <c r="AA185">
        <v>134.66644173132099</v>
      </c>
      <c r="AB185">
        <v>142.849590123242</v>
      </c>
      <c r="AC185">
        <v>165.48565158088499</v>
      </c>
      <c r="AD185">
        <v>142.91967100004399</v>
      </c>
      <c r="AE185">
        <v>125.27169707081499</v>
      </c>
      <c r="AF185">
        <v>114.725222616472</v>
      </c>
      <c r="AG185">
        <v>131.375405670296</v>
      </c>
      <c r="AH185">
        <f t="shared" si="11"/>
        <v>150.40520163955921</v>
      </c>
      <c r="AI185">
        <f t="shared" si="10"/>
        <v>30.708810320703321</v>
      </c>
      <c r="AJ185">
        <f t="shared" si="12"/>
        <v>44.826433836452608</v>
      </c>
      <c r="AK185">
        <v>47.473777270153597</v>
      </c>
    </row>
    <row r="186" spans="1:37" x14ac:dyDescent="0.35">
      <c r="A186">
        <v>184</v>
      </c>
      <c r="B186" s="1">
        <v>41507</v>
      </c>
      <c r="C186" t="s">
        <v>188</v>
      </c>
      <c r="F186">
        <v>114.124743716541</v>
      </c>
      <c r="H186">
        <v>125.57509688604399</v>
      </c>
      <c r="I186">
        <v>120.162124662531</v>
      </c>
      <c r="J186">
        <v>174.92748321164501</v>
      </c>
      <c r="K186">
        <v>184.592022002318</v>
      </c>
      <c r="M186">
        <v>170.265299183813</v>
      </c>
      <c r="N186">
        <v>129.83264160682799</v>
      </c>
      <c r="O186">
        <v>154.35421960133101</v>
      </c>
      <c r="P186">
        <v>189.750786079791</v>
      </c>
      <c r="Q186">
        <v>188.971365182032</v>
      </c>
      <c r="T186">
        <v>146.83627230846</v>
      </c>
      <c r="V186">
        <v>176.363416999381</v>
      </c>
      <c r="W186">
        <v>151.91653271928101</v>
      </c>
      <c r="X186">
        <v>179.775767942855</v>
      </c>
      <c r="Y186">
        <v>171.73771935481901</v>
      </c>
      <c r="Z186">
        <v>141.140082454436</v>
      </c>
      <c r="AC186">
        <v>178.07404764796499</v>
      </c>
      <c r="AD186">
        <v>131.79890907574401</v>
      </c>
      <c r="AE186">
        <v>121.33501127632501</v>
      </c>
      <c r="AF186">
        <v>118.267997439751</v>
      </c>
      <c r="AG186">
        <v>130.68218729500001</v>
      </c>
      <c r="AH186">
        <f t="shared" si="11"/>
        <v>152.40398698318529</v>
      </c>
      <c r="AI186">
        <f t="shared" si="10"/>
        <v>32.707595664329403</v>
      </c>
      <c r="AJ186">
        <f t="shared" si="12"/>
        <v>46.82521918007869</v>
      </c>
      <c r="AK186">
        <v>47.5325545474278</v>
      </c>
    </row>
    <row r="187" spans="1:37" x14ac:dyDescent="0.35">
      <c r="A187">
        <v>185</v>
      </c>
      <c r="B187" s="1">
        <v>41515</v>
      </c>
      <c r="C187" t="s">
        <v>189</v>
      </c>
      <c r="K187">
        <v>181.59685215383101</v>
      </c>
      <c r="L187">
        <v>150.73261308614801</v>
      </c>
      <c r="M187">
        <v>149.77261209400001</v>
      </c>
      <c r="O187">
        <v>133.86713362323599</v>
      </c>
      <c r="P187">
        <v>174.43470391098401</v>
      </c>
      <c r="Q187">
        <v>177.65739666437801</v>
      </c>
      <c r="R187">
        <v>126.041553133688</v>
      </c>
      <c r="S187">
        <v>131.962460706602</v>
      </c>
      <c r="T187">
        <v>134.31387332628799</v>
      </c>
      <c r="U187">
        <v>93.4599386189157</v>
      </c>
      <c r="V187">
        <v>164.583806183257</v>
      </c>
      <c r="W187">
        <v>141.643923055973</v>
      </c>
      <c r="X187">
        <v>159.68461112596</v>
      </c>
      <c r="Y187">
        <v>162.745110198943</v>
      </c>
      <c r="Z187">
        <v>126.56438854064599</v>
      </c>
      <c r="AA187">
        <v>112.32027820105201</v>
      </c>
      <c r="AB187">
        <v>114.307417184804</v>
      </c>
      <c r="AC187">
        <v>147.94769526891699</v>
      </c>
      <c r="AD187">
        <v>126.825925934525</v>
      </c>
      <c r="AE187">
        <v>96.497097601067793</v>
      </c>
      <c r="AF187">
        <v>90.576861393724897</v>
      </c>
      <c r="AG187">
        <v>121.71439650007601</v>
      </c>
      <c r="AH187">
        <f t="shared" si="11"/>
        <v>137.238665841228</v>
      </c>
      <c r="AI187">
        <f t="shared" si="10"/>
        <v>17.542274522372111</v>
      </c>
      <c r="AJ187">
        <f t="shared" si="12"/>
        <v>31.659898038121398</v>
      </c>
      <c r="AK187">
        <v>48.1834979174644</v>
      </c>
    </row>
    <row r="188" spans="1:37" x14ac:dyDescent="0.35">
      <c r="A188">
        <v>186</v>
      </c>
      <c r="B188" s="1">
        <v>41523</v>
      </c>
      <c r="C188" t="s">
        <v>190</v>
      </c>
      <c r="D188">
        <v>126.86649412956</v>
      </c>
      <c r="E188">
        <v>135.813447206956</v>
      </c>
      <c r="G188">
        <v>139.11193426790101</v>
      </c>
      <c r="H188">
        <v>124.771215129678</v>
      </c>
      <c r="J188">
        <v>179.10850708913199</v>
      </c>
      <c r="K188">
        <v>194.74663566563899</v>
      </c>
      <c r="L188">
        <v>160.04815246199499</v>
      </c>
      <c r="M188">
        <v>164.24200636873201</v>
      </c>
      <c r="P188">
        <v>198.61880788624899</v>
      </c>
      <c r="Q188">
        <v>190.29282982651799</v>
      </c>
      <c r="R188">
        <v>146.056830016481</v>
      </c>
      <c r="S188">
        <v>145.27124178998201</v>
      </c>
      <c r="U188">
        <v>102.061884216474</v>
      </c>
      <c r="V188">
        <v>181.910490246482</v>
      </c>
      <c r="Y188">
        <v>172.37108723827399</v>
      </c>
      <c r="Z188">
        <v>149.98226256079599</v>
      </c>
      <c r="AA188">
        <v>139.734344900949</v>
      </c>
      <c r="AB188">
        <v>141.817192073836</v>
      </c>
      <c r="AC188">
        <v>173.34952409187099</v>
      </c>
      <c r="AD188">
        <v>145.957742431768</v>
      </c>
      <c r="AE188">
        <v>107.762701949177</v>
      </c>
      <c r="AH188">
        <f t="shared" si="11"/>
        <v>153.32834912135476</v>
      </c>
      <c r="AI188">
        <f t="shared" si="10"/>
        <v>33.631957802498874</v>
      </c>
      <c r="AJ188">
        <f t="shared" si="12"/>
        <v>47.749581318248161</v>
      </c>
      <c r="AK188">
        <v>48.634086814809798</v>
      </c>
    </row>
    <row r="189" spans="1:37" x14ac:dyDescent="0.35">
      <c r="A189">
        <v>187</v>
      </c>
      <c r="B189" s="1">
        <v>41539</v>
      </c>
      <c r="C189" t="s">
        <v>191</v>
      </c>
      <c r="D189">
        <v>119.21268736148799</v>
      </c>
      <c r="E189">
        <v>124.964827352207</v>
      </c>
      <c r="G189">
        <v>112.92838117704601</v>
      </c>
      <c r="J189">
        <v>176.31057627144901</v>
      </c>
      <c r="K189">
        <v>197.48842285017099</v>
      </c>
      <c r="L189">
        <v>157.26132446415701</v>
      </c>
      <c r="M189">
        <v>163.906728855208</v>
      </c>
      <c r="P189">
        <v>184.452548720001</v>
      </c>
      <c r="Q189">
        <v>188.75050133660201</v>
      </c>
      <c r="R189">
        <v>138.93765493146</v>
      </c>
      <c r="S189">
        <v>139.440325108943</v>
      </c>
      <c r="T189">
        <v>139.643796040327</v>
      </c>
      <c r="U189">
        <v>105.43322475054001</v>
      </c>
      <c r="V189">
        <v>183.340603720356</v>
      </c>
      <c r="Y189">
        <v>170.94761108591501</v>
      </c>
      <c r="Z189">
        <v>142.921033133463</v>
      </c>
      <c r="AA189">
        <v>122.221596542043</v>
      </c>
      <c r="AB189">
        <v>137.698647211577</v>
      </c>
      <c r="AD189">
        <v>145.378168619608</v>
      </c>
      <c r="AH189">
        <f t="shared" si="11"/>
        <v>150.06519260697686</v>
      </c>
      <c r="AI189">
        <f t="shared" si="10"/>
        <v>30.368801288120977</v>
      </c>
      <c r="AJ189">
        <f t="shared" si="12"/>
        <v>44.486424803870264</v>
      </c>
      <c r="AK189">
        <v>48.712517921938101</v>
      </c>
    </row>
    <row r="190" spans="1:37" x14ac:dyDescent="0.35">
      <c r="A190">
        <v>188</v>
      </c>
      <c r="B190" s="1">
        <v>41546</v>
      </c>
      <c r="C190" t="s">
        <v>192</v>
      </c>
      <c r="E190">
        <v>135.356374472917</v>
      </c>
      <c r="F190">
        <v>108.80831174651399</v>
      </c>
      <c r="G190">
        <v>111.795404384509</v>
      </c>
      <c r="H190">
        <v>109.871148117921</v>
      </c>
      <c r="I190">
        <v>131.99389785728499</v>
      </c>
      <c r="J190">
        <v>174.56514780495101</v>
      </c>
      <c r="M190">
        <v>149.305054557707</v>
      </c>
      <c r="O190">
        <v>136.03449261247101</v>
      </c>
      <c r="P190">
        <v>180.95454890673199</v>
      </c>
      <c r="S190">
        <v>121.245874811211</v>
      </c>
      <c r="T190">
        <v>141.57854026760199</v>
      </c>
      <c r="V190">
        <v>175.288173561268</v>
      </c>
      <c r="W190">
        <v>145.41536728283299</v>
      </c>
      <c r="X190">
        <v>175.03306774107</v>
      </c>
      <c r="Y190">
        <v>164.08406975258001</v>
      </c>
      <c r="AB190">
        <v>120.56364087915701</v>
      </c>
      <c r="AC190">
        <v>144.86412454627299</v>
      </c>
      <c r="AD190">
        <v>144.03592749471301</v>
      </c>
      <c r="AE190">
        <v>99.682805199838</v>
      </c>
      <c r="AF190">
        <v>107.82760071584499</v>
      </c>
      <c r="AG190">
        <v>129.80721973874901</v>
      </c>
      <c r="AH190">
        <f t="shared" si="11"/>
        <v>138.48146630724509</v>
      </c>
      <c r="AI190">
        <f t="shared" si="10"/>
        <v>18.785074988389198</v>
      </c>
      <c r="AJ190">
        <f t="shared" si="12"/>
        <v>32.902698504138485</v>
      </c>
      <c r="AK190">
        <v>48.995160884009799</v>
      </c>
    </row>
    <row r="191" spans="1:37" x14ac:dyDescent="0.35">
      <c r="A191">
        <v>189</v>
      </c>
      <c r="B191" s="1">
        <v>41547</v>
      </c>
      <c r="C191" t="s">
        <v>193</v>
      </c>
      <c r="D191">
        <v>115.52510598523</v>
      </c>
      <c r="E191">
        <v>129.71418880936901</v>
      </c>
      <c r="F191">
        <v>99.352742043557399</v>
      </c>
      <c r="G191">
        <v>124.191815339587</v>
      </c>
      <c r="H191">
        <v>125.68051664057</v>
      </c>
      <c r="I191">
        <v>117.390281178886</v>
      </c>
      <c r="J191">
        <v>169.85132235045899</v>
      </c>
      <c r="K191">
        <v>194.07525765579101</v>
      </c>
      <c r="L191">
        <v>157.78648358174499</v>
      </c>
      <c r="M191">
        <v>156.835426125525</v>
      </c>
      <c r="N191">
        <v>124.160586521463</v>
      </c>
      <c r="O191">
        <v>134.98756693357299</v>
      </c>
      <c r="P191">
        <v>180.461120069082</v>
      </c>
      <c r="Q191">
        <v>188.57608420492801</v>
      </c>
      <c r="R191">
        <v>139.05063740255699</v>
      </c>
      <c r="S191">
        <v>139.83620099239201</v>
      </c>
      <c r="T191">
        <v>140.806024876169</v>
      </c>
      <c r="U191">
        <v>105.862910853114</v>
      </c>
      <c r="V191">
        <v>182.92034816002499</v>
      </c>
      <c r="W191">
        <v>152.85879528349599</v>
      </c>
      <c r="X191">
        <v>166.158657362745</v>
      </c>
      <c r="Y191">
        <v>171.44968428268101</v>
      </c>
      <c r="Z191">
        <v>141.05356382486499</v>
      </c>
      <c r="AA191">
        <v>120.407713999669</v>
      </c>
      <c r="AB191">
        <v>136.19304500196699</v>
      </c>
      <c r="AC191">
        <v>153.18820296089501</v>
      </c>
      <c r="AD191">
        <v>142.083386896441</v>
      </c>
      <c r="AE191">
        <v>99.312373336644299</v>
      </c>
      <c r="AF191">
        <v>115.023744642095</v>
      </c>
      <c r="AG191">
        <v>129.28295867376499</v>
      </c>
      <c r="AH191">
        <f t="shared" si="11"/>
        <v>141.80255819964285</v>
      </c>
      <c r="AI191">
        <f t="shared" si="10"/>
        <v>22.106166880786958</v>
      </c>
      <c r="AJ191">
        <f t="shared" si="12"/>
        <v>36.223790396536245</v>
      </c>
      <c r="AK191">
        <v>49.725714407553099</v>
      </c>
    </row>
    <row r="192" spans="1:37" x14ac:dyDescent="0.35">
      <c r="A192">
        <v>190</v>
      </c>
      <c r="B192" s="1">
        <v>41562</v>
      </c>
      <c r="C192" t="s">
        <v>194</v>
      </c>
      <c r="E192">
        <v>142.99653816499901</v>
      </c>
      <c r="F192">
        <v>110.690932266871</v>
      </c>
      <c r="G192">
        <v>111.063691762795</v>
      </c>
      <c r="H192">
        <v>115.92574254001801</v>
      </c>
      <c r="I192">
        <v>123.101788695408</v>
      </c>
      <c r="L192">
        <v>149.48016266607601</v>
      </c>
      <c r="M192">
        <v>151.01818109834301</v>
      </c>
      <c r="N192">
        <v>136.39767706651099</v>
      </c>
      <c r="O192">
        <v>130.37625323830099</v>
      </c>
      <c r="R192">
        <v>123.249415708928</v>
      </c>
      <c r="S192">
        <v>137.06951230734899</v>
      </c>
      <c r="V192">
        <v>178.767262715671</v>
      </c>
      <c r="W192">
        <v>154.326189364025</v>
      </c>
      <c r="X192">
        <v>165.19299677196699</v>
      </c>
      <c r="AA192">
        <v>113.043772666731</v>
      </c>
      <c r="AB192">
        <v>130.107036995345</v>
      </c>
      <c r="AC192">
        <v>157.85318692577701</v>
      </c>
      <c r="AE192">
        <v>118.84843646764099</v>
      </c>
      <c r="AF192">
        <v>116.262577315334</v>
      </c>
      <c r="AH192">
        <f t="shared" si="11"/>
        <v>135.04059761779422</v>
      </c>
      <c r="AI192">
        <f t="shared" si="10"/>
        <v>15.344206298938332</v>
      </c>
      <c r="AJ192">
        <f t="shared" si="12"/>
        <v>29.461829814687619</v>
      </c>
      <c r="AK192">
        <v>50.070202060123798</v>
      </c>
    </row>
    <row r="193" spans="1:37" x14ac:dyDescent="0.35">
      <c r="A193">
        <v>191</v>
      </c>
      <c r="B193" s="1">
        <v>41571</v>
      </c>
      <c r="C193" t="s">
        <v>195</v>
      </c>
      <c r="D193">
        <v>124.599438240349</v>
      </c>
      <c r="E193">
        <v>129.49270304208</v>
      </c>
      <c r="F193">
        <v>130.20992073902801</v>
      </c>
      <c r="G193">
        <v>121.236553744842</v>
      </c>
      <c r="J193">
        <v>158.014600030248</v>
      </c>
      <c r="K193">
        <v>179.97020479614301</v>
      </c>
      <c r="L193">
        <v>149.26690415620601</v>
      </c>
      <c r="O193">
        <v>144.85371569161401</v>
      </c>
      <c r="P193">
        <v>179.867173048757</v>
      </c>
      <c r="Q193">
        <v>184.20020125465601</v>
      </c>
      <c r="R193">
        <v>117.750368321914</v>
      </c>
      <c r="S193">
        <v>124.257125645969</v>
      </c>
      <c r="T193">
        <v>130.612043392223</v>
      </c>
      <c r="Y193">
        <v>165.15343537221599</v>
      </c>
      <c r="Z193">
        <v>144.43043436758401</v>
      </c>
      <c r="AA193">
        <v>114.614481691603</v>
      </c>
      <c r="AB193">
        <v>133.43884793800001</v>
      </c>
      <c r="AD193">
        <v>151.33054934591101</v>
      </c>
      <c r="AG193">
        <v>134.74424273788699</v>
      </c>
      <c r="AH193">
        <f t="shared" si="11"/>
        <v>143.05489176617002</v>
      </c>
      <c r="AI193">
        <f t="shared" ref="AI193:AI256" si="17">AH193-($AH$552-$AR$552)</f>
        <v>23.358500447314128</v>
      </c>
      <c r="AJ193">
        <f t="shared" si="12"/>
        <v>37.476123963063415</v>
      </c>
      <c r="AK193">
        <v>51.212791564257799</v>
      </c>
    </row>
    <row r="194" spans="1:37" x14ac:dyDescent="0.35">
      <c r="A194">
        <v>192</v>
      </c>
      <c r="B194" s="1">
        <v>41586</v>
      </c>
      <c r="C194" t="s">
        <v>196</v>
      </c>
      <c r="D194">
        <v>104.75220486555401</v>
      </c>
      <c r="E194">
        <v>140.61284593805999</v>
      </c>
      <c r="F194">
        <v>125.324186143399</v>
      </c>
      <c r="G194">
        <v>124.86533272801999</v>
      </c>
      <c r="H194">
        <v>120.665787004579</v>
      </c>
      <c r="I194">
        <v>115.31405312408801</v>
      </c>
      <c r="J194">
        <v>173.31507478147799</v>
      </c>
      <c r="K194">
        <v>181.39311869159101</v>
      </c>
      <c r="L194">
        <v>155.97254538767999</v>
      </c>
      <c r="M194">
        <v>154.054486414076</v>
      </c>
      <c r="N194">
        <v>118.610494280258</v>
      </c>
      <c r="O194">
        <v>132.99048574210599</v>
      </c>
      <c r="P194">
        <v>169.296512141786</v>
      </c>
      <c r="Q194">
        <v>185.21921900721301</v>
      </c>
      <c r="R194">
        <v>120.72274176556201</v>
      </c>
      <c r="S194">
        <v>127.441753489316</v>
      </c>
      <c r="T194">
        <v>131.689894167707</v>
      </c>
      <c r="U194">
        <v>102.12831789159701</v>
      </c>
      <c r="V194">
        <v>175.766399800388</v>
      </c>
      <c r="W194">
        <v>147.64018078387301</v>
      </c>
      <c r="X194">
        <v>163.91648032917101</v>
      </c>
      <c r="Y194">
        <v>171.99441826814501</v>
      </c>
      <c r="Z194">
        <v>139.64932661410199</v>
      </c>
      <c r="AA194">
        <v>126.585147994232</v>
      </c>
      <c r="AB194">
        <v>138.07957025562101</v>
      </c>
      <c r="AC194">
        <v>157.09925522985</v>
      </c>
      <c r="AD194">
        <v>149.37948078986901</v>
      </c>
      <c r="AE194">
        <v>101.734010971355</v>
      </c>
      <c r="AF194">
        <v>113.139452742415</v>
      </c>
      <c r="AG194">
        <v>134.870507010822</v>
      </c>
      <c r="AH194">
        <f t="shared" si="11"/>
        <v>140.14077614513045</v>
      </c>
      <c r="AI194">
        <f t="shared" si="17"/>
        <v>20.444384826274558</v>
      </c>
      <c r="AJ194">
        <f t="shared" si="12"/>
        <v>34.562008342023844</v>
      </c>
      <c r="AK194">
        <v>51.553272305008903</v>
      </c>
    </row>
    <row r="195" spans="1:37" x14ac:dyDescent="0.35">
      <c r="A195">
        <v>193</v>
      </c>
      <c r="B195" s="1">
        <v>41603</v>
      </c>
      <c r="C195" t="s">
        <v>197</v>
      </c>
      <c r="E195">
        <v>146.84971222674201</v>
      </c>
      <c r="G195">
        <v>136.727877184009</v>
      </c>
      <c r="H195">
        <v>125.160782769649</v>
      </c>
      <c r="K195">
        <v>204.115361736957</v>
      </c>
      <c r="L195">
        <v>163.46920489720699</v>
      </c>
      <c r="M195">
        <v>161.575894486886</v>
      </c>
      <c r="N195">
        <v>127.698984992446</v>
      </c>
      <c r="Q195">
        <v>197.482599209217</v>
      </c>
      <c r="R195">
        <v>144.774497488234</v>
      </c>
      <c r="S195">
        <v>150.089540388443</v>
      </c>
      <c r="U195">
        <v>124.64815658745999</v>
      </c>
      <c r="V195">
        <v>230.58571306016901</v>
      </c>
      <c r="Z195">
        <v>168.905745175091</v>
      </c>
      <c r="AE195">
        <v>129.48370787131</v>
      </c>
      <c r="AF195">
        <v>125.304500742028</v>
      </c>
      <c r="AH195">
        <f t="shared" ref="AH195:AH258" si="18">AVERAGE(D195:AG195)</f>
        <v>155.79148525438984</v>
      </c>
      <c r="AI195">
        <f t="shared" si="17"/>
        <v>36.095093935533953</v>
      </c>
      <c r="AJ195">
        <f t="shared" ref="AJ195:AJ258" si="19">AI195-$AI$577</f>
        <v>50.21271745128324</v>
      </c>
      <c r="AK195">
        <v>52.090671967364898</v>
      </c>
    </row>
    <row r="196" spans="1:37" x14ac:dyDescent="0.35">
      <c r="A196">
        <v>194</v>
      </c>
      <c r="B196" s="1">
        <v>41619</v>
      </c>
      <c r="C196" t="s">
        <v>104</v>
      </c>
      <c r="E196">
        <v>119.043325474916</v>
      </c>
      <c r="G196">
        <v>135.17820029526999</v>
      </c>
      <c r="H196">
        <v>129.18530413091401</v>
      </c>
      <c r="I196">
        <v>129.72671258633699</v>
      </c>
      <c r="K196">
        <v>204.032471553189</v>
      </c>
      <c r="L196">
        <v>182.44811228063199</v>
      </c>
      <c r="M196">
        <v>165.76553462761601</v>
      </c>
      <c r="N196">
        <v>137.37721869441</v>
      </c>
      <c r="Q196">
        <v>205.20939045183999</v>
      </c>
      <c r="R196">
        <v>155.73361367047301</v>
      </c>
      <c r="S196">
        <v>153.23727456977599</v>
      </c>
      <c r="U196">
        <v>127.956110511155</v>
      </c>
      <c r="V196">
        <v>236.90659827138799</v>
      </c>
      <c r="W196">
        <v>237.598503958718</v>
      </c>
      <c r="Z196">
        <v>183.34809658361399</v>
      </c>
      <c r="AA196">
        <v>158.27626653754601</v>
      </c>
      <c r="AB196">
        <v>146.150177171915</v>
      </c>
      <c r="AC196">
        <v>178.27001662136399</v>
      </c>
      <c r="AE196">
        <v>125.204587694994</v>
      </c>
      <c r="AF196">
        <v>127.45963560850601</v>
      </c>
      <c r="AH196">
        <f t="shared" si="18"/>
        <v>161.90535756472863</v>
      </c>
      <c r="AI196">
        <f t="shared" si="17"/>
        <v>42.208966245872745</v>
      </c>
      <c r="AJ196">
        <f t="shared" si="19"/>
        <v>56.326589761622031</v>
      </c>
      <c r="AK196">
        <v>53.350724459788402</v>
      </c>
    </row>
    <row r="197" spans="1:37" x14ac:dyDescent="0.35">
      <c r="A197">
        <v>195</v>
      </c>
      <c r="B197" s="1">
        <v>41626</v>
      </c>
      <c r="C197" t="s">
        <v>198</v>
      </c>
      <c r="E197">
        <v>139.96324997225599</v>
      </c>
      <c r="F197">
        <v>119.486754601629</v>
      </c>
      <c r="G197">
        <v>115.14712971262701</v>
      </c>
      <c r="H197">
        <v>100.354312172916</v>
      </c>
      <c r="I197">
        <v>96.336799795316907</v>
      </c>
      <c r="L197">
        <v>143.08328284355301</v>
      </c>
      <c r="M197">
        <v>146.18287303476799</v>
      </c>
      <c r="R197">
        <v>118.26677938888599</v>
      </c>
      <c r="S197">
        <v>120.72150981071</v>
      </c>
      <c r="V197">
        <v>210.004202574619</v>
      </c>
      <c r="W197">
        <v>217.414312650841</v>
      </c>
      <c r="X197">
        <v>223.739745764741</v>
      </c>
      <c r="AA197">
        <v>147.80614017532599</v>
      </c>
      <c r="AB197">
        <v>127.807423500231</v>
      </c>
      <c r="AC197">
        <v>149.76677313695299</v>
      </c>
      <c r="AE197">
        <v>107.962788909822</v>
      </c>
      <c r="AF197">
        <v>119.82428190592699</v>
      </c>
      <c r="AH197">
        <f t="shared" si="18"/>
        <v>141.40402117359537</v>
      </c>
      <c r="AI197">
        <f t="shared" si="17"/>
        <v>21.70762985473948</v>
      </c>
      <c r="AJ197">
        <f t="shared" si="19"/>
        <v>35.825253370488767</v>
      </c>
      <c r="AK197">
        <v>54.068836752328302</v>
      </c>
    </row>
    <row r="198" spans="1:37" x14ac:dyDescent="0.35">
      <c r="A198">
        <v>196</v>
      </c>
      <c r="B198" s="1">
        <v>41635</v>
      </c>
      <c r="C198" t="s">
        <v>102</v>
      </c>
      <c r="D198">
        <v>130.58414174240599</v>
      </c>
      <c r="F198">
        <v>124.487096599534</v>
      </c>
      <c r="I198">
        <v>133.174189053444</v>
      </c>
      <c r="J198">
        <v>185.946706982493</v>
      </c>
      <c r="K198">
        <v>200.851783793446</v>
      </c>
      <c r="L198">
        <v>169.68086451353901</v>
      </c>
      <c r="N198">
        <v>133.84744878551601</v>
      </c>
      <c r="O198">
        <v>163.45034414793901</v>
      </c>
      <c r="P198">
        <v>204.336137449869</v>
      </c>
      <c r="Q198">
        <v>193.776668310275</v>
      </c>
      <c r="R198">
        <v>147.688265395716</v>
      </c>
      <c r="T198">
        <v>164.83518825320701</v>
      </c>
      <c r="U198">
        <v>112.97350710627801</v>
      </c>
      <c r="W198">
        <v>225.001705402835</v>
      </c>
      <c r="X198">
        <v>236.69563204736599</v>
      </c>
      <c r="Y198">
        <v>219.60772400763901</v>
      </c>
      <c r="Z198">
        <v>220.66166873805</v>
      </c>
      <c r="AA198">
        <v>222.921296965057</v>
      </c>
      <c r="AD198">
        <v>162.05479985001901</v>
      </c>
      <c r="AF198">
        <v>133.55141282130199</v>
      </c>
      <c r="AG198">
        <v>173.363898977166</v>
      </c>
      <c r="AH198">
        <f t="shared" si="18"/>
        <v>174.26145147348078</v>
      </c>
      <c r="AI198">
        <f t="shared" si="17"/>
        <v>54.565060154624888</v>
      </c>
      <c r="AJ198">
        <f t="shared" si="19"/>
        <v>68.682683670374175</v>
      </c>
      <c r="AK198">
        <v>54.719643261045597</v>
      </c>
    </row>
    <row r="199" spans="1:37" x14ac:dyDescent="0.35">
      <c r="A199">
        <v>197</v>
      </c>
      <c r="B199" s="1">
        <v>41643</v>
      </c>
      <c r="C199" t="s">
        <v>199</v>
      </c>
      <c r="D199">
        <v>176.95945351560499</v>
      </c>
      <c r="E199">
        <v>166.72582828682201</v>
      </c>
      <c r="F199">
        <v>191.928822205149</v>
      </c>
      <c r="G199">
        <v>165.28642159728801</v>
      </c>
      <c r="H199">
        <v>157.01862431315999</v>
      </c>
      <c r="I199">
        <v>154.01419135890501</v>
      </c>
      <c r="J199">
        <v>190.521202406984</v>
      </c>
      <c r="K199">
        <v>197.81435496516099</v>
      </c>
      <c r="L199">
        <v>169.216567067364</v>
      </c>
      <c r="M199">
        <v>171.15319471554201</v>
      </c>
      <c r="N199">
        <v>145.37697714387701</v>
      </c>
      <c r="O199">
        <v>153.26029408320699</v>
      </c>
      <c r="P199">
        <v>202.65675389885499</v>
      </c>
      <c r="Q199">
        <v>188.48814282529801</v>
      </c>
      <c r="R199">
        <v>143.17634781003301</v>
      </c>
      <c r="S199">
        <v>152.68530581476199</v>
      </c>
      <c r="T199">
        <v>163.28395031499801</v>
      </c>
      <c r="U199">
        <v>113.428305229743</v>
      </c>
      <c r="V199">
        <v>220.36987262750199</v>
      </c>
      <c r="W199">
        <v>223.434026493505</v>
      </c>
      <c r="X199">
        <v>234.695128620367</v>
      </c>
      <c r="Y199">
        <v>199.64563172213499</v>
      </c>
      <c r="Z199">
        <v>244.28731121976</v>
      </c>
      <c r="AA199">
        <v>254.14274894783199</v>
      </c>
      <c r="AB199">
        <v>250.04965991966901</v>
      </c>
      <c r="AC199">
        <v>259.13937251011998</v>
      </c>
      <c r="AD199">
        <v>160.87090052849501</v>
      </c>
      <c r="AE199">
        <v>128.549772367527</v>
      </c>
      <c r="AF199">
        <v>139.668617798752</v>
      </c>
      <c r="AG199">
        <v>148.22750463032</v>
      </c>
      <c r="AH199">
        <f t="shared" si="18"/>
        <v>182.20250949795792</v>
      </c>
      <c r="AI199">
        <f t="shared" si="17"/>
        <v>62.506118179102032</v>
      </c>
      <c r="AJ199">
        <f t="shared" si="19"/>
        <v>76.623741694851319</v>
      </c>
      <c r="AK199">
        <v>55.909448788376601</v>
      </c>
    </row>
    <row r="200" spans="1:37" x14ac:dyDescent="0.35">
      <c r="A200">
        <v>198</v>
      </c>
      <c r="B200" s="1">
        <v>41658</v>
      </c>
      <c r="C200" t="s">
        <v>200</v>
      </c>
      <c r="E200">
        <v>112.638813090277</v>
      </c>
      <c r="G200">
        <v>97.669789455564995</v>
      </c>
      <c r="H200">
        <v>98.989813291358303</v>
      </c>
      <c r="I200">
        <v>81.372961447971207</v>
      </c>
      <c r="L200">
        <v>145.07314958638699</v>
      </c>
      <c r="M200">
        <v>135.653862997407</v>
      </c>
      <c r="R200">
        <v>118.177394656564</v>
      </c>
      <c r="S200">
        <v>124.166020600658</v>
      </c>
      <c r="V200">
        <v>187.52282378373999</v>
      </c>
      <c r="W200">
        <v>186.77574758243799</v>
      </c>
      <c r="AA200">
        <v>172.14839610198899</v>
      </c>
      <c r="AB200">
        <v>181.24068663300901</v>
      </c>
      <c r="AC200">
        <v>218.236328735049</v>
      </c>
      <c r="AE200">
        <v>94.578550612662497</v>
      </c>
      <c r="AF200">
        <v>103.840026135526</v>
      </c>
      <c r="AH200">
        <f t="shared" si="18"/>
        <v>137.20562431404008</v>
      </c>
      <c r="AI200">
        <f t="shared" si="17"/>
        <v>17.509232995184192</v>
      </c>
      <c r="AJ200">
        <f t="shared" si="19"/>
        <v>31.626856510933479</v>
      </c>
      <c r="AK200">
        <v>56.418744598276596</v>
      </c>
    </row>
    <row r="201" spans="1:37" x14ac:dyDescent="0.35">
      <c r="A201">
        <v>199</v>
      </c>
      <c r="B201" s="1">
        <v>41698</v>
      </c>
      <c r="C201" t="s">
        <v>201</v>
      </c>
      <c r="D201">
        <v>128.64635516661599</v>
      </c>
      <c r="E201">
        <v>148.948233870731</v>
      </c>
      <c r="F201">
        <v>130.382775221721</v>
      </c>
      <c r="G201">
        <v>133.58916332458901</v>
      </c>
      <c r="H201">
        <v>128.12733285148701</v>
      </c>
      <c r="I201">
        <v>134.89362993703801</v>
      </c>
      <c r="J201">
        <v>263.94474590398801</v>
      </c>
      <c r="K201">
        <v>351.97047163898702</v>
      </c>
      <c r="L201">
        <v>233.561025163322</v>
      </c>
      <c r="M201">
        <v>197.29899282949299</v>
      </c>
      <c r="N201">
        <v>146.54061334977001</v>
      </c>
      <c r="O201">
        <v>155.39479581465201</v>
      </c>
      <c r="P201">
        <v>198.180344114089</v>
      </c>
      <c r="Q201">
        <v>196.48563282314501</v>
      </c>
      <c r="R201">
        <v>145.48337837698</v>
      </c>
      <c r="S201">
        <v>146.38762836219101</v>
      </c>
      <c r="T201">
        <v>157.82089960061299</v>
      </c>
      <c r="U201">
        <v>117.73876805540399</v>
      </c>
      <c r="V201">
        <v>215.38023692645399</v>
      </c>
      <c r="W201">
        <v>203.79089311380099</v>
      </c>
      <c r="X201">
        <v>220.68797457864099</v>
      </c>
      <c r="Y201">
        <v>190.18907513825999</v>
      </c>
      <c r="Z201">
        <v>203.660719375871</v>
      </c>
      <c r="AA201">
        <v>196.595872515895</v>
      </c>
      <c r="AB201">
        <v>216.48589991547399</v>
      </c>
      <c r="AC201">
        <v>231.594398904146</v>
      </c>
      <c r="AD201">
        <v>244.29636713399299</v>
      </c>
      <c r="AE201">
        <v>182.45763561045101</v>
      </c>
      <c r="AF201">
        <v>144.10650470846701</v>
      </c>
      <c r="AG201">
        <v>154.55350178504</v>
      </c>
      <c r="AH201">
        <f t="shared" si="18"/>
        <v>183.97312887037694</v>
      </c>
      <c r="AI201">
        <f t="shared" si="17"/>
        <v>64.276737551521052</v>
      </c>
      <c r="AJ201">
        <f t="shared" si="19"/>
        <v>78.394361067270339</v>
      </c>
      <c r="AK201">
        <v>57.2316856219879</v>
      </c>
    </row>
    <row r="202" spans="1:37" x14ac:dyDescent="0.35">
      <c r="A202">
        <v>200</v>
      </c>
      <c r="B202" s="1">
        <v>41699</v>
      </c>
      <c r="C202" t="s">
        <v>202</v>
      </c>
      <c r="E202">
        <v>151.468445007734</v>
      </c>
      <c r="G202">
        <v>133.26547752370499</v>
      </c>
      <c r="H202">
        <v>125.07872921710999</v>
      </c>
      <c r="I202">
        <v>117.77597457266</v>
      </c>
      <c r="K202">
        <v>353.791641448127</v>
      </c>
      <c r="L202">
        <v>240.901398196591</v>
      </c>
      <c r="M202">
        <v>186.079179618718</v>
      </c>
      <c r="N202">
        <v>126.41832661617001</v>
      </c>
      <c r="Q202">
        <v>195.04849051183001</v>
      </c>
      <c r="R202">
        <v>152.890647584714</v>
      </c>
      <c r="S202">
        <v>146.36138767566001</v>
      </c>
      <c r="U202">
        <v>120.91438667127601</v>
      </c>
      <c r="V202">
        <v>209.68573472122</v>
      </c>
      <c r="W202">
        <v>196.91884198224699</v>
      </c>
      <c r="Z202">
        <v>208.22719089935001</v>
      </c>
      <c r="AA202">
        <v>202.005639712245</v>
      </c>
      <c r="AB202">
        <v>211.58613304112799</v>
      </c>
      <c r="AC202">
        <v>225.806900889415</v>
      </c>
      <c r="AE202">
        <v>158.20695089859299</v>
      </c>
      <c r="AF202">
        <v>132.98236040767901</v>
      </c>
      <c r="AH202">
        <f t="shared" si="18"/>
        <v>179.77069185980858</v>
      </c>
      <c r="AI202">
        <f t="shared" si="17"/>
        <v>60.074300540952692</v>
      </c>
      <c r="AJ202">
        <f t="shared" si="19"/>
        <v>74.191924056701978</v>
      </c>
      <c r="AK202">
        <v>58.2036259512086</v>
      </c>
    </row>
    <row r="203" spans="1:37" x14ac:dyDescent="0.35">
      <c r="A203">
        <v>201</v>
      </c>
      <c r="B203" s="1">
        <v>41706</v>
      </c>
      <c r="C203" t="s">
        <v>203</v>
      </c>
      <c r="D203">
        <v>72.702542528127097</v>
      </c>
      <c r="E203">
        <v>114.426689689008</v>
      </c>
      <c r="G203">
        <v>93.897347894727403</v>
      </c>
      <c r="J203">
        <v>210.648036064195</v>
      </c>
      <c r="K203">
        <v>264.14313178657</v>
      </c>
      <c r="L203">
        <v>181.66189551412199</v>
      </c>
      <c r="Q203">
        <v>174.236116995477</v>
      </c>
      <c r="R203">
        <v>140.309224240102</v>
      </c>
      <c r="U203">
        <v>98.699474460538198</v>
      </c>
      <c r="Y203">
        <v>154.769332035395</v>
      </c>
      <c r="Z203">
        <v>164.92659587654799</v>
      </c>
      <c r="AA203">
        <v>157.042457257617</v>
      </c>
      <c r="AB203">
        <v>169.49340092269</v>
      </c>
      <c r="AD203">
        <v>190.01431843051901</v>
      </c>
      <c r="AH203">
        <f t="shared" si="18"/>
        <v>156.21218312111679</v>
      </c>
      <c r="AI203">
        <f t="shared" si="17"/>
        <v>36.515791802260907</v>
      </c>
      <c r="AJ203">
        <f t="shared" si="19"/>
        <v>50.633415318010194</v>
      </c>
      <c r="AK203">
        <v>59.0905635196399</v>
      </c>
    </row>
    <row r="204" spans="1:37" x14ac:dyDescent="0.35">
      <c r="A204">
        <v>202</v>
      </c>
      <c r="B204" s="1">
        <v>41714</v>
      </c>
      <c r="C204" t="s">
        <v>204</v>
      </c>
      <c r="D204">
        <v>118.28876548278799</v>
      </c>
      <c r="E204">
        <v>136.97763103934</v>
      </c>
      <c r="F204">
        <v>120.675791159082</v>
      </c>
      <c r="G204">
        <v>124.597846568127</v>
      </c>
      <c r="H204">
        <v>124.180683952292</v>
      </c>
      <c r="I204">
        <v>169.06681971908401</v>
      </c>
      <c r="J204">
        <v>247.60595876837999</v>
      </c>
      <c r="K204">
        <v>284.713192049209</v>
      </c>
      <c r="L204">
        <v>230.48218504350999</v>
      </c>
      <c r="M204">
        <v>195.76057150689999</v>
      </c>
      <c r="N204">
        <v>164.44060604663699</v>
      </c>
      <c r="O204">
        <v>146.78036648816499</v>
      </c>
      <c r="P204">
        <v>185.67760561573601</v>
      </c>
      <c r="Q204">
        <v>216.37881621525599</v>
      </c>
      <c r="R204">
        <v>246.73166590494901</v>
      </c>
      <c r="S204">
        <v>182.71708391378601</v>
      </c>
      <c r="T204">
        <v>151.110011555021</v>
      </c>
      <c r="U204">
        <v>111.95453251593401</v>
      </c>
      <c r="V204">
        <v>199.016499575729</v>
      </c>
      <c r="W204">
        <v>189.11282204354799</v>
      </c>
      <c r="X204">
        <v>201.72949564376</v>
      </c>
      <c r="Y204">
        <v>187.791564312145</v>
      </c>
      <c r="Z204">
        <v>189.432830474143</v>
      </c>
      <c r="AA204">
        <v>186.60197440876701</v>
      </c>
      <c r="AB204">
        <v>201.49547686059799</v>
      </c>
      <c r="AC204">
        <v>221.57936226219701</v>
      </c>
      <c r="AD204">
        <v>223.74814832352899</v>
      </c>
      <c r="AE204">
        <v>172.07206539872899</v>
      </c>
      <c r="AF204">
        <v>142.201545230531</v>
      </c>
      <c r="AG204">
        <v>148.934866479394</v>
      </c>
      <c r="AH204">
        <f t="shared" si="18"/>
        <v>180.72855948524222</v>
      </c>
      <c r="AI204">
        <f t="shared" si="17"/>
        <v>61.032168166386327</v>
      </c>
      <c r="AJ204">
        <f t="shared" si="19"/>
        <v>75.149791682135614</v>
      </c>
      <c r="AK204">
        <v>60.002957296996001</v>
      </c>
    </row>
    <row r="205" spans="1:37" x14ac:dyDescent="0.35">
      <c r="A205">
        <v>203</v>
      </c>
      <c r="B205" s="1">
        <v>41730</v>
      </c>
      <c r="C205" t="s">
        <v>205</v>
      </c>
      <c r="D205">
        <v>98.249016712055493</v>
      </c>
      <c r="E205">
        <v>130.30256932198699</v>
      </c>
      <c r="F205">
        <v>107.650229740143</v>
      </c>
      <c r="G205">
        <v>111.303680174259</v>
      </c>
      <c r="H205">
        <v>119.0116533739</v>
      </c>
      <c r="I205">
        <v>150.12820267334999</v>
      </c>
      <c r="J205">
        <v>212.10655120570101</v>
      </c>
      <c r="K205">
        <v>248.92679008136901</v>
      </c>
      <c r="L205">
        <v>187.8243968198</v>
      </c>
      <c r="M205">
        <v>191.77811978159201</v>
      </c>
      <c r="N205">
        <v>158.22012567463699</v>
      </c>
      <c r="O205">
        <v>161.15111427510999</v>
      </c>
      <c r="P205">
        <v>181.867673650668</v>
      </c>
      <c r="Q205">
        <v>216.54897695775901</v>
      </c>
      <c r="R205">
        <v>212.7781457298</v>
      </c>
      <c r="S205">
        <v>213.03648870702801</v>
      </c>
      <c r="T205">
        <v>168.88987358500799</v>
      </c>
      <c r="U205">
        <v>94.924252645456605</v>
      </c>
      <c r="V205">
        <v>183.09600790432901</v>
      </c>
      <c r="W205">
        <v>166.65756995549401</v>
      </c>
      <c r="X205">
        <v>178.084239978982</v>
      </c>
      <c r="Y205">
        <v>165.92494865596601</v>
      </c>
      <c r="Z205">
        <v>168.75755140149499</v>
      </c>
      <c r="AA205">
        <v>163.12759096878099</v>
      </c>
      <c r="AB205">
        <v>172.707660486241</v>
      </c>
      <c r="AC205">
        <v>192.34960923869099</v>
      </c>
      <c r="AD205">
        <v>208.11687757662301</v>
      </c>
      <c r="AE205">
        <v>155.45187701954501</v>
      </c>
      <c r="AF205">
        <v>152.41096832069499</v>
      </c>
      <c r="AG205">
        <v>135.30351023271001</v>
      </c>
      <c r="AH205">
        <f t="shared" si="18"/>
        <v>166.88954242830593</v>
      </c>
      <c r="AI205">
        <f t="shared" si="17"/>
        <v>47.193151109450042</v>
      </c>
      <c r="AJ205">
        <f t="shared" si="19"/>
        <v>61.310774625199329</v>
      </c>
      <c r="AK205">
        <v>60.854247427072202</v>
      </c>
    </row>
    <row r="206" spans="1:37" x14ac:dyDescent="0.35">
      <c r="A206">
        <v>204</v>
      </c>
      <c r="B206" s="1">
        <v>41738</v>
      </c>
      <c r="C206" t="s">
        <v>206</v>
      </c>
      <c r="D206">
        <v>121.932611823491</v>
      </c>
      <c r="F206">
        <v>117.772742285192</v>
      </c>
      <c r="H206">
        <v>127.281890663228</v>
      </c>
      <c r="I206">
        <v>158.023935140682</v>
      </c>
      <c r="J206">
        <v>217.52176782309499</v>
      </c>
      <c r="T206">
        <v>221.47007917528401</v>
      </c>
      <c r="W206">
        <v>182.08892845077699</v>
      </c>
      <c r="X206">
        <v>198.205237942422</v>
      </c>
      <c r="Y206">
        <v>188.39393595284699</v>
      </c>
      <c r="AC206">
        <v>203.99876326052399</v>
      </c>
      <c r="AD206">
        <v>223.43602014503901</v>
      </c>
      <c r="AF206">
        <v>168.13665982534101</v>
      </c>
      <c r="AG206">
        <v>157.508012675788</v>
      </c>
      <c r="AH206">
        <f t="shared" si="18"/>
        <v>175.8285065510546</v>
      </c>
      <c r="AI206">
        <f t="shared" si="17"/>
        <v>56.132115232198714</v>
      </c>
      <c r="AJ206">
        <f t="shared" si="19"/>
        <v>70.249738747948001</v>
      </c>
      <c r="AK206">
        <v>62.347144172044601</v>
      </c>
    </row>
    <row r="207" spans="1:37" x14ac:dyDescent="0.35">
      <c r="A207">
        <v>205</v>
      </c>
      <c r="B207" s="1">
        <v>41739</v>
      </c>
      <c r="C207" t="s">
        <v>207</v>
      </c>
      <c r="D207">
        <v>128.43502806853701</v>
      </c>
      <c r="E207">
        <v>142.37322332785999</v>
      </c>
      <c r="F207">
        <v>119.224023474302</v>
      </c>
      <c r="G207">
        <v>127.45371458366699</v>
      </c>
      <c r="H207">
        <v>150.66151147461599</v>
      </c>
      <c r="I207">
        <v>160.82377476505999</v>
      </c>
      <c r="P207">
        <v>212.63334301319099</v>
      </c>
      <c r="Q207">
        <v>224.77982746704799</v>
      </c>
      <c r="U207">
        <v>147.13763077266501</v>
      </c>
      <c r="V207">
        <v>192.964291524608</v>
      </c>
      <c r="W207">
        <v>188.645126312694</v>
      </c>
      <c r="X207">
        <v>198.29007522282799</v>
      </c>
      <c r="Y207">
        <v>182.92377021656901</v>
      </c>
      <c r="Z207">
        <v>200.65970189675301</v>
      </c>
      <c r="AA207">
        <v>181.88076612180501</v>
      </c>
      <c r="AB207">
        <v>196.016105917923</v>
      </c>
      <c r="AC207">
        <v>212.30719415512999</v>
      </c>
      <c r="AD207">
        <v>223.47993002025899</v>
      </c>
      <c r="AG207">
        <v>171.23864329317001</v>
      </c>
      <c r="AH207">
        <f t="shared" si="18"/>
        <v>176.94356219098344</v>
      </c>
      <c r="AI207">
        <f t="shared" si="17"/>
        <v>57.247170872127555</v>
      </c>
      <c r="AJ207">
        <f t="shared" si="19"/>
        <v>71.364794387876842</v>
      </c>
      <c r="AK207">
        <v>64.404354744457706</v>
      </c>
    </row>
    <row r="208" spans="1:37" x14ac:dyDescent="0.35">
      <c r="A208">
        <v>206</v>
      </c>
      <c r="B208" s="1">
        <v>41754</v>
      </c>
      <c r="C208" t="s">
        <v>208</v>
      </c>
      <c r="D208">
        <v>123.327457062446</v>
      </c>
      <c r="F208">
        <v>119.31241602633</v>
      </c>
      <c r="G208">
        <v>122.16199342320699</v>
      </c>
      <c r="H208">
        <v>136.98101131327601</v>
      </c>
      <c r="I208">
        <v>165.58035437537899</v>
      </c>
      <c r="J208">
        <v>213.45134077129501</v>
      </c>
      <c r="M208">
        <v>198.61311843132199</v>
      </c>
      <c r="N208">
        <v>184.65702732409301</v>
      </c>
      <c r="O208">
        <v>196.08987341047199</v>
      </c>
      <c r="P208">
        <v>227.657925629608</v>
      </c>
      <c r="S208">
        <v>208.22887801462301</v>
      </c>
      <c r="T208">
        <v>228.35588260386601</v>
      </c>
      <c r="V208">
        <v>197.33083380287701</v>
      </c>
      <c r="W208">
        <v>208.02967389081601</v>
      </c>
      <c r="X208">
        <v>203.38216008622501</v>
      </c>
      <c r="Y208">
        <v>187.75031271684699</v>
      </c>
      <c r="AB208">
        <v>176.102423293237</v>
      </c>
      <c r="AC208">
        <v>196.60213110368699</v>
      </c>
      <c r="AH208">
        <f t="shared" si="18"/>
        <v>182.97860073775587</v>
      </c>
      <c r="AI208">
        <f t="shared" si="17"/>
        <v>63.282209418899981</v>
      </c>
      <c r="AJ208">
        <f t="shared" si="19"/>
        <v>77.399832934649268</v>
      </c>
      <c r="AK208">
        <v>65.721363107014795</v>
      </c>
    </row>
    <row r="209" spans="1:37" x14ac:dyDescent="0.35">
      <c r="A209">
        <v>207</v>
      </c>
      <c r="B209" s="1">
        <v>41755</v>
      </c>
      <c r="C209" t="s">
        <v>209</v>
      </c>
      <c r="D209">
        <v>123.279440340523</v>
      </c>
      <c r="E209">
        <v>132.06451807604401</v>
      </c>
      <c r="F209">
        <v>105.552900763103</v>
      </c>
      <c r="G209">
        <v>128.60452993500201</v>
      </c>
      <c r="H209">
        <v>139.548063748506</v>
      </c>
      <c r="I209">
        <v>155.491724126625</v>
      </c>
      <c r="U209">
        <v>177.871959480557</v>
      </c>
      <c r="V209">
        <v>210.41651552943901</v>
      </c>
      <c r="W209">
        <v>191.64021782087499</v>
      </c>
      <c r="X209">
        <v>194.427158365834</v>
      </c>
      <c r="Y209">
        <v>177.36047460727499</v>
      </c>
      <c r="Z209">
        <v>176.60868659853799</v>
      </c>
      <c r="AA209">
        <v>176.34962902018199</v>
      </c>
      <c r="AD209">
        <v>220.68759184924801</v>
      </c>
      <c r="AE209">
        <v>181.061586486827</v>
      </c>
      <c r="AF209">
        <v>180.99533639181999</v>
      </c>
      <c r="AG209">
        <v>170.317214890287</v>
      </c>
      <c r="AH209">
        <f t="shared" si="18"/>
        <v>167.19279694298143</v>
      </c>
      <c r="AI209">
        <f t="shared" si="17"/>
        <v>47.496405624125543</v>
      </c>
      <c r="AJ209">
        <f t="shared" si="19"/>
        <v>61.61402913987483</v>
      </c>
      <c r="AK209">
        <v>66.675546088486598</v>
      </c>
    </row>
    <row r="210" spans="1:37" x14ac:dyDescent="0.35">
      <c r="A210">
        <v>208</v>
      </c>
      <c r="B210" s="1">
        <v>41762</v>
      </c>
      <c r="C210" t="s">
        <v>210</v>
      </c>
      <c r="D210">
        <v>88.975312195351194</v>
      </c>
      <c r="G210">
        <v>117.441694154994</v>
      </c>
      <c r="H210">
        <v>120.759613892272</v>
      </c>
      <c r="I210">
        <v>120.696433813742</v>
      </c>
      <c r="M210">
        <v>192.84884687952601</v>
      </c>
      <c r="N210">
        <v>156.719252501867</v>
      </c>
      <c r="O210">
        <v>151.793699406901</v>
      </c>
      <c r="P210">
        <v>197.48577508909199</v>
      </c>
      <c r="Q210">
        <v>201.22643094419399</v>
      </c>
      <c r="R210">
        <v>176.191493288505</v>
      </c>
      <c r="V210">
        <v>171.41896588060101</v>
      </c>
      <c r="W210">
        <v>156.54925657290701</v>
      </c>
      <c r="X210">
        <v>162.62092304886701</v>
      </c>
      <c r="Y210">
        <v>148.78616029447701</v>
      </c>
      <c r="Z210">
        <v>142.221104079686</v>
      </c>
      <c r="AA210">
        <v>143.60328742732199</v>
      </c>
      <c r="AB210">
        <v>153.228364249143</v>
      </c>
      <c r="AC210">
        <v>182.507886547992</v>
      </c>
      <c r="AE210">
        <v>154.61145462876499</v>
      </c>
      <c r="AF210">
        <v>149.60568493551801</v>
      </c>
      <c r="AG210">
        <v>134.649212842406</v>
      </c>
      <c r="AH210">
        <f t="shared" si="18"/>
        <v>153.52099298448229</v>
      </c>
      <c r="AI210">
        <f t="shared" si="17"/>
        <v>33.824601665626403</v>
      </c>
      <c r="AJ210">
        <f t="shared" si="19"/>
        <v>47.94222518137569</v>
      </c>
      <c r="AK210">
        <v>67.775404788729801</v>
      </c>
    </row>
    <row r="211" spans="1:37" x14ac:dyDescent="0.35">
      <c r="A211">
        <v>209</v>
      </c>
      <c r="B211" s="1">
        <v>41770</v>
      </c>
      <c r="C211" t="s">
        <v>211</v>
      </c>
      <c r="E211">
        <v>134.38612488619199</v>
      </c>
      <c r="F211">
        <v>117.712834694555</v>
      </c>
      <c r="G211">
        <v>113.85009984126501</v>
      </c>
      <c r="H211">
        <v>135.23280570999799</v>
      </c>
      <c r="I211">
        <v>157.578570267624</v>
      </c>
      <c r="J211">
        <v>215.33902774449001</v>
      </c>
      <c r="M211">
        <v>227.88569318336201</v>
      </c>
      <c r="N211">
        <v>170.49067174665001</v>
      </c>
      <c r="O211">
        <v>163.161754398597</v>
      </c>
      <c r="P211">
        <v>218.10409916868599</v>
      </c>
      <c r="S211">
        <v>200.56014861233899</v>
      </c>
      <c r="T211">
        <v>207.48957406046</v>
      </c>
      <c r="V211">
        <v>232.23722611955</v>
      </c>
      <c r="W211">
        <v>186.96627420234799</v>
      </c>
      <c r="X211">
        <v>182.21525240920801</v>
      </c>
      <c r="Y211">
        <v>173.59638401914299</v>
      </c>
      <c r="AB211">
        <v>172.544169864396</v>
      </c>
      <c r="AC211">
        <v>195.45592646217901</v>
      </c>
      <c r="AD211">
        <v>219.92718454171501</v>
      </c>
      <c r="AE211">
        <v>164.42422500943499</v>
      </c>
      <c r="AF211">
        <v>171.30514395256</v>
      </c>
      <c r="AG211">
        <v>168.07619600072201</v>
      </c>
      <c r="AH211">
        <f t="shared" si="18"/>
        <v>178.56997213161242</v>
      </c>
      <c r="AI211">
        <f t="shared" si="17"/>
        <v>58.873580812756529</v>
      </c>
      <c r="AJ211">
        <f t="shared" si="19"/>
        <v>72.991204328505816</v>
      </c>
      <c r="AK211">
        <v>68.612988955001896</v>
      </c>
    </row>
    <row r="212" spans="1:37" x14ac:dyDescent="0.35">
      <c r="A212">
        <v>210</v>
      </c>
      <c r="B212" s="1">
        <v>41771</v>
      </c>
      <c r="C212" t="s">
        <v>212</v>
      </c>
      <c r="D212">
        <v>123.502694687569</v>
      </c>
      <c r="E212">
        <v>122.416125908734</v>
      </c>
      <c r="F212">
        <v>110.472864854694</v>
      </c>
      <c r="G212">
        <v>123.466125850979</v>
      </c>
      <c r="H212">
        <v>138.183758240522</v>
      </c>
      <c r="I212">
        <v>165.009762801823</v>
      </c>
      <c r="J212">
        <v>215.51018777825499</v>
      </c>
      <c r="K212">
        <v>267.183460242774</v>
      </c>
      <c r="O212">
        <v>181.43938066779299</v>
      </c>
      <c r="P212">
        <v>213.48705028990699</v>
      </c>
      <c r="Q212">
        <v>231.993277862014</v>
      </c>
      <c r="R212">
        <v>214.600609554231</v>
      </c>
      <c r="S212">
        <v>214.70212239042201</v>
      </c>
      <c r="T212">
        <v>212.952127935519</v>
      </c>
      <c r="U212">
        <v>202.92908157612399</v>
      </c>
      <c r="X212">
        <v>194.995344934131</v>
      </c>
      <c r="Y212">
        <v>181.09559176158899</v>
      </c>
      <c r="Z212">
        <v>168.099995697287</v>
      </c>
      <c r="AA212">
        <v>180.85877325745699</v>
      </c>
      <c r="AB212">
        <v>180.19311393179299</v>
      </c>
      <c r="AC212">
        <v>212.014681329387</v>
      </c>
      <c r="AH212">
        <f t="shared" si="18"/>
        <v>183.57648245490495</v>
      </c>
      <c r="AI212">
        <f t="shared" si="17"/>
        <v>63.88009113604906</v>
      </c>
      <c r="AJ212">
        <f t="shared" si="19"/>
        <v>77.997714651798347</v>
      </c>
      <c r="AK212">
        <v>69.257229684753895</v>
      </c>
    </row>
    <row r="213" spans="1:37" x14ac:dyDescent="0.35">
      <c r="A213">
        <v>211</v>
      </c>
      <c r="B213" s="1">
        <v>41778</v>
      </c>
      <c r="C213" t="s">
        <v>213</v>
      </c>
      <c r="D213">
        <v>87.7357100003738</v>
      </c>
      <c r="E213">
        <v>108.73337750149</v>
      </c>
      <c r="F213">
        <v>117.10027636722501</v>
      </c>
      <c r="G213">
        <v>110.091482361595</v>
      </c>
      <c r="H213">
        <v>117.951330411466</v>
      </c>
      <c r="I213">
        <v>118.79647575858201</v>
      </c>
      <c r="J213">
        <v>186.98547289672899</v>
      </c>
      <c r="K213">
        <v>239.554895190308</v>
      </c>
      <c r="L213">
        <v>264.66917838121998</v>
      </c>
      <c r="M213">
        <v>257.34762347346202</v>
      </c>
      <c r="N213">
        <v>216.87399226235399</v>
      </c>
      <c r="O213">
        <v>158.39690811057699</v>
      </c>
      <c r="P213">
        <v>199.64466796033699</v>
      </c>
      <c r="Q213">
        <v>198.15298192896799</v>
      </c>
      <c r="R213">
        <v>176.230276107804</v>
      </c>
      <c r="S213">
        <v>180.965309100403</v>
      </c>
      <c r="T213">
        <v>181.92446609252301</v>
      </c>
      <c r="U213">
        <v>162.156596498825</v>
      </c>
      <c r="V213">
        <v>217.63341898028699</v>
      </c>
      <c r="W213">
        <v>162.44387053625999</v>
      </c>
      <c r="X213">
        <v>162.00830025476</v>
      </c>
      <c r="Y213">
        <v>156.902556901704</v>
      </c>
      <c r="Z213">
        <v>133.76049775941999</v>
      </c>
      <c r="AA213">
        <v>141.57567855105501</v>
      </c>
      <c r="AB213">
        <v>151.78803793826799</v>
      </c>
      <c r="AC213">
        <v>179.149099498033</v>
      </c>
      <c r="AD213">
        <v>183.01856533836499</v>
      </c>
      <c r="AE213">
        <v>156.71863339143999</v>
      </c>
      <c r="AF213">
        <v>154.952937138236</v>
      </c>
      <c r="AG213">
        <v>130.97392952970199</v>
      </c>
      <c r="AH213">
        <f t="shared" si="18"/>
        <v>167.14121820739237</v>
      </c>
      <c r="AI213">
        <f t="shared" si="17"/>
        <v>47.444826888536483</v>
      </c>
      <c r="AJ213">
        <f t="shared" si="19"/>
        <v>61.562450404285769</v>
      </c>
      <c r="AK213">
        <v>70.009699447350201</v>
      </c>
    </row>
    <row r="214" spans="1:37" x14ac:dyDescent="0.35">
      <c r="A214">
        <v>212</v>
      </c>
      <c r="B214" s="1">
        <v>41779</v>
      </c>
      <c r="C214" t="s">
        <v>214</v>
      </c>
      <c r="D214">
        <v>100.041213523957</v>
      </c>
      <c r="E214">
        <v>115.119969118426</v>
      </c>
      <c r="F214">
        <v>113.431808259357</v>
      </c>
      <c r="G214">
        <v>118.50086914769599</v>
      </c>
      <c r="I214">
        <v>123.492418450784</v>
      </c>
      <c r="J214">
        <v>191.06454720867001</v>
      </c>
      <c r="K214">
        <v>235.527814285093</v>
      </c>
      <c r="L214">
        <v>267.02769701223502</v>
      </c>
      <c r="O214">
        <v>165.235391596461</v>
      </c>
      <c r="P214">
        <v>198.807071209285</v>
      </c>
      <c r="Q214">
        <v>206.58900959317199</v>
      </c>
      <c r="R214">
        <v>176.44653364761101</v>
      </c>
      <c r="T214">
        <v>190.459247233577</v>
      </c>
      <c r="U214">
        <v>168.70107593261201</v>
      </c>
      <c r="X214">
        <v>166.298238128702</v>
      </c>
      <c r="Y214">
        <v>164.92036147355699</v>
      </c>
      <c r="Z214">
        <v>141.48641333176101</v>
      </c>
      <c r="AA214">
        <v>147.51878349296601</v>
      </c>
      <c r="AD214">
        <v>190.667681808998</v>
      </c>
      <c r="AG214">
        <v>152.00581682451801</v>
      </c>
      <c r="AH214">
        <f t="shared" si="18"/>
        <v>166.66709806397193</v>
      </c>
      <c r="AI214">
        <f t="shared" si="17"/>
        <v>46.970706745116047</v>
      </c>
      <c r="AJ214">
        <f t="shared" si="19"/>
        <v>61.088330260865334</v>
      </c>
      <c r="AK214">
        <v>70.773286047115207</v>
      </c>
    </row>
    <row r="215" spans="1:37" x14ac:dyDescent="0.35">
      <c r="A215">
        <v>213</v>
      </c>
      <c r="B215" s="1">
        <v>41811</v>
      </c>
      <c r="C215" t="s">
        <v>215</v>
      </c>
      <c r="D215">
        <v>105.770281625799</v>
      </c>
      <c r="F215">
        <v>106.09139207128101</v>
      </c>
      <c r="H215">
        <v>155.23418364230699</v>
      </c>
      <c r="I215">
        <v>171.29151331601</v>
      </c>
      <c r="J215">
        <v>211.70674010707</v>
      </c>
      <c r="K215">
        <v>254.57681611594199</v>
      </c>
      <c r="T215">
        <v>197.84383616694601</v>
      </c>
      <c r="V215">
        <v>229.28607476450199</v>
      </c>
      <c r="W215">
        <v>215.19084106789401</v>
      </c>
      <c r="X215">
        <v>215.45647251133201</v>
      </c>
      <c r="Y215">
        <v>171.30019216745799</v>
      </c>
      <c r="Z215">
        <v>169.88394127169099</v>
      </c>
      <c r="AC215">
        <v>199.192641406294</v>
      </c>
      <c r="AD215">
        <v>212.43686465561899</v>
      </c>
      <c r="AE215">
        <v>177.87115573993299</v>
      </c>
      <c r="AF215">
        <v>179.11878297862501</v>
      </c>
      <c r="AG215">
        <v>162.65518423046501</v>
      </c>
      <c r="AH215">
        <f t="shared" si="18"/>
        <v>184.40628904936281</v>
      </c>
      <c r="AI215">
        <f t="shared" si="17"/>
        <v>64.709897730506924</v>
      </c>
      <c r="AJ215">
        <f t="shared" si="19"/>
        <v>78.827521246256211</v>
      </c>
      <c r="AK215">
        <v>71.787147706785206</v>
      </c>
    </row>
    <row r="216" spans="1:37" x14ac:dyDescent="0.35">
      <c r="A216">
        <v>214</v>
      </c>
      <c r="B216" s="1">
        <v>41819</v>
      </c>
      <c r="C216" t="s">
        <v>216</v>
      </c>
      <c r="E216">
        <v>117.84385801614199</v>
      </c>
      <c r="F216">
        <v>116.365240405446</v>
      </c>
      <c r="G216">
        <v>113.74037804962801</v>
      </c>
      <c r="W216">
        <v>196.504984465154</v>
      </c>
      <c r="X216">
        <v>204.41687023330101</v>
      </c>
      <c r="Y216">
        <v>174.68869132296601</v>
      </c>
      <c r="Z216">
        <v>169.83864586951199</v>
      </c>
      <c r="AA216">
        <v>172.931254567774</v>
      </c>
      <c r="AB216">
        <v>175.01841734742899</v>
      </c>
      <c r="AC216">
        <v>197.974562772985</v>
      </c>
      <c r="AD216">
        <v>204.47709889048301</v>
      </c>
      <c r="AE216">
        <v>171.116162137781</v>
      </c>
      <c r="AF216">
        <v>179.03644879887301</v>
      </c>
      <c r="AG216">
        <v>169.44169071576499</v>
      </c>
      <c r="AH216">
        <f t="shared" si="18"/>
        <v>168.81387882808852</v>
      </c>
      <c r="AI216">
        <f t="shared" si="17"/>
        <v>49.117487509232632</v>
      </c>
      <c r="AJ216">
        <f t="shared" si="19"/>
        <v>63.235111024981919</v>
      </c>
      <c r="AK216">
        <v>72.862582469838202</v>
      </c>
    </row>
    <row r="217" spans="1:37" x14ac:dyDescent="0.35">
      <c r="A217">
        <v>215</v>
      </c>
      <c r="B217" s="1">
        <v>41826</v>
      </c>
      <c r="C217" t="s">
        <v>217</v>
      </c>
      <c r="D217">
        <v>108.640433632232</v>
      </c>
      <c r="E217">
        <v>118.37522345846401</v>
      </c>
      <c r="F217">
        <v>122.846355892113</v>
      </c>
      <c r="G217">
        <v>120.938599721537</v>
      </c>
      <c r="H217">
        <v>132.046257691161</v>
      </c>
      <c r="I217">
        <v>156.473908625847</v>
      </c>
      <c r="J217">
        <v>214.69242586639601</v>
      </c>
      <c r="K217">
        <v>261.35856626988902</v>
      </c>
      <c r="L217">
        <v>275.96535860789601</v>
      </c>
      <c r="M217">
        <v>306.04639361713799</v>
      </c>
      <c r="N217">
        <v>294.13423849965699</v>
      </c>
      <c r="O217">
        <v>281.86194986974499</v>
      </c>
      <c r="P217">
        <v>292.91082930108001</v>
      </c>
      <c r="Q217">
        <v>286.14333184568699</v>
      </c>
      <c r="R217">
        <v>229.33616849504699</v>
      </c>
      <c r="T217">
        <v>202.19160422903801</v>
      </c>
      <c r="U217">
        <v>180.71101326235399</v>
      </c>
      <c r="V217">
        <v>239.05783985695101</v>
      </c>
      <c r="W217">
        <v>217.42696429332199</v>
      </c>
      <c r="X217">
        <v>212.19458283166401</v>
      </c>
      <c r="Y217">
        <v>190.67279752598299</v>
      </c>
      <c r="Z217">
        <v>168.64909795831699</v>
      </c>
      <c r="AA217">
        <v>158.84113712323301</v>
      </c>
      <c r="AB217">
        <v>179.245643018512</v>
      </c>
      <c r="AC217">
        <v>191.154498861657</v>
      </c>
      <c r="AD217">
        <v>219.84179133496599</v>
      </c>
      <c r="AE217">
        <v>173.33087578547199</v>
      </c>
      <c r="AF217">
        <v>189.872977587804</v>
      </c>
      <c r="AG217">
        <v>168.51006397145699</v>
      </c>
      <c r="AH217">
        <f t="shared" si="18"/>
        <v>203.22313548395235</v>
      </c>
      <c r="AI217">
        <f t="shared" si="17"/>
        <v>83.52674416509646</v>
      </c>
      <c r="AJ217">
        <f t="shared" si="19"/>
        <v>97.644367680845747</v>
      </c>
      <c r="AK217">
        <v>73.948408793221404</v>
      </c>
    </row>
    <row r="218" spans="1:37" x14ac:dyDescent="0.35">
      <c r="A218">
        <v>216</v>
      </c>
      <c r="B218" s="1">
        <v>41827</v>
      </c>
      <c r="C218" t="s">
        <v>218</v>
      </c>
      <c r="D218">
        <v>101.553652014763</v>
      </c>
      <c r="E218">
        <v>139.484082876283</v>
      </c>
      <c r="F218">
        <v>101.663390693511</v>
      </c>
      <c r="S218">
        <v>233.22433773165599</v>
      </c>
      <c r="V218">
        <v>261.27281148547303</v>
      </c>
      <c r="W218">
        <v>219.20479179260201</v>
      </c>
      <c r="X218">
        <v>215.21974048544701</v>
      </c>
      <c r="Y218">
        <v>191.32580842339101</v>
      </c>
      <c r="AB218">
        <v>199.16275555306399</v>
      </c>
      <c r="AC218">
        <v>215.558637780358</v>
      </c>
      <c r="AD218">
        <v>213.81241789130399</v>
      </c>
      <c r="AE218">
        <v>197.95939817975</v>
      </c>
      <c r="AF218">
        <v>193.64811213646999</v>
      </c>
      <c r="AG218">
        <v>168.582958111561</v>
      </c>
      <c r="AH218">
        <f t="shared" si="18"/>
        <v>189.4052067968309</v>
      </c>
      <c r="AI218">
        <f t="shared" si="17"/>
        <v>69.708815477975008</v>
      </c>
      <c r="AJ218">
        <f t="shared" si="19"/>
        <v>83.826438993724295</v>
      </c>
      <c r="AK218">
        <v>74.194474799267695</v>
      </c>
    </row>
    <row r="219" spans="1:37" x14ac:dyDescent="0.35">
      <c r="A219">
        <v>217</v>
      </c>
      <c r="B219" s="1">
        <v>41842</v>
      </c>
      <c r="C219" t="s">
        <v>219</v>
      </c>
      <c r="D219">
        <v>112.326086581532</v>
      </c>
      <c r="E219">
        <v>119.49467629820801</v>
      </c>
      <c r="F219">
        <v>108.4292831578</v>
      </c>
      <c r="G219">
        <v>119.513022384162</v>
      </c>
      <c r="H219">
        <v>134.08932150643099</v>
      </c>
      <c r="I219">
        <v>155.308380304168</v>
      </c>
      <c r="J219">
        <v>191.45353852838801</v>
      </c>
      <c r="K219">
        <v>254.57223716648801</v>
      </c>
      <c r="L219">
        <v>267.93857464261498</v>
      </c>
      <c r="M219">
        <v>281.708325546673</v>
      </c>
      <c r="N219">
        <v>277.25827393693999</v>
      </c>
      <c r="O219">
        <v>264.876033194814</v>
      </c>
      <c r="P219">
        <v>288.29358850750202</v>
      </c>
      <c r="Q219">
        <v>278.18725942413101</v>
      </c>
      <c r="R219">
        <v>223.82212056204699</v>
      </c>
      <c r="S219">
        <v>217.292843271175</v>
      </c>
      <c r="T219">
        <v>198.52553964157201</v>
      </c>
      <c r="U219">
        <v>179.09729595385099</v>
      </c>
      <c r="V219">
        <v>231.39000194169199</v>
      </c>
      <c r="W219">
        <v>204.32801312235301</v>
      </c>
      <c r="X219">
        <v>189.16670643501499</v>
      </c>
      <c r="Y219">
        <v>184.34276910207501</v>
      </c>
      <c r="Z219">
        <v>167.780041583583</v>
      </c>
      <c r="AA219">
        <v>163.21372381862699</v>
      </c>
      <c r="AB219">
        <v>171.80270592780499</v>
      </c>
      <c r="AC219">
        <v>189.86031230793901</v>
      </c>
      <c r="AD219">
        <v>206.98508629840401</v>
      </c>
      <c r="AF219">
        <v>181.73332632047999</v>
      </c>
      <c r="AG219">
        <v>176.05997503053399</v>
      </c>
      <c r="AH219">
        <f t="shared" si="18"/>
        <v>197.89134698265531</v>
      </c>
      <c r="AI219">
        <f t="shared" si="17"/>
        <v>78.194955663799419</v>
      </c>
      <c r="AJ219">
        <f t="shared" si="19"/>
        <v>92.312579179548706</v>
      </c>
      <c r="AK219">
        <v>75.458695957233303</v>
      </c>
    </row>
    <row r="220" spans="1:37" x14ac:dyDescent="0.35">
      <c r="A220">
        <v>218</v>
      </c>
      <c r="B220" s="1">
        <v>41843</v>
      </c>
      <c r="C220" t="s">
        <v>220</v>
      </c>
      <c r="D220">
        <v>113.513751840212</v>
      </c>
      <c r="E220">
        <v>141.03827645149201</v>
      </c>
      <c r="F220">
        <v>111.64416261804099</v>
      </c>
      <c r="G220">
        <v>131.82295647258999</v>
      </c>
      <c r="H220">
        <v>153.73856383940901</v>
      </c>
      <c r="I220">
        <v>154.735051923009</v>
      </c>
      <c r="J220">
        <v>208.678963555183</v>
      </c>
      <c r="M220">
        <v>287.59525582812302</v>
      </c>
      <c r="N220">
        <v>285.26009366737702</v>
      </c>
      <c r="T220">
        <v>204.324579696987</v>
      </c>
      <c r="V220">
        <v>240.793831347283</v>
      </c>
      <c r="W220">
        <v>221.35372716244299</v>
      </c>
      <c r="X220">
        <v>213.38439544680901</v>
      </c>
      <c r="Y220">
        <v>188.59497471194101</v>
      </c>
      <c r="AB220">
        <v>176.50303744652601</v>
      </c>
      <c r="AC220">
        <v>202.95512002096501</v>
      </c>
      <c r="AD220">
        <v>199.90170916133499</v>
      </c>
      <c r="AE220">
        <v>188.72672329616699</v>
      </c>
      <c r="AF220">
        <v>187.68647580997899</v>
      </c>
      <c r="AG220">
        <v>179.794896808532</v>
      </c>
      <c r="AH220">
        <f t="shared" si="18"/>
        <v>189.60232735522018</v>
      </c>
      <c r="AI220">
        <f t="shared" si="17"/>
        <v>69.905936036364295</v>
      </c>
      <c r="AJ220">
        <f t="shared" si="19"/>
        <v>84.023559552113582</v>
      </c>
      <c r="AK220">
        <v>76.818865688125001</v>
      </c>
    </row>
    <row r="221" spans="1:37" x14ac:dyDescent="0.35">
      <c r="A221">
        <v>219</v>
      </c>
      <c r="B221" s="1">
        <v>41850</v>
      </c>
      <c r="C221" t="s">
        <v>221</v>
      </c>
      <c r="E221">
        <v>98.904770817277793</v>
      </c>
      <c r="F221">
        <v>113.227055247075</v>
      </c>
      <c r="G221">
        <v>98.467473798091007</v>
      </c>
      <c r="H221">
        <v>131.040466528021</v>
      </c>
      <c r="I221">
        <v>138.15513137769901</v>
      </c>
      <c r="L221">
        <v>257.50505135635802</v>
      </c>
      <c r="M221">
        <v>274.11808944601302</v>
      </c>
      <c r="N221">
        <v>272.71597658781701</v>
      </c>
      <c r="O221">
        <v>268.71567360702602</v>
      </c>
      <c r="R221">
        <v>211.62438807950701</v>
      </c>
      <c r="S221">
        <v>198.62808460644999</v>
      </c>
      <c r="T221">
        <v>205.03850145448601</v>
      </c>
      <c r="V221">
        <v>213.773233350124</v>
      </c>
      <c r="W221">
        <v>201.45525944495</v>
      </c>
      <c r="X221">
        <v>212.729739580581</v>
      </c>
      <c r="AA221">
        <v>143.895036688766</v>
      </c>
      <c r="AB221">
        <v>140.589425834515</v>
      </c>
      <c r="AC221">
        <v>163.272983249736</v>
      </c>
      <c r="AD221">
        <v>194.947271774618</v>
      </c>
      <c r="AE221">
        <v>164.533329280906</v>
      </c>
      <c r="AF221">
        <v>173.216820378259</v>
      </c>
      <c r="AH221">
        <f t="shared" si="18"/>
        <v>184.59779821372746</v>
      </c>
      <c r="AI221">
        <f t="shared" si="17"/>
        <v>64.90140689487157</v>
      </c>
      <c r="AJ221">
        <f t="shared" si="19"/>
        <v>79.019030410620857</v>
      </c>
      <c r="AK221">
        <v>77.457229643780806</v>
      </c>
    </row>
    <row r="222" spans="1:37" x14ac:dyDescent="0.35">
      <c r="A222">
        <v>220</v>
      </c>
      <c r="B222" s="1">
        <v>41851</v>
      </c>
      <c r="C222" t="s">
        <v>222</v>
      </c>
      <c r="D222">
        <v>93.0870393030104</v>
      </c>
      <c r="E222">
        <v>120.18285753163499</v>
      </c>
      <c r="F222">
        <v>101.714448272974</v>
      </c>
      <c r="G222">
        <v>117.027722744328</v>
      </c>
      <c r="H222">
        <v>125.457215783682</v>
      </c>
      <c r="I222">
        <v>129.69081947575299</v>
      </c>
      <c r="J222">
        <v>202.88732482293301</v>
      </c>
      <c r="K222">
        <v>244.46357454112299</v>
      </c>
      <c r="L222">
        <v>265.087339019853</v>
      </c>
      <c r="M222">
        <v>279.99383892746403</v>
      </c>
      <c r="N222">
        <v>264.98043205753697</v>
      </c>
      <c r="O222">
        <v>264.04447055123001</v>
      </c>
      <c r="P222">
        <v>281.29730679711599</v>
      </c>
      <c r="Q222">
        <v>268.965435231058</v>
      </c>
      <c r="R222">
        <v>215.72637381543899</v>
      </c>
      <c r="S222">
        <v>214.833893365699</v>
      </c>
      <c r="T222">
        <v>199.833424689004</v>
      </c>
      <c r="U222">
        <v>172.01135827849799</v>
      </c>
      <c r="V222">
        <v>223.226661321672</v>
      </c>
      <c r="W222">
        <v>191.28055134072201</v>
      </c>
      <c r="X222">
        <v>205.20254232223499</v>
      </c>
      <c r="Y222">
        <v>176.50330497391701</v>
      </c>
      <c r="Z222">
        <v>161.69239891329499</v>
      </c>
      <c r="AA222">
        <v>151.03320014389499</v>
      </c>
      <c r="AB222">
        <v>164.22929238250501</v>
      </c>
      <c r="AC222">
        <v>183.669869415178</v>
      </c>
      <c r="AD222">
        <v>191.679794295531</v>
      </c>
      <c r="AE222">
        <v>168.143309372495</v>
      </c>
      <c r="AF222">
        <v>172.615296434219</v>
      </c>
      <c r="AG222">
        <v>165.454721289605</v>
      </c>
      <c r="AH222">
        <f t="shared" si="18"/>
        <v>190.53386058045353</v>
      </c>
      <c r="AI222">
        <f t="shared" si="17"/>
        <v>70.837469261597647</v>
      </c>
      <c r="AJ222">
        <f t="shared" si="19"/>
        <v>84.955092777346934</v>
      </c>
      <c r="AK222">
        <v>78.330628934240593</v>
      </c>
    </row>
    <row r="223" spans="1:37" x14ac:dyDescent="0.35">
      <c r="A223">
        <v>221</v>
      </c>
      <c r="B223" s="1">
        <v>41858</v>
      </c>
      <c r="C223" t="s">
        <v>223</v>
      </c>
      <c r="D223">
        <v>110.669572502252</v>
      </c>
      <c r="E223">
        <v>120.567781646063</v>
      </c>
      <c r="F223">
        <v>96.264827487778604</v>
      </c>
      <c r="G223">
        <v>127.123580380007</v>
      </c>
      <c r="H223">
        <v>134.41972661037701</v>
      </c>
      <c r="I223">
        <v>135.114791595919</v>
      </c>
      <c r="J223">
        <v>204.072399031716</v>
      </c>
      <c r="K223">
        <v>248.24667444842501</v>
      </c>
      <c r="L223">
        <v>268.54103755086498</v>
      </c>
      <c r="M223">
        <v>279.069177475186</v>
      </c>
      <c r="N223">
        <v>264.31327297680701</v>
      </c>
      <c r="O223">
        <v>265.688490414488</v>
      </c>
      <c r="P223">
        <v>286.95240594547698</v>
      </c>
      <c r="Q223">
        <v>281.02947967140199</v>
      </c>
      <c r="R223">
        <v>216.43120305140101</v>
      </c>
      <c r="S223">
        <v>221.05714483655299</v>
      </c>
      <c r="T223">
        <v>206.912671749037</v>
      </c>
      <c r="U223">
        <v>182.67002756376499</v>
      </c>
      <c r="V223">
        <v>239.66813784107899</v>
      </c>
      <c r="W223">
        <v>212.02837010515299</v>
      </c>
      <c r="X223">
        <v>207.00394273725999</v>
      </c>
      <c r="Y223">
        <v>190.23640333898899</v>
      </c>
      <c r="Z223">
        <v>175.413223687597</v>
      </c>
      <c r="AA223">
        <v>163.05718150388199</v>
      </c>
      <c r="AB223">
        <v>175.70270248066601</v>
      </c>
      <c r="AC223">
        <v>188.16516685883499</v>
      </c>
      <c r="AD223">
        <v>203.91505933405901</v>
      </c>
      <c r="AE223">
        <v>175.889414909522</v>
      </c>
      <c r="AF223">
        <v>187.687829861626</v>
      </c>
      <c r="AG223">
        <v>169.07133216512901</v>
      </c>
      <c r="AH223">
        <f t="shared" si="18"/>
        <v>197.89943432537717</v>
      </c>
      <c r="AI223">
        <f t="shared" si="17"/>
        <v>78.203043006521284</v>
      </c>
      <c r="AJ223">
        <f t="shared" si="19"/>
        <v>92.320666522270571</v>
      </c>
      <c r="AK223">
        <v>79.225230095061804</v>
      </c>
    </row>
    <row r="224" spans="1:37" x14ac:dyDescent="0.35">
      <c r="A224">
        <v>222</v>
      </c>
      <c r="B224" s="1">
        <v>41859</v>
      </c>
      <c r="C224" t="s">
        <v>224</v>
      </c>
      <c r="D224">
        <v>123.90025224988899</v>
      </c>
      <c r="E224">
        <v>123.999904062197</v>
      </c>
      <c r="F224">
        <v>114.578374247768</v>
      </c>
      <c r="G224">
        <v>119.56576873471199</v>
      </c>
      <c r="I224">
        <v>152.38068826077</v>
      </c>
      <c r="J224">
        <v>212.55416251721999</v>
      </c>
      <c r="K224">
        <v>252.68408916326601</v>
      </c>
      <c r="L224">
        <v>265.66103038011403</v>
      </c>
      <c r="R224">
        <v>224.86392326397899</v>
      </c>
      <c r="T224">
        <v>214.060578470373</v>
      </c>
      <c r="U224">
        <v>183.75679117624799</v>
      </c>
      <c r="X224">
        <v>227.42380717631599</v>
      </c>
      <c r="Y224">
        <v>193.12411315365199</v>
      </c>
      <c r="Z224">
        <v>173.578328850411</v>
      </c>
      <c r="AA224">
        <v>163.64126351116499</v>
      </c>
      <c r="AD224">
        <v>212.926304530533</v>
      </c>
      <c r="AG224">
        <v>191.433946185309</v>
      </c>
      <c r="AH224">
        <f t="shared" si="18"/>
        <v>185.30196034905424</v>
      </c>
      <c r="AI224">
        <f t="shared" si="17"/>
        <v>65.605569030198353</v>
      </c>
      <c r="AJ224">
        <f t="shared" si="19"/>
        <v>79.72319254594764</v>
      </c>
      <c r="AK224">
        <v>79.650508525833501</v>
      </c>
    </row>
    <row r="225" spans="1:37" x14ac:dyDescent="0.35">
      <c r="A225">
        <v>223</v>
      </c>
      <c r="B225" s="1">
        <v>41866</v>
      </c>
      <c r="C225" t="s">
        <v>225</v>
      </c>
      <c r="E225">
        <v>119.150573332137</v>
      </c>
      <c r="K225">
        <v>212.79244496983799</v>
      </c>
      <c r="L225">
        <v>242.81770237288501</v>
      </c>
      <c r="M225">
        <v>267.19412289478498</v>
      </c>
      <c r="N225">
        <v>256.67927218510903</v>
      </c>
      <c r="Q225">
        <v>206.79664208681399</v>
      </c>
      <c r="R225">
        <v>176.41823896940801</v>
      </c>
      <c r="S225">
        <v>193.75458840960499</v>
      </c>
      <c r="U225">
        <v>149.88848118343901</v>
      </c>
      <c r="V225">
        <v>218.73886476606799</v>
      </c>
      <c r="W225">
        <v>188.15652085088101</v>
      </c>
      <c r="Z225">
        <v>132.38799488002601</v>
      </c>
      <c r="AA225">
        <v>117.96666251873</v>
      </c>
      <c r="AB225">
        <v>144.625655563138</v>
      </c>
      <c r="AC225">
        <v>176.62126263604401</v>
      </c>
      <c r="AE225">
        <v>142.76035787111201</v>
      </c>
      <c r="AF225">
        <v>156.713871857768</v>
      </c>
      <c r="AH225">
        <f t="shared" si="18"/>
        <v>182.55666219692864</v>
      </c>
      <c r="AI225">
        <f t="shared" si="17"/>
        <v>62.860270878072754</v>
      </c>
      <c r="AJ225">
        <f t="shared" si="19"/>
        <v>76.977894393822041</v>
      </c>
      <c r="AK225">
        <v>80.006409638676402</v>
      </c>
    </row>
    <row r="226" spans="1:37" x14ac:dyDescent="0.35">
      <c r="A226">
        <v>224</v>
      </c>
      <c r="B226" s="1">
        <v>41875</v>
      </c>
      <c r="C226" t="s">
        <v>226</v>
      </c>
      <c r="D226">
        <v>101.565459407546</v>
      </c>
      <c r="F226">
        <v>97.488610046564304</v>
      </c>
      <c r="H226">
        <v>128.38866110666399</v>
      </c>
      <c r="I226">
        <v>130.41135748926001</v>
      </c>
      <c r="J226">
        <v>181.63401717529601</v>
      </c>
      <c r="K226">
        <v>222.80459051981401</v>
      </c>
      <c r="N226">
        <v>251.75721900004999</v>
      </c>
      <c r="O226">
        <v>247.28840131030401</v>
      </c>
      <c r="P226">
        <v>265.26459939672901</v>
      </c>
      <c r="Q226">
        <v>258.30849875467698</v>
      </c>
      <c r="T226">
        <v>189.719707877682</v>
      </c>
      <c r="U226">
        <v>174.99949223351001</v>
      </c>
      <c r="W226">
        <v>202.83343282210001</v>
      </c>
      <c r="X226">
        <v>202.453535981572</v>
      </c>
      <c r="Y226">
        <v>172.21940294231601</v>
      </c>
      <c r="Z226">
        <v>158.82144328556501</v>
      </c>
      <c r="AD226">
        <v>182.040027128758</v>
      </c>
      <c r="AF226">
        <v>164.60359798915101</v>
      </c>
      <c r="AG226">
        <v>156.048669886113</v>
      </c>
      <c r="AH226">
        <f t="shared" si="18"/>
        <v>183.61319601861425</v>
      </c>
      <c r="AI226">
        <f t="shared" si="17"/>
        <v>63.916804699758359</v>
      </c>
      <c r="AJ226">
        <f t="shared" si="19"/>
        <v>78.034428215507646</v>
      </c>
      <c r="AK226">
        <v>80.785427549445203</v>
      </c>
    </row>
    <row r="227" spans="1:37" x14ac:dyDescent="0.35">
      <c r="A227">
        <v>225</v>
      </c>
      <c r="B227" s="1">
        <v>41899</v>
      </c>
      <c r="C227" t="s">
        <v>227</v>
      </c>
      <c r="D227">
        <v>123.431356335999</v>
      </c>
      <c r="E227">
        <v>137.235797517408</v>
      </c>
      <c r="F227">
        <v>122.008852375008</v>
      </c>
      <c r="G227">
        <v>124.39978433405599</v>
      </c>
      <c r="H227">
        <v>134.542429438722</v>
      </c>
      <c r="I227">
        <v>157.16823946403301</v>
      </c>
      <c r="J227">
        <v>193.36190804940901</v>
      </c>
      <c r="K227">
        <v>237.02708553507799</v>
      </c>
      <c r="L227">
        <v>248.73639059478899</v>
      </c>
      <c r="M227">
        <v>260.47001031507199</v>
      </c>
      <c r="N227">
        <v>261.94031160495302</v>
      </c>
      <c r="O227">
        <v>251.640376110186</v>
      </c>
      <c r="P227">
        <v>276.93334483012399</v>
      </c>
      <c r="Q227">
        <v>266.74228014530098</v>
      </c>
      <c r="R227">
        <v>218.24335874757699</v>
      </c>
      <c r="S227">
        <v>217.97092422391199</v>
      </c>
      <c r="T227">
        <v>199.61306408700599</v>
      </c>
      <c r="U227">
        <v>180.30538023921301</v>
      </c>
      <c r="V227">
        <v>224.066905929717</v>
      </c>
      <c r="W227">
        <v>211.684851021235</v>
      </c>
      <c r="X227">
        <v>205.968783064391</v>
      </c>
      <c r="Y227">
        <v>178.36980339491001</v>
      </c>
      <c r="Z227">
        <v>168.49835624211801</v>
      </c>
      <c r="AA227">
        <v>167.559227587896</v>
      </c>
      <c r="AB227">
        <v>165.846836403102</v>
      </c>
      <c r="AC227">
        <v>184.21979086403201</v>
      </c>
      <c r="AD227">
        <v>191.64938188208299</v>
      </c>
      <c r="AE227">
        <v>166.677931942269</v>
      </c>
      <c r="AF227">
        <v>168.357456790377</v>
      </c>
      <c r="AG227">
        <v>169.358106138332</v>
      </c>
      <c r="AH227">
        <f t="shared" si="18"/>
        <v>193.80094417361028</v>
      </c>
      <c r="AI227">
        <f t="shared" si="17"/>
        <v>74.104552854754388</v>
      </c>
      <c r="AJ227">
        <f t="shared" si="19"/>
        <v>88.222176370503675</v>
      </c>
      <c r="AK227">
        <v>80.923332691390996</v>
      </c>
    </row>
    <row r="228" spans="1:37" x14ac:dyDescent="0.35">
      <c r="A228">
        <v>226</v>
      </c>
      <c r="B228" s="1">
        <v>41915</v>
      </c>
      <c r="C228" t="s">
        <v>228</v>
      </c>
      <c r="D228">
        <v>95.566078549901306</v>
      </c>
      <c r="E228">
        <v>138.26403182392301</v>
      </c>
      <c r="F228">
        <v>103.17502812937001</v>
      </c>
      <c r="G228">
        <v>124.945916278867</v>
      </c>
      <c r="H228">
        <v>128.33948937831701</v>
      </c>
      <c r="I228">
        <v>136.82841022443</v>
      </c>
      <c r="J228">
        <v>189.45062989798399</v>
      </c>
      <c r="K228">
        <v>226.49688674063901</v>
      </c>
      <c r="L228">
        <v>239.519663875878</v>
      </c>
      <c r="M228">
        <v>243.34393148076299</v>
      </c>
      <c r="N228">
        <v>249.53640573186101</v>
      </c>
      <c r="O228">
        <v>234.78804704488499</v>
      </c>
      <c r="P228">
        <v>260.39503054043797</v>
      </c>
      <c r="Q228">
        <v>250.25548912388501</v>
      </c>
      <c r="R228">
        <v>202.168860176821</v>
      </c>
      <c r="S228">
        <v>213.239010270227</v>
      </c>
      <c r="T228">
        <v>190.290444237049</v>
      </c>
      <c r="U228">
        <v>169.164648813702</v>
      </c>
      <c r="V228">
        <v>216.003258131145</v>
      </c>
      <c r="W228">
        <v>190.890153922244</v>
      </c>
      <c r="X228">
        <v>190.16332147082201</v>
      </c>
      <c r="Y228">
        <v>173.57908857968999</v>
      </c>
      <c r="Z228">
        <v>163.11785652074201</v>
      </c>
      <c r="AA228">
        <v>149.607207727353</v>
      </c>
      <c r="AB228">
        <v>157.94253839788499</v>
      </c>
      <c r="AC228">
        <v>171.71552439858499</v>
      </c>
      <c r="AD228">
        <v>184.389411140307</v>
      </c>
      <c r="AE228">
        <v>165.01334439054099</v>
      </c>
      <c r="AF228">
        <v>160.295881649432</v>
      </c>
      <c r="AG228">
        <v>161.93469045085101</v>
      </c>
      <c r="AH228">
        <f t="shared" si="18"/>
        <v>182.68067596995124</v>
      </c>
      <c r="AI228">
        <f t="shared" si="17"/>
        <v>62.984284651095351</v>
      </c>
      <c r="AJ228">
        <f t="shared" si="19"/>
        <v>77.101908166844638</v>
      </c>
      <c r="AK228">
        <v>81.408888305663297</v>
      </c>
    </row>
    <row r="229" spans="1:37" x14ac:dyDescent="0.35">
      <c r="A229">
        <v>227</v>
      </c>
      <c r="B229" s="1">
        <v>41930</v>
      </c>
      <c r="C229" t="s">
        <v>229</v>
      </c>
      <c r="D229">
        <v>108.216327908406</v>
      </c>
      <c r="F229">
        <v>99.929297371383697</v>
      </c>
      <c r="H229">
        <v>117.848713252197</v>
      </c>
      <c r="I229">
        <v>137.118581551614</v>
      </c>
      <c r="J229">
        <v>196.96777596107501</v>
      </c>
      <c r="M229">
        <v>247.531925689183</v>
      </c>
      <c r="N229">
        <v>231.68238435408401</v>
      </c>
      <c r="O229">
        <v>228.833348533997</v>
      </c>
      <c r="P229">
        <v>263.10307703677</v>
      </c>
      <c r="S229">
        <v>204.34684023005201</v>
      </c>
      <c r="T229">
        <v>200.00674588242899</v>
      </c>
      <c r="V229">
        <v>223.62680361496001</v>
      </c>
      <c r="W229">
        <v>195.30670024724199</v>
      </c>
      <c r="X229">
        <v>207.37947048050901</v>
      </c>
      <c r="Y229">
        <v>191.20515372735301</v>
      </c>
      <c r="AC229">
        <v>183.11596693000101</v>
      </c>
      <c r="AD229">
        <v>190.881999699772</v>
      </c>
      <c r="AE229">
        <v>161.90246979906601</v>
      </c>
      <c r="AF229">
        <v>168.22887525562101</v>
      </c>
      <c r="AG229">
        <v>171.89778646766899</v>
      </c>
      <c r="AH229">
        <f t="shared" si="18"/>
        <v>186.45651219966919</v>
      </c>
      <c r="AI229">
        <f t="shared" si="17"/>
        <v>66.760120880813304</v>
      </c>
      <c r="AJ229">
        <f t="shared" si="19"/>
        <v>80.877744396562591</v>
      </c>
      <c r="AK229">
        <v>81.958425417260699</v>
      </c>
    </row>
    <row r="230" spans="1:37" x14ac:dyDescent="0.35">
      <c r="A230">
        <v>228</v>
      </c>
      <c r="B230" s="1">
        <v>41938</v>
      </c>
      <c r="C230" t="s">
        <v>230</v>
      </c>
      <c r="D230">
        <v>123.88437946739</v>
      </c>
      <c r="E230">
        <v>140.26084953339699</v>
      </c>
      <c r="F230">
        <v>126.727501857985</v>
      </c>
      <c r="G230">
        <v>127.130243258173</v>
      </c>
      <c r="H230">
        <v>142.589931294693</v>
      </c>
      <c r="I230">
        <v>151.27255984246401</v>
      </c>
      <c r="J230">
        <v>197.93717287132901</v>
      </c>
      <c r="K230">
        <v>242.23462804930699</v>
      </c>
      <c r="L230">
        <v>259.82222881125199</v>
      </c>
      <c r="M230">
        <v>273.00082483983101</v>
      </c>
      <c r="N230">
        <v>261.43659220755899</v>
      </c>
      <c r="O230">
        <v>246.15123075924399</v>
      </c>
      <c r="P230">
        <v>281.77649674059103</v>
      </c>
      <c r="Q230">
        <v>281.26193905325198</v>
      </c>
      <c r="R230">
        <v>223.42877383623801</v>
      </c>
      <c r="S230">
        <v>222.473928759237</v>
      </c>
      <c r="T230">
        <v>207.84338815750101</v>
      </c>
      <c r="U230">
        <v>189.80848938180301</v>
      </c>
      <c r="V230">
        <v>232.013402984019</v>
      </c>
      <c r="W230">
        <v>223.732867884222</v>
      </c>
      <c r="X230">
        <v>217.14227305075201</v>
      </c>
      <c r="Y230">
        <v>190.38538904107699</v>
      </c>
      <c r="Z230">
        <v>171.981388468586</v>
      </c>
      <c r="AA230">
        <v>169.35279766467701</v>
      </c>
      <c r="AB230">
        <v>175.71636450609799</v>
      </c>
      <c r="AC230">
        <v>189.70599718979199</v>
      </c>
      <c r="AD230">
        <v>192.724648447253</v>
      </c>
      <c r="AE230">
        <v>174.52634713544401</v>
      </c>
      <c r="AF230">
        <v>189.53218743299499</v>
      </c>
      <c r="AG230">
        <v>185.25775032772901</v>
      </c>
      <c r="AH230">
        <f t="shared" si="18"/>
        <v>200.37041909512968</v>
      </c>
      <c r="AI230">
        <f t="shared" si="17"/>
        <v>80.674027776273789</v>
      </c>
      <c r="AJ230">
        <f t="shared" si="19"/>
        <v>94.791651292023076</v>
      </c>
      <c r="AK230">
        <v>82.699643639556697</v>
      </c>
    </row>
    <row r="231" spans="1:37" x14ac:dyDescent="0.35">
      <c r="A231">
        <v>229</v>
      </c>
      <c r="B231" s="1">
        <v>41939</v>
      </c>
      <c r="C231" t="s">
        <v>231</v>
      </c>
      <c r="E231">
        <v>143.67521399326699</v>
      </c>
      <c r="G231">
        <v>129.14764885442699</v>
      </c>
      <c r="H231">
        <v>142.65167810885501</v>
      </c>
      <c r="I231">
        <v>135.36693072295799</v>
      </c>
      <c r="K231">
        <v>246.26402179608101</v>
      </c>
      <c r="L231">
        <v>262.90009015401398</v>
      </c>
      <c r="M231">
        <v>272.37849038550002</v>
      </c>
      <c r="N231">
        <v>270.35958868487199</v>
      </c>
      <c r="Q231">
        <v>290.290834625142</v>
      </c>
      <c r="R231">
        <v>234.027124507331</v>
      </c>
      <c r="S231">
        <v>244.43582957070501</v>
      </c>
      <c r="U231">
        <v>213.30650541532</v>
      </c>
      <c r="V231">
        <v>254.55433705067401</v>
      </c>
      <c r="W231">
        <v>227.35649267733999</v>
      </c>
      <c r="Z231">
        <v>176.44582954193999</v>
      </c>
      <c r="AA231">
        <v>173.23487816288599</v>
      </c>
      <c r="AB231">
        <v>175.467964146821</v>
      </c>
      <c r="AC231">
        <v>196.41307716437899</v>
      </c>
      <c r="AE231">
        <v>191.61968522278801</v>
      </c>
      <c r="AF231">
        <v>188.88970768984899</v>
      </c>
      <c r="AH231">
        <f t="shared" si="18"/>
        <v>208.43929642375747</v>
      </c>
      <c r="AI231">
        <f t="shared" si="17"/>
        <v>88.742905104901581</v>
      </c>
      <c r="AJ231">
        <f t="shared" si="19"/>
        <v>102.86052862065087</v>
      </c>
      <c r="AK231">
        <v>83.287282814430796</v>
      </c>
    </row>
    <row r="232" spans="1:37" x14ac:dyDescent="0.35">
      <c r="A232">
        <v>230</v>
      </c>
      <c r="B232" s="1">
        <v>41946</v>
      </c>
      <c r="C232" t="s">
        <v>232</v>
      </c>
      <c r="E232">
        <v>148.12262941630701</v>
      </c>
      <c r="G232">
        <v>129.79445896211701</v>
      </c>
      <c r="H232">
        <v>164.60944282380899</v>
      </c>
      <c r="I232">
        <v>176.81385261063201</v>
      </c>
      <c r="L232">
        <v>262.73934126766397</v>
      </c>
      <c r="M232">
        <v>263.434478168775</v>
      </c>
      <c r="N232">
        <v>265.37650550217302</v>
      </c>
      <c r="R232">
        <v>218.249131404802</v>
      </c>
      <c r="S232">
        <v>230.350710084415</v>
      </c>
      <c r="U232">
        <v>186.426462522327</v>
      </c>
      <c r="V232">
        <v>256.66938199407099</v>
      </c>
      <c r="W232">
        <v>228.13242820883801</v>
      </c>
      <c r="AA232">
        <v>168.48740226746801</v>
      </c>
      <c r="AB232">
        <v>175.10798160351399</v>
      </c>
      <c r="AC232">
        <v>203.77983916352599</v>
      </c>
      <c r="AE232">
        <v>184.839862083551</v>
      </c>
      <c r="AF232">
        <v>188.039202869755</v>
      </c>
      <c r="AH232">
        <f t="shared" si="18"/>
        <v>202.99841829139672</v>
      </c>
      <c r="AI232">
        <f t="shared" si="17"/>
        <v>83.30202697254083</v>
      </c>
      <c r="AJ232">
        <f t="shared" si="19"/>
        <v>97.419650488290117</v>
      </c>
      <c r="AK232">
        <v>83.448850271865297</v>
      </c>
    </row>
    <row r="233" spans="1:37" x14ac:dyDescent="0.35">
      <c r="A233">
        <v>231</v>
      </c>
      <c r="B233" s="1">
        <v>41947</v>
      </c>
      <c r="C233" t="s">
        <v>166</v>
      </c>
      <c r="E233">
        <v>132.93193842439999</v>
      </c>
      <c r="T233">
        <v>217.041160646002</v>
      </c>
      <c r="U233">
        <v>212.80982795233001</v>
      </c>
      <c r="V233">
        <v>255.48050118648499</v>
      </c>
      <c r="W233">
        <v>223.999284316754</v>
      </c>
      <c r="X233">
        <v>216.57038124989899</v>
      </c>
      <c r="Y233">
        <v>206.37669392718601</v>
      </c>
      <c r="Z233">
        <v>200.81444230792999</v>
      </c>
      <c r="AA233">
        <v>184.021748548396</v>
      </c>
      <c r="AB233">
        <v>182.10722368447799</v>
      </c>
      <c r="AC233">
        <v>208.68224819436099</v>
      </c>
      <c r="AD233">
        <v>217.24078494370301</v>
      </c>
      <c r="AE233">
        <v>196.42946306942201</v>
      </c>
      <c r="AF233">
        <v>192.71088826440101</v>
      </c>
      <c r="AG233">
        <v>194.06597160581401</v>
      </c>
      <c r="AH233">
        <f t="shared" si="18"/>
        <v>202.75217055477074</v>
      </c>
      <c r="AI233">
        <f t="shared" si="17"/>
        <v>83.055779235914855</v>
      </c>
      <c r="AJ233">
        <f t="shared" si="19"/>
        <v>97.173402751664142</v>
      </c>
      <c r="AK233">
        <v>83.566205904848999</v>
      </c>
    </row>
    <row r="234" spans="1:37" x14ac:dyDescent="0.35">
      <c r="A234">
        <v>232</v>
      </c>
      <c r="B234" s="1">
        <v>41962</v>
      </c>
      <c r="C234" t="s">
        <v>233</v>
      </c>
      <c r="E234">
        <v>154.65146936647599</v>
      </c>
      <c r="G234">
        <v>154.009840230224</v>
      </c>
      <c r="H234">
        <v>161.14387273227501</v>
      </c>
      <c r="K234">
        <v>243.862395599276</v>
      </c>
      <c r="L234">
        <v>263.57788333592299</v>
      </c>
      <c r="M234">
        <v>266.33068105532999</v>
      </c>
      <c r="N234">
        <v>262.63720778796898</v>
      </c>
      <c r="Q234">
        <v>281.24175887774697</v>
      </c>
      <c r="R234">
        <v>242.58418875619401</v>
      </c>
      <c r="S234">
        <v>253.21606588537799</v>
      </c>
      <c r="U234">
        <v>200.900772385512</v>
      </c>
      <c r="V234">
        <v>258.58337900842099</v>
      </c>
      <c r="W234">
        <v>227.187485576288</v>
      </c>
      <c r="Z234">
        <v>185.73187689060001</v>
      </c>
      <c r="AA234">
        <v>181.480739268333</v>
      </c>
      <c r="AB234">
        <v>186.08905983654</v>
      </c>
      <c r="AC234">
        <v>214.38114605852601</v>
      </c>
      <c r="AE234">
        <v>196.31865889660801</v>
      </c>
      <c r="AF234">
        <v>201.22439662161099</v>
      </c>
      <c r="AH234">
        <f t="shared" si="18"/>
        <v>217.63962516680161</v>
      </c>
      <c r="AI234">
        <f t="shared" si="17"/>
        <v>97.94323384794572</v>
      </c>
      <c r="AJ234">
        <f t="shared" si="19"/>
        <v>112.06085736369501</v>
      </c>
      <c r="AK234">
        <v>83.274972956648298</v>
      </c>
    </row>
    <row r="235" spans="1:37" x14ac:dyDescent="0.35">
      <c r="A235">
        <v>233</v>
      </c>
      <c r="B235" s="1">
        <v>41971</v>
      </c>
      <c r="C235" t="s">
        <v>123</v>
      </c>
      <c r="D235">
        <v>111.858733154851</v>
      </c>
      <c r="F235">
        <v>126.11717811411199</v>
      </c>
      <c r="I235">
        <v>127.33014275016301</v>
      </c>
      <c r="J235">
        <v>189.065894256635</v>
      </c>
      <c r="K235">
        <v>213.88120352478199</v>
      </c>
      <c r="L235">
        <v>231.53423322060601</v>
      </c>
      <c r="N235">
        <v>226.27717784174001</v>
      </c>
      <c r="O235">
        <v>226.717772055474</v>
      </c>
      <c r="P235">
        <v>250.15473632593799</v>
      </c>
      <c r="Q235">
        <v>253.72850420011</v>
      </c>
      <c r="R235">
        <v>204.442671723638</v>
      </c>
      <c r="T235">
        <v>198.31301900363101</v>
      </c>
      <c r="U235">
        <v>177.69276377561499</v>
      </c>
      <c r="X235">
        <v>203.809652189025</v>
      </c>
      <c r="Y235">
        <v>190.56820751831199</v>
      </c>
      <c r="Z235">
        <v>169.703535330785</v>
      </c>
      <c r="AA235">
        <v>174.377410639212</v>
      </c>
      <c r="AD235">
        <v>185.54654353232499</v>
      </c>
      <c r="AH235">
        <f t="shared" si="18"/>
        <v>192.2844099531641</v>
      </c>
      <c r="AI235">
        <f t="shared" si="17"/>
        <v>72.588018634308213</v>
      </c>
      <c r="AJ235">
        <f t="shared" si="19"/>
        <v>86.7056421500575</v>
      </c>
      <c r="AK235">
        <v>84.103675417351297</v>
      </c>
    </row>
    <row r="236" spans="1:37" x14ac:dyDescent="0.35">
      <c r="A236">
        <v>234</v>
      </c>
      <c r="B236" s="1">
        <v>41986</v>
      </c>
      <c r="C236" t="s">
        <v>234</v>
      </c>
      <c r="D236">
        <v>115.32583021342801</v>
      </c>
      <c r="E236">
        <v>136.948729443828</v>
      </c>
      <c r="F236">
        <v>115.43661006557799</v>
      </c>
      <c r="G236">
        <v>125.156891585198</v>
      </c>
      <c r="H236">
        <v>131.223872116065</v>
      </c>
      <c r="I236">
        <v>142.715060287591</v>
      </c>
      <c r="J236">
        <v>186.812386014867</v>
      </c>
      <c r="K236">
        <v>216.05757422469901</v>
      </c>
      <c r="L236">
        <v>235.816296640194</v>
      </c>
      <c r="M236">
        <v>229.41440137754299</v>
      </c>
      <c r="N236">
        <v>230.309347321974</v>
      </c>
      <c r="O236">
        <v>216.98979114649401</v>
      </c>
      <c r="P236">
        <v>243.02714196010399</v>
      </c>
      <c r="Q236">
        <v>251.72959273766199</v>
      </c>
      <c r="R236">
        <v>211.04612286972301</v>
      </c>
      <c r="S236">
        <v>200.252355704249</v>
      </c>
      <c r="T236">
        <v>196.361554550477</v>
      </c>
      <c r="U236">
        <v>170.84397369622599</v>
      </c>
      <c r="V236">
        <v>242.60111339938399</v>
      </c>
      <c r="W236">
        <v>219.989271803294</v>
      </c>
      <c r="X236">
        <v>204.792872846389</v>
      </c>
      <c r="Y236">
        <v>186.777479315439</v>
      </c>
      <c r="Z236">
        <v>166.41314000775199</v>
      </c>
      <c r="AA236">
        <v>158.412743511846</v>
      </c>
      <c r="AB236">
        <v>168.598864555174</v>
      </c>
      <c r="AC236">
        <v>182.90611577473999</v>
      </c>
      <c r="AD236">
        <v>185.853522327278</v>
      </c>
      <c r="AE236">
        <v>149.67752742299101</v>
      </c>
      <c r="AF236">
        <v>163.68889077596299</v>
      </c>
      <c r="AG236">
        <v>153.301630427378</v>
      </c>
      <c r="AH236">
        <f t="shared" si="18"/>
        <v>184.61602347078434</v>
      </c>
      <c r="AI236">
        <f t="shared" si="17"/>
        <v>64.919632151928454</v>
      </c>
      <c r="AJ236">
        <f t="shared" si="19"/>
        <v>79.037255667677741</v>
      </c>
      <c r="AK236">
        <v>85.029169880717504</v>
      </c>
    </row>
    <row r="237" spans="1:37" x14ac:dyDescent="0.35">
      <c r="A237">
        <v>235</v>
      </c>
      <c r="B237" s="1">
        <v>42027</v>
      </c>
      <c r="C237" t="s">
        <v>44</v>
      </c>
      <c r="D237">
        <v>90.061482809849295</v>
      </c>
      <c r="E237">
        <v>130.46249324132901</v>
      </c>
      <c r="F237">
        <v>105.21718909262999</v>
      </c>
      <c r="G237">
        <v>123.441619955486</v>
      </c>
      <c r="H237">
        <v>120.159699143026</v>
      </c>
      <c r="I237">
        <v>127.281462453957</v>
      </c>
      <c r="J237">
        <v>184.58999872479799</v>
      </c>
      <c r="K237">
        <v>220.215989350797</v>
      </c>
      <c r="L237">
        <v>228.56026232578401</v>
      </c>
      <c r="M237">
        <v>225.149219882144</v>
      </c>
      <c r="N237">
        <v>219.204654947921</v>
      </c>
      <c r="O237">
        <v>203.515966998593</v>
      </c>
      <c r="P237">
        <v>232.83743567777299</v>
      </c>
      <c r="Q237">
        <v>242.32598206677699</v>
      </c>
      <c r="R237">
        <v>190.25906114993501</v>
      </c>
      <c r="S237">
        <v>194.740564253651</v>
      </c>
      <c r="T237">
        <v>194.508198234616</v>
      </c>
      <c r="U237">
        <v>167.06316421799099</v>
      </c>
      <c r="V237">
        <v>213.91770501712</v>
      </c>
      <c r="W237">
        <v>186.33283635821999</v>
      </c>
      <c r="X237">
        <v>192.14095806324801</v>
      </c>
      <c r="Y237">
        <v>172.099009964027</v>
      </c>
      <c r="Z237">
        <v>165.484184445517</v>
      </c>
      <c r="AA237">
        <v>159.56547118077</v>
      </c>
      <c r="AB237">
        <v>157.268593206383</v>
      </c>
      <c r="AC237">
        <v>175.91107979195399</v>
      </c>
      <c r="AD237">
        <v>182.43614859826101</v>
      </c>
      <c r="AE237">
        <v>139.81643488597601</v>
      </c>
      <c r="AF237">
        <v>157.27354632645699</v>
      </c>
      <c r="AG237">
        <v>144.024206766351</v>
      </c>
      <c r="AH237">
        <f t="shared" si="18"/>
        <v>174.86215397104473</v>
      </c>
      <c r="AI237">
        <f t="shared" si="17"/>
        <v>55.165762652188846</v>
      </c>
      <c r="AJ237">
        <f t="shared" si="19"/>
        <v>69.283386167938133</v>
      </c>
      <c r="AK237">
        <v>85.7517361112656</v>
      </c>
    </row>
    <row r="238" spans="1:37" x14ac:dyDescent="0.35">
      <c r="A238">
        <v>236</v>
      </c>
      <c r="B238" s="1">
        <v>42074</v>
      </c>
      <c r="C238" t="s">
        <v>235</v>
      </c>
      <c r="E238">
        <v>109.49164950964401</v>
      </c>
      <c r="F238">
        <v>81.536362439395205</v>
      </c>
      <c r="G238">
        <v>124.161873723298</v>
      </c>
      <c r="H238">
        <v>126.297967424048</v>
      </c>
      <c r="I238">
        <v>126.507361306435</v>
      </c>
      <c r="J238">
        <v>200.22935962069499</v>
      </c>
      <c r="M238">
        <v>239.74891455923299</v>
      </c>
      <c r="N238">
        <v>220.809300788108</v>
      </c>
      <c r="O238">
        <v>227.842790089614</v>
      </c>
      <c r="P238">
        <v>276.579847598377</v>
      </c>
      <c r="S238">
        <v>214.26039363127299</v>
      </c>
      <c r="T238">
        <v>225.30458746406001</v>
      </c>
      <c r="V238">
        <v>227.16600716460701</v>
      </c>
      <c r="W238">
        <v>221.57027372404499</v>
      </c>
      <c r="X238">
        <v>235.65934999144099</v>
      </c>
      <c r="Y238">
        <v>205.13427833598999</v>
      </c>
      <c r="AB238">
        <v>183.0172008847</v>
      </c>
      <c r="AC238">
        <v>198.11410520380301</v>
      </c>
      <c r="AD238">
        <v>206.826231682658</v>
      </c>
      <c r="AE238">
        <v>174.774975972449</v>
      </c>
      <c r="AF238">
        <v>195.93076605738301</v>
      </c>
      <c r="AG238">
        <v>192.20534323994701</v>
      </c>
      <c r="AH238">
        <f t="shared" si="18"/>
        <v>191.50767910960013</v>
      </c>
      <c r="AI238">
        <f t="shared" si="17"/>
        <v>71.811287790744245</v>
      </c>
      <c r="AJ238">
        <f t="shared" si="19"/>
        <v>85.928911306493532</v>
      </c>
      <c r="AK238">
        <v>85.646301281937497</v>
      </c>
    </row>
    <row r="239" spans="1:37" x14ac:dyDescent="0.35">
      <c r="A239">
        <v>237</v>
      </c>
      <c r="B239" s="1">
        <v>42075</v>
      </c>
      <c r="C239" t="s">
        <v>236</v>
      </c>
      <c r="D239">
        <v>121.84721148825599</v>
      </c>
      <c r="E239">
        <v>138.104455949043</v>
      </c>
      <c r="F239">
        <v>116.847277388794</v>
      </c>
      <c r="G239">
        <v>153.52309137816201</v>
      </c>
      <c r="H239">
        <v>159.97666685652601</v>
      </c>
      <c r="I239">
        <v>151.68186367067401</v>
      </c>
      <c r="J239">
        <v>211.85604286748799</v>
      </c>
      <c r="K239">
        <v>240.59169979282299</v>
      </c>
      <c r="L239">
        <v>248.75525199229801</v>
      </c>
      <c r="M239">
        <v>242.198444808479</v>
      </c>
      <c r="N239">
        <v>226.03369921089299</v>
      </c>
      <c r="O239">
        <v>226.122520576733</v>
      </c>
      <c r="P239">
        <v>252.71407252671199</v>
      </c>
      <c r="Q239">
        <v>266.11032152134999</v>
      </c>
      <c r="R239">
        <v>220.11799621833899</v>
      </c>
      <c r="S239">
        <v>218.81313912604</v>
      </c>
      <c r="T239">
        <v>227.88684852091501</v>
      </c>
      <c r="U239">
        <v>184.42984439998401</v>
      </c>
      <c r="V239">
        <v>241.397361927346</v>
      </c>
      <c r="W239">
        <v>219.58980909140899</v>
      </c>
      <c r="X239">
        <v>232.844950750424</v>
      </c>
      <c r="Y239">
        <v>208.20147710903399</v>
      </c>
      <c r="Z239">
        <v>184.89193840733401</v>
      </c>
      <c r="AA239">
        <v>181.59753549869299</v>
      </c>
      <c r="AB239">
        <v>184.53044588876099</v>
      </c>
      <c r="AC239">
        <v>215.48203341688901</v>
      </c>
      <c r="AD239">
        <v>203.91028539540901</v>
      </c>
      <c r="AE239">
        <v>174.70276100736399</v>
      </c>
      <c r="AF239">
        <v>193.34019710554099</v>
      </c>
      <c r="AG239">
        <v>174.64902382266399</v>
      </c>
      <c r="AH239">
        <f t="shared" si="18"/>
        <v>200.75827559047926</v>
      </c>
      <c r="AI239">
        <f t="shared" si="17"/>
        <v>81.06188427162337</v>
      </c>
      <c r="AJ239">
        <f t="shared" si="19"/>
        <v>95.179507787372657</v>
      </c>
      <c r="AK239">
        <v>86.598553265219905</v>
      </c>
    </row>
    <row r="240" spans="1:37" x14ac:dyDescent="0.35">
      <c r="A240">
        <v>238</v>
      </c>
      <c r="B240" s="1">
        <v>42082</v>
      </c>
      <c r="C240" t="s">
        <v>237</v>
      </c>
      <c r="D240">
        <v>124.886026794016</v>
      </c>
      <c r="E240">
        <v>121.935968105014</v>
      </c>
      <c r="F240">
        <v>109.88523084955</v>
      </c>
      <c r="G240">
        <v>151.25974344946999</v>
      </c>
      <c r="H240">
        <v>153.20058338455499</v>
      </c>
      <c r="I240">
        <v>151.17390936611099</v>
      </c>
      <c r="J240">
        <v>199.07721171925701</v>
      </c>
      <c r="K240">
        <v>234.823301189809</v>
      </c>
      <c r="L240">
        <v>241.16940357803199</v>
      </c>
      <c r="M240">
        <v>235.92560376665901</v>
      </c>
      <c r="N240">
        <v>222.78942135875801</v>
      </c>
      <c r="O240">
        <v>220.65804470488899</v>
      </c>
      <c r="P240">
        <v>243.58819956325999</v>
      </c>
      <c r="Q240">
        <v>255.834245252893</v>
      </c>
      <c r="R240">
        <v>208.13506089152801</v>
      </c>
      <c r="S240">
        <v>210.438030424641</v>
      </c>
      <c r="T240">
        <v>199.713851278736</v>
      </c>
      <c r="U240">
        <v>178.412476274292</v>
      </c>
      <c r="V240">
        <v>236.13855867408699</v>
      </c>
      <c r="W240">
        <v>209.234336103424</v>
      </c>
      <c r="X240">
        <v>208.375638431098</v>
      </c>
      <c r="Y240">
        <v>198.12560750807299</v>
      </c>
      <c r="Z240">
        <v>183.604400633908</v>
      </c>
      <c r="AA240">
        <v>177.48360633272199</v>
      </c>
      <c r="AB240">
        <v>188.73205841828101</v>
      </c>
      <c r="AC240">
        <v>196.78192367922</v>
      </c>
      <c r="AD240">
        <v>187.10836261644999</v>
      </c>
      <c r="AE240">
        <v>169.67577990911499</v>
      </c>
      <c r="AF240">
        <v>180.70387630073199</v>
      </c>
      <c r="AG240">
        <v>168.725673238198</v>
      </c>
      <c r="AH240">
        <f t="shared" si="18"/>
        <v>192.2532044598926</v>
      </c>
      <c r="AI240">
        <f t="shared" si="17"/>
        <v>72.556813141036713</v>
      </c>
      <c r="AJ240">
        <f t="shared" si="19"/>
        <v>86.674436656786</v>
      </c>
      <c r="AK240">
        <v>87.253442291893506</v>
      </c>
    </row>
    <row r="241" spans="1:41" x14ac:dyDescent="0.35">
      <c r="A241">
        <v>239</v>
      </c>
      <c r="B241" s="1">
        <v>42106</v>
      </c>
      <c r="C241" t="s">
        <v>238</v>
      </c>
      <c r="E241">
        <v>138.69801224903199</v>
      </c>
      <c r="G241">
        <v>147.80213674169599</v>
      </c>
      <c r="J241">
        <v>184.64725905556099</v>
      </c>
      <c r="K241">
        <v>209.61552345074199</v>
      </c>
      <c r="L241">
        <v>227.287301033045</v>
      </c>
      <c r="M241">
        <v>228.37080424420401</v>
      </c>
      <c r="P241">
        <v>234.696122229297</v>
      </c>
      <c r="Q241">
        <v>235.74974173054099</v>
      </c>
      <c r="R241">
        <v>205.928388808015</v>
      </c>
      <c r="S241">
        <v>210.372139172131</v>
      </c>
      <c r="U241">
        <v>183.923447030891</v>
      </c>
      <c r="V241">
        <v>240.71057772489101</v>
      </c>
      <c r="Z241">
        <v>167.800671984985</v>
      </c>
      <c r="AA241">
        <v>173.54337868831999</v>
      </c>
      <c r="AB241">
        <v>180.39242349978801</v>
      </c>
      <c r="AE241">
        <v>167.96406225776099</v>
      </c>
      <c r="AH241">
        <f t="shared" si="18"/>
        <v>196.09387436880624</v>
      </c>
      <c r="AI241">
        <f t="shared" si="17"/>
        <v>76.397483049950353</v>
      </c>
      <c r="AJ241">
        <f t="shared" si="19"/>
        <v>90.515106565699639</v>
      </c>
      <c r="AK241">
        <v>88.019264960311901</v>
      </c>
    </row>
    <row r="242" spans="1:41" x14ac:dyDescent="0.35">
      <c r="A242">
        <v>240</v>
      </c>
      <c r="B242" s="1">
        <v>42115</v>
      </c>
      <c r="C242" t="s">
        <v>54</v>
      </c>
      <c r="E242">
        <v>103.594425270748</v>
      </c>
      <c r="G242">
        <v>95.877591581881902</v>
      </c>
      <c r="M242">
        <v>198.08311977650001</v>
      </c>
      <c r="N242">
        <v>186.30746448863999</v>
      </c>
      <c r="V242">
        <v>188.513575205677</v>
      </c>
      <c r="W242">
        <v>154.38776532383801</v>
      </c>
      <c r="Z242">
        <v>147.08396914239401</v>
      </c>
      <c r="AA242">
        <v>139.05719390964899</v>
      </c>
      <c r="AB242">
        <v>136.765858233519</v>
      </c>
      <c r="AC242">
        <v>160.689001529335</v>
      </c>
      <c r="AE242">
        <v>130.11084221565201</v>
      </c>
      <c r="AF242">
        <v>127.65596836349501</v>
      </c>
      <c r="AH242">
        <f t="shared" si="18"/>
        <v>147.34389792011075</v>
      </c>
      <c r="AI242">
        <f t="shared" si="17"/>
        <v>27.647506601254861</v>
      </c>
      <c r="AJ242">
        <f t="shared" si="19"/>
        <v>41.765130117004148</v>
      </c>
      <c r="AK242">
        <v>88.300080223544299</v>
      </c>
    </row>
    <row r="243" spans="1:41" x14ac:dyDescent="0.35">
      <c r="A243">
        <v>241</v>
      </c>
      <c r="B243" s="1">
        <v>42122</v>
      </c>
      <c r="C243" t="s">
        <v>239</v>
      </c>
      <c r="D243">
        <v>129.63373780769999</v>
      </c>
      <c r="F243">
        <v>118.90556999847399</v>
      </c>
      <c r="I243">
        <v>157.71590308724799</v>
      </c>
      <c r="J243">
        <v>211.25843678470301</v>
      </c>
      <c r="K243">
        <v>252.06462826047201</v>
      </c>
      <c r="N243">
        <v>228.36009977603101</v>
      </c>
      <c r="O243">
        <v>223.53774376859101</v>
      </c>
      <c r="P243">
        <v>275.82799445869301</v>
      </c>
      <c r="Q243">
        <v>270.58284596873699</v>
      </c>
      <c r="T243">
        <v>206.50694161364501</v>
      </c>
      <c r="W243">
        <v>223.11346218459499</v>
      </c>
      <c r="X243">
        <v>225.330558457069</v>
      </c>
      <c r="Y243">
        <v>210.452285716148</v>
      </c>
      <c r="Z243">
        <v>207.05400337333</v>
      </c>
      <c r="AD243">
        <v>191.20079023458999</v>
      </c>
      <c r="AF243">
        <v>186.118549617702</v>
      </c>
      <c r="AG243">
        <v>188.85759318789599</v>
      </c>
      <c r="AH243">
        <f t="shared" si="18"/>
        <v>206.26594966444844</v>
      </c>
      <c r="AI243">
        <f t="shared" si="17"/>
        <v>86.569558345592554</v>
      </c>
      <c r="AJ243">
        <f t="shared" si="19"/>
        <v>100.68718186134184</v>
      </c>
      <c r="AK243">
        <v>88.232845051450596</v>
      </c>
    </row>
    <row r="244" spans="1:41" x14ac:dyDescent="0.35">
      <c r="A244">
        <v>242</v>
      </c>
      <c r="B244" s="1">
        <v>42123</v>
      </c>
      <c r="C244" t="s">
        <v>240</v>
      </c>
      <c r="E244">
        <v>148.304573460977</v>
      </c>
      <c r="F244">
        <v>131.69796068728101</v>
      </c>
      <c r="G244">
        <v>149.98163250250599</v>
      </c>
      <c r="H244">
        <v>156.204275647641</v>
      </c>
      <c r="I244">
        <v>162.96218308924901</v>
      </c>
      <c r="J244">
        <v>215.15011171383199</v>
      </c>
      <c r="K244">
        <v>241.20602187602799</v>
      </c>
      <c r="L244">
        <v>261.83494999057802</v>
      </c>
      <c r="M244">
        <v>252.19799561852801</v>
      </c>
      <c r="N244">
        <v>233.31291797329499</v>
      </c>
      <c r="O244">
        <v>230.67449363802299</v>
      </c>
      <c r="Q244">
        <v>258.06334710060003</v>
      </c>
      <c r="R244">
        <v>227.081755090847</v>
      </c>
      <c r="S244">
        <v>230.39915139453799</v>
      </c>
      <c r="T244">
        <v>224.19662767719899</v>
      </c>
      <c r="U244">
        <v>189.914282515916</v>
      </c>
      <c r="V244">
        <v>257.05436981583802</v>
      </c>
      <c r="W244">
        <v>231.90627253271401</v>
      </c>
      <c r="X244">
        <v>233.47076802377501</v>
      </c>
      <c r="Y244">
        <v>212.35650610517399</v>
      </c>
      <c r="Z244">
        <v>204.937528173945</v>
      </c>
      <c r="AA244">
        <v>187.98681699145001</v>
      </c>
      <c r="AB244">
        <v>207.21416561623801</v>
      </c>
      <c r="AC244">
        <v>209.04568728797099</v>
      </c>
      <c r="AD244">
        <v>197.62279148173999</v>
      </c>
      <c r="AE244">
        <v>183.568707320849</v>
      </c>
      <c r="AF244">
        <v>186.160053193566</v>
      </c>
      <c r="AG244">
        <v>203.673408791752</v>
      </c>
      <c r="AH244">
        <f t="shared" si="18"/>
        <v>208.14926268971607</v>
      </c>
      <c r="AI244">
        <f t="shared" si="17"/>
        <v>88.45287137086018</v>
      </c>
      <c r="AJ244">
        <f t="shared" si="19"/>
        <v>102.57049488660947</v>
      </c>
      <c r="AK244">
        <v>88.708848106295093</v>
      </c>
    </row>
    <row r="245" spans="1:41" x14ac:dyDescent="0.35">
      <c r="A245">
        <v>243</v>
      </c>
      <c r="B245" s="1">
        <v>42131</v>
      </c>
      <c r="C245" t="s">
        <v>241</v>
      </c>
      <c r="E245">
        <v>140.954032902634</v>
      </c>
      <c r="F245">
        <v>124.816489745052</v>
      </c>
      <c r="G245">
        <v>147.580813370177</v>
      </c>
      <c r="H245">
        <v>146.824162462944</v>
      </c>
      <c r="I245">
        <v>140.74352506389701</v>
      </c>
      <c r="L245">
        <v>233.385874516038</v>
      </c>
      <c r="M245">
        <v>231.957553574564</v>
      </c>
      <c r="N245">
        <v>211.91732540307601</v>
      </c>
      <c r="O245">
        <v>206.62431849325301</v>
      </c>
      <c r="R245">
        <v>212.79445739164501</v>
      </c>
      <c r="S245">
        <v>212.301571995074</v>
      </c>
      <c r="T245">
        <v>192.50860708836299</v>
      </c>
      <c r="U245">
        <v>184.03335888392101</v>
      </c>
      <c r="V245">
        <v>235.46359146506401</v>
      </c>
      <c r="W245">
        <v>220.85858373409999</v>
      </c>
      <c r="X245">
        <v>211.25285855009801</v>
      </c>
      <c r="AA245">
        <v>179.277215665694</v>
      </c>
      <c r="AB245">
        <v>180.37444838433501</v>
      </c>
      <c r="AC245">
        <v>190.103611395282</v>
      </c>
      <c r="AE245">
        <v>167.49615601460701</v>
      </c>
      <c r="AF245">
        <v>170.63478768093401</v>
      </c>
      <c r="AH245">
        <f t="shared" si="18"/>
        <v>187.70968303717868</v>
      </c>
      <c r="AI245">
        <f t="shared" si="17"/>
        <v>68.01329171832279</v>
      </c>
      <c r="AJ245">
        <f t="shared" si="19"/>
        <v>82.130915234072077</v>
      </c>
      <c r="AK245">
        <v>88.392330560724702</v>
      </c>
    </row>
    <row r="246" spans="1:41" x14ac:dyDescent="0.35">
      <c r="A246">
        <v>244</v>
      </c>
      <c r="B246" s="1">
        <v>42138</v>
      </c>
      <c r="C246" t="s">
        <v>242</v>
      </c>
      <c r="E246">
        <v>146.271855076566</v>
      </c>
      <c r="G246">
        <v>148.93621554264899</v>
      </c>
      <c r="H246">
        <v>155.66761847792199</v>
      </c>
      <c r="K246">
        <v>234.97358226065401</v>
      </c>
      <c r="L246">
        <v>237.44633618910299</v>
      </c>
      <c r="M246">
        <v>242.34194101069099</v>
      </c>
      <c r="Q246">
        <v>254.40789577548699</v>
      </c>
      <c r="R246">
        <v>214.16882545265301</v>
      </c>
      <c r="S246">
        <v>222.42655889993799</v>
      </c>
      <c r="U246">
        <v>183.38319511456299</v>
      </c>
      <c r="V246">
        <v>255.881037893485</v>
      </c>
      <c r="Z246">
        <v>202.23230970588699</v>
      </c>
      <c r="AA246">
        <v>190.675356174835</v>
      </c>
      <c r="AB246">
        <v>201.94211789726501</v>
      </c>
      <c r="AC246">
        <v>209.50191057251399</v>
      </c>
      <c r="AE246">
        <v>188.94839735929099</v>
      </c>
      <c r="AH246">
        <f t="shared" si="18"/>
        <v>205.57532208771894</v>
      </c>
      <c r="AI246">
        <f t="shared" si="17"/>
        <v>85.878930768863057</v>
      </c>
      <c r="AJ246">
        <f t="shared" si="19"/>
        <v>99.996554284612344</v>
      </c>
      <c r="AK246">
        <v>87.948961243594297</v>
      </c>
    </row>
    <row r="247" spans="1:41" x14ac:dyDescent="0.35">
      <c r="A247">
        <v>245</v>
      </c>
      <c r="B247" s="1">
        <v>42146</v>
      </c>
      <c r="C247" t="s">
        <v>243</v>
      </c>
      <c r="D247">
        <v>114.325313819286</v>
      </c>
      <c r="E247">
        <v>116.279618397387</v>
      </c>
      <c r="F247">
        <v>110.71945070381</v>
      </c>
      <c r="G247">
        <v>135.084718075735</v>
      </c>
      <c r="H247">
        <v>146.41338659772899</v>
      </c>
      <c r="I247">
        <v>124.98145192654199</v>
      </c>
      <c r="J247">
        <v>190.412004223975</v>
      </c>
      <c r="K247">
        <v>212.15443436774399</v>
      </c>
      <c r="L247">
        <v>230.88473462932001</v>
      </c>
      <c r="M247">
        <v>238.30404322501599</v>
      </c>
      <c r="N247">
        <v>224.10830684432099</v>
      </c>
      <c r="O247">
        <v>198.63275167540399</v>
      </c>
      <c r="P247">
        <v>242.97471250478301</v>
      </c>
      <c r="Q247">
        <v>255.70029640500101</v>
      </c>
      <c r="R247">
        <v>195.54049040147299</v>
      </c>
      <c r="S247">
        <v>205.60321251339201</v>
      </c>
      <c r="T247">
        <v>198.804152232121</v>
      </c>
      <c r="U247">
        <v>172.54573144424799</v>
      </c>
      <c r="V247">
        <v>228.453685154141</v>
      </c>
      <c r="W247">
        <v>217.74294458023101</v>
      </c>
      <c r="X247">
        <v>209.89067447998099</v>
      </c>
      <c r="Y247">
        <v>186.00976079679899</v>
      </c>
      <c r="Z247">
        <v>194.35646903965201</v>
      </c>
      <c r="AA247">
        <v>182.45276864930301</v>
      </c>
      <c r="AB247">
        <v>178.98670636839501</v>
      </c>
      <c r="AC247">
        <v>193.84233636148801</v>
      </c>
      <c r="AD247">
        <v>185.41665111090299</v>
      </c>
      <c r="AE247">
        <v>168.499261825735</v>
      </c>
      <c r="AF247">
        <v>161.67750046638699</v>
      </c>
      <c r="AG247">
        <v>163.224807619308</v>
      </c>
      <c r="AH247">
        <f t="shared" si="18"/>
        <v>186.13407921465372</v>
      </c>
      <c r="AI247">
        <f t="shared" si="17"/>
        <v>66.437687895797836</v>
      </c>
      <c r="AJ247">
        <f t="shared" si="19"/>
        <v>80.555311411547123</v>
      </c>
      <c r="AK247">
        <v>88.041534438895397</v>
      </c>
    </row>
    <row r="248" spans="1:41" x14ac:dyDescent="0.35">
      <c r="A248">
        <v>246</v>
      </c>
      <c r="B248" s="1">
        <v>42147</v>
      </c>
      <c r="C248" t="s">
        <v>244</v>
      </c>
      <c r="E248">
        <v>141.070882166937</v>
      </c>
      <c r="F248">
        <v>108.90633910900399</v>
      </c>
      <c r="G248">
        <v>152.059105154729</v>
      </c>
      <c r="H248">
        <v>158.61290543113199</v>
      </c>
      <c r="I248">
        <v>149.30416210141399</v>
      </c>
      <c r="L248">
        <v>244.52848899112701</v>
      </c>
      <c r="M248">
        <v>247.202662688289</v>
      </c>
      <c r="N248">
        <v>231.135744384042</v>
      </c>
      <c r="O248">
        <v>227.793252204086</v>
      </c>
      <c r="R248">
        <v>219.59387701187401</v>
      </c>
      <c r="S248">
        <v>221.736271692776</v>
      </c>
      <c r="T248">
        <v>200.31142443093901</v>
      </c>
      <c r="U248">
        <v>183.494333984349</v>
      </c>
      <c r="V248">
        <v>247.48476369150401</v>
      </c>
      <c r="W248">
        <v>220.40613548073699</v>
      </c>
      <c r="X248">
        <v>224.95837747057701</v>
      </c>
      <c r="Y248">
        <v>216.140824347897</v>
      </c>
      <c r="AA248">
        <v>188.69185918393299</v>
      </c>
      <c r="AB248">
        <v>186.28536207098401</v>
      </c>
      <c r="AC248">
        <v>206.06652993025699</v>
      </c>
      <c r="AD248">
        <v>185.35480147516199</v>
      </c>
      <c r="AE248">
        <v>172.924896239405</v>
      </c>
      <c r="AF248">
        <v>182.95824624528299</v>
      </c>
      <c r="AG248">
        <v>175.58770680317301</v>
      </c>
      <c r="AH248">
        <f t="shared" si="18"/>
        <v>195.52537301206704</v>
      </c>
      <c r="AI248">
        <f t="shared" si="17"/>
        <v>75.828981693211148</v>
      </c>
      <c r="AJ248">
        <f t="shared" si="19"/>
        <v>89.946605208960435</v>
      </c>
      <c r="AK248">
        <v>87.992150557497197</v>
      </c>
    </row>
    <row r="249" spans="1:41" x14ac:dyDescent="0.35">
      <c r="A249">
        <v>247</v>
      </c>
      <c r="B249" s="1">
        <v>42179</v>
      </c>
      <c r="C249" t="s">
        <v>236</v>
      </c>
      <c r="E249">
        <v>141.742038270102</v>
      </c>
      <c r="F249">
        <v>110.4710209519</v>
      </c>
      <c r="G249">
        <v>153.029438516038</v>
      </c>
      <c r="H249">
        <v>153.90302644942699</v>
      </c>
      <c r="I249">
        <v>154.66362067111001</v>
      </c>
      <c r="L249">
        <v>235.51802752670201</v>
      </c>
      <c r="M249">
        <v>242.00274857445601</v>
      </c>
      <c r="N249">
        <v>235.37588906337001</v>
      </c>
      <c r="O249">
        <v>230.65742736739301</v>
      </c>
      <c r="R249">
        <v>220.824382256083</v>
      </c>
      <c r="S249">
        <v>222.27521875441599</v>
      </c>
      <c r="U249">
        <v>199.22052598219199</v>
      </c>
      <c r="V249">
        <v>256.32127257687301</v>
      </c>
      <c r="W249">
        <v>225.876971469778</v>
      </c>
      <c r="X249">
        <v>235.54594762684599</v>
      </c>
      <c r="Z249">
        <v>203.408099101159</v>
      </c>
      <c r="AA249">
        <v>196.12572297988601</v>
      </c>
      <c r="AB249">
        <v>210.75160985459701</v>
      </c>
      <c r="AC249">
        <v>223.336144786522</v>
      </c>
      <c r="AE249">
        <v>173.82403995901899</v>
      </c>
      <c r="AF249">
        <v>175.07569520435101</v>
      </c>
      <c r="AH249">
        <f t="shared" si="18"/>
        <v>199.99756514010573</v>
      </c>
      <c r="AI249">
        <f t="shared" si="17"/>
        <v>80.301173821249847</v>
      </c>
      <c r="AJ249">
        <f t="shared" si="19"/>
        <v>94.418797336999134</v>
      </c>
      <c r="AK249">
        <v>87.7407752116941</v>
      </c>
    </row>
    <row r="250" spans="1:41" x14ac:dyDescent="0.35">
      <c r="A250">
        <v>248</v>
      </c>
      <c r="B250" s="1">
        <v>42202</v>
      </c>
      <c r="C250" t="s">
        <v>245</v>
      </c>
      <c r="D250">
        <v>91.450341398667305</v>
      </c>
      <c r="H250">
        <v>118.388942414448</v>
      </c>
      <c r="I250">
        <v>114.798737706113</v>
      </c>
      <c r="J250">
        <v>179.81184023086101</v>
      </c>
      <c r="M250">
        <v>202.972655759785</v>
      </c>
      <c r="N250">
        <v>192.99572115635999</v>
      </c>
      <c r="O250">
        <v>197.05783273009601</v>
      </c>
      <c r="P250">
        <v>235.19847951745501</v>
      </c>
      <c r="Q250">
        <v>238.94972516649099</v>
      </c>
      <c r="T250">
        <v>188.87588340660199</v>
      </c>
      <c r="V250">
        <v>208.46263549107499</v>
      </c>
      <c r="W250">
        <v>187.24139186433899</v>
      </c>
      <c r="X250">
        <v>205.01364276195</v>
      </c>
      <c r="Y250">
        <v>178.358463614268</v>
      </c>
      <c r="AC250">
        <v>181.52166624520501</v>
      </c>
      <c r="AE250">
        <v>142.433753340436</v>
      </c>
      <c r="AF250">
        <v>151.87625715306501</v>
      </c>
      <c r="AG250">
        <v>155.40938738735699</v>
      </c>
      <c r="AH250">
        <f t="shared" si="18"/>
        <v>176.15651985247629</v>
      </c>
      <c r="AI250">
        <f t="shared" si="17"/>
        <v>56.460128533620406</v>
      </c>
      <c r="AJ250">
        <f t="shared" si="19"/>
        <v>70.577752049369693</v>
      </c>
      <c r="AK250">
        <v>88.233753977449595</v>
      </c>
    </row>
    <row r="251" spans="1:41" x14ac:dyDescent="0.35">
      <c r="A251">
        <v>249</v>
      </c>
      <c r="B251" s="1">
        <v>42210</v>
      </c>
      <c r="C251" t="s">
        <v>246</v>
      </c>
      <c r="D251">
        <v>109.805186891875</v>
      </c>
      <c r="E251">
        <v>116.127021808165</v>
      </c>
      <c r="F251">
        <v>110.381666521653</v>
      </c>
      <c r="G251">
        <v>148.91504190820999</v>
      </c>
      <c r="H251">
        <v>135.018965303188</v>
      </c>
      <c r="I251">
        <v>155.07504862290099</v>
      </c>
      <c r="J251">
        <v>192.55785683025701</v>
      </c>
      <c r="K251">
        <v>218.22863551809601</v>
      </c>
      <c r="L251">
        <v>229.33434795862601</v>
      </c>
      <c r="M251">
        <v>236.02612145771499</v>
      </c>
      <c r="N251">
        <v>225.087817786458</v>
      </c>
      <c r="O251">
        <v>228.56205735948399</v>
      </c>
      <c r="P251">
        <v>247.10700138546201</v>
      </c>
      <c r="Q251">
        <v>258.55276742766699</v>
      </c>
      <c r="R251">
        <v>219.19937732484101</v>
      </c>
      <c r="S251">
        <v>217.637974628492</v>
      </c>
      <c r="T251">
        <v>198.34264681294701</v>
      </c>
      <c r="U251">
        <v>178.33928157507799</v>
      </c>
      <c r="V251">
        <v>230.13349712625001</v>
      </c>
      <c r="W251">
        <v>213.58660678951301</v>
      </c>
      <c r="X251">
        <v>212.53699689383299</v>
      </c>
      <c r="Y251">
        <v>187.60727145506999</v>
      </c>
      <c r="Z251">
        <v>174.696201640081</v>
      </c>
      <c r="AA251">
        <v>178.86964268601099</v>
      </c>
      <c r="AB251">
        <v>181.93282443707699</v>
      </c>
      <c r="AC251">
        <v>202.70004246726501</v>
      </c>
      <c r="AD251">
        <v>218.438699067767</v>
      </c>
      <c r="AE251">
        <v>166.78583575109599</v>
      </c>
      <c r="AF251">
        <v>163.90019478440499</v>
      </c>
      <c r="AG251">
        <v>170.56494881052399</v>
      </c>
      <c r="AH251">
        <f t="shared" si="18"/>
        <v>190.86838596766685</v>
      </c>
      <c r="AI251">
        <f t="shared" si="17"/>
        <v>71.171994648810966</v>
      </c>
      <c r="AJ251">
        <f t="shared" si="19"/>
        <v>85.289618164560252</v>
      </c>
      <c r="AK251">
        <v>88.492240012187906</v>
      </c>
    </row>
    <row r="252" spans="1:41" x14ac:dyDescent="0.35">
      <c r="A252">
        <v>250</v>
      </c>
      <c r="B252" s="1">
        <v>42211</v>
      </c>
      <c r="C252" t="s">
        <v>216</v>
      </c>
      <c r="E252">
        <v>136.15123367061199</v>
      </c>
      <c r="G252">
        <v>154.50724653085101</v>
      </c>
      <c r="H252">
        <v>148.76349127814501</v>
      </c>
      <c r="K252">
        <v>231.782284611119</v>
      </c>
      <c r="L252">
        <v>235.780862151496</v>
      </c>
      <c r="M252">
        <v>240.88161995747299</v>
      </c>
      <c r="N252">
        <v>229.10141386296601</v>
      </c>
      <c r="Q252">
        <v>274.90233917891999</v>
      </c>
      <c r="R252">
        <v>226.38264753963401</v>
      </c>
      <c r="S252">
        <v>229.36781751528599</v>
      </c>
      <c r="U252">
        <v>183.27514845071201</v>
      </c>
      <c r="V252">
        <v>234.65004332414901</v>
      </c>
      <c r="Z252">
        <v>198.20391988868801</v>
      </c>
      <c r="AA252">
        <v>182.686343269395</v>
      </c>
      <c r="AB252">
        <v>196.04676304077501</v>
      </c>
      <c r="AC252">
        <v>216.68820921452399</v>
      </c>
      <c r="AE252">
        <v>173.58354213433699</v>
      </c>
      <c r="AF252">
        <v>180.11758070253299</v>
      </c>
      <c r="AH252">
        <f t="shared" si="18"/>
        <v>204.04847257342303</v>
      </c>
      <c r="AI252">
        <f t="shared" si="17"/>
        <v>84.352081254567139</v>
      </c>
      <c r="AJ252">
        <f t="shared" si="19"/>
        <v>98.469704770316426</v>
      </c>
      <c r="AK252">
        <v>88.438287095272401</v>
      </c>
    </row>
    <row r="253" spans="1:41" x14ac:dyDescent="0.35">
      <c r="A253">
        <v>251</v>
      </c>
      <c r="B253" s="1">
        <v>42218</v>
      </c>
      <c r="C253" t="s">
        <v>247</v>
      </c>
      <c r="D253">
        <v>88.433896557751396</v>
      </c>
      <c r="E253">
        <v>121.964767019601</v>
      </c>
      <c r="G253">
        <v>147.73839637038</v>
      </c>
      <c r="J253">
        <v>180.56331879648701</v>
      </c>
      <c r="K253">
        <v>201.76391452241501</v>
      </c>
      <c r="L253">
        <v>220.93310932589199</v>
      </c>
      <c r="P253">
        <v>239.35659880827799</v>
      </c>
      <c r="Q253">
        <v>234.602202454539</v>
      </c>
      <c r="R253">
        <v>217.23242386777699</v>
      </c>
      <c r="S253">
        <v>208.31505784772</v>
      </c>
      <c r="U253">
        <v>175.738542801943</v>
      </c>
      <c r="Y253">
        <v>176.94843971910601</v>
      </c>
      <c r="Z253">
        <v>177.41356645660599</v>
      </c>
      <c r="AA253">
        <v>178.11064903851499</v>
      </c>
      <c r="AB253">
        <v>182.06206984225699</v>
      </c>
      <c r="AD253">
        <v>187.84766578658201</v>
      </c>
      <c r="AH253">
        <f t="shared" si="18"/>
        <v>183.68903870099061</v>
      </c>
      <c r="AI253">
        <f t="shared" si="17"/>
        <v>63.99264738213472</v>
      </c>
      <c r="AJ253">
        <f t="shared" si="19"/>
        <v>78.110270897884007</v>
      </c>
      <c r="AK253">
        <v>88.866594838793105</v>
      </c>
    </row>
    <row r="254" spans="1:41" x14ac:dyDescent="0.35">
      <c r="A254">
        <v>252</v>
      </c>
      <c r="B254" s="1">
        <v>42218</v>
      </c>
      <c r="C254" t="s">
        <v>248</v>
      </c>
      <c r="D254">
        <v>144.13505496697701</v>
      </c>
      <c r="E254">
        <v>169.36696368276901</v>
      </c>
      <c r="F254">
        <v>132.78987517600399</v>
      </c>
      <c r="G254">
        <v>175.845826977424</v>
      </c>
      <c r="H254">
        <v>175.440391050259</v>
      </c>
      <c r="I254">
        <v>166.670764086801</v>
      </c>
      <c r="J254">
        <v>218.70483411902299</v>
      </c>
      <c r="K254">
        <v>233.976258777368</v>
      </c>
      <c r="L254">
        <v>257.02874480855797</v>
      </c>
      <c r="M254">
        <v>256.45011755508</v>
      </c>
      <c r="N254">
        <v>242.09499687788801</v>
      </c>
      <c r="O254">
        <v>243.52553607370601</v>
      </c>
      <c r="P254">
        <v>285.17289173746298</v>
      </c>
      <c r="Q254">
        <v>291.80956660328798</v>
      </c>
      <c r="R254">
        <v>237.43262545048299</v>
      </c>
      <c r="S254">
        <v>246.29539294126599</v>
      </c>
      <c r="T254">
        <v>238.82135697445099</v>
      </c>
      <c r="U254">
        <v>205.88327009704901</v>
      </c>
      <c r="V254">
        <v>263.97679429070701</v>
      </c>
      <c r="W254">
        <v>234.816271771141</v>
      </c>
      <c r="X254">
        <v>245.04572189823801</v>
      </c>
      <c r="Y254">
        <v>228.81255997167</v>
      </c>
      <c r="Z254">
        <v>206.746926661798</v>
      </c>
      <c r="AA254">
        <v>201.76476127838299</v>
      </c>
      <c r="AB254">
        <v>213.08438848084401</v>
      </c>
      <c r="AC254">
        <v>230.39375532190701</v>
      </c>
      <c r="AD254">
        <v>225.25515105261499</v>
      </c>
      <c r="AE254">
        <v>185.176622358326</v>
      </c>
      <c r="AF254">
        <v>186.92152347186001</v>
      </c>
      <c r="AG254">
        <v>190.24517348791599</v>
      </c>
      <c r="AH254">
        <f t="shared" si="18"/>
        <v>217.78947060004211</v>
      </c>
      <c r="AI254">
        <f t="shared" si="17"/>
        <v>98.09307928118622</v>
      </c>
      <c r="AJ254">
        <f t="shared" si="19"/>
        <v>112.21070279693551</v>
      </c>
      <c r="AK254">
        <v>89.194494276561102</v>
      </c>
    </row>
    <row r="255" spans="1:41" x14ac:dyDescent="0.35">
      <c r="A255">
        <v>253</v>
      </c>
      <c r="B255" s="1">
        <v>42219</v>
      </c>
      <c r="C255" t="s">
        <v>143</v>
      </c>
      <c r="D255">
        <v>105.333305378725</v>
      </c>
      <c r="E255">
        <v>116.835499598675</v>
      </c>
      <c r="I255">
        <v>129.91102136075699</v>
      </c>
      <c r="J255">
        <v>198.56654909051599</v>
      </c>
      <c r="K255">
        <v>209.68197976905699</v>
      </c>
      <c r="L255">
        <v>227.82082836721699</v>
      </c>
      <c r="M255">
        <v>232.98337716936399</v>
      </c>
      <c r="N255">
        <v>218.301024860642</v>
      </c>
      <c r="O255">
        <v>224.38922722129999</v>
      </c>
      <c r="P255">
        <v>245.590298559703</v>
      </c>
      <c r="Q255">
        <v>259.39534444601901</v>
      </c>
      <c r="R255">
        <v>216.30678596224399</v>
      </c>
      <c r="S255">
        <v>215.33098438017601</v>
      </c>
      <c r="T255">
        <v>202.69964423093199</v>
      </c>
      <c r="U255">
        <v>178.63326298896399</v>
      </c>
      <c r="V255">
        <v>233.185692018163</v>
      </c>
      <c r="W255">
        <v>218.77014640114299</v>
      </c>
      <c r="X255">
        <v>226.75125661500601</v>
      </c>
      <c r="Y255">
        <v>204.12445281683301</v>
      </c>
      <c r="Z255">
        <v>179.617961996356</v>
      </c>
      <c r="AA255">
        <v>170.209730637859</v>
      </c>
      <c r="AB255">
        <v>179.51143081606</v>
      </c>
      <c r="AC255">
        <v>197.15458089028701</v>
      </c>
      <c r="AD255">
        <v>197.971129478281</v>
      </c>
      <c r="AE255">
        <v>169.81618248213999</v>
      </c>
      <c r="AF255">
        <v>167.53139151527299</v>
      </c>
      <c r="AG255">
        <v>172.907442592541</v>
      </c>
      <c r="AH255">
        <f t="shared" si="18"/>
        <v>196.27150117200861</v>
      </c>
      <c r="AI255">
        <f t="shared" si="17"/>
        <v>76.575109853152725</v>
      </c>
      <c r="AJ255">
        <f t="shared" si="19"/>
        <v>90.692733368902012</v>
      </c>
      <c r="AK255">
        <v>89.546354302621197</v>
      </c>
    </row>
    <row r="256" spans="1:41" x14ac:dyDescent="0.35">
      <c r="A256">
        <v>254</v>
      </c>
      <c r="B256" s="1">
        <v>42226</v>
      </c>
      <c r="C256" t="s">
        <v>249</v>
      </c>
      <c r="D256">
        <v>113.505979885377</v>
      </c>
      <c r="E256">
        <v>119.27997145307999</v>
      </c>
      <c r="F256">
        <v>106.13040169078199</v>
      </c>
      <c r="G256">
        <v>128.13233189303099</v>
      </c>
      <c r="H256">
        <v>131.450773850849</v>
      </c>
      <c r="I256">
        <v>141.67598685912901</v>
      </c>
      <c r="J256">
        <v>184.06294451130901</v>
      </c>
      <c r="K256">
        <v>204.65621337467201</v>
      </c>
      <c r="L256">
        <v>213.773136541257</v>
      </c>
      <c r="M256">
        <v>214.916395141865</v>
      </c>
      <c r="N256">
        <v>213.87342327883999</v>
      </c>
      <c r="O256">
        <v>207.93884753444399</v>
      </c>
      <c r="P256">
        <v>242.32206559717699</v>
      </c>
      <c r="Q256">
        <v>251.364899068374</v>
      </c>
      <c r="R256">
        <v>210.55667635968601</v>
      </c>
      <c r="S256">
        <v>209.20162557191099</v>
      </c>
      <c r="T256">
        <v>198.441945640863</v>
      </c>
      <c r="U256">
        <v>175.962092627001</v>
      </c>
      <c r="V256">
        <v>225.977424697592</v>
      </c>
      <c r="W256">
        <v>205.34687989457399</v>
      </c>
      <c r="X256">
        <v>202.47650056916501</v>
      </c>
      <c r="Y256">
        <v>176.777420327801</v>
      </c>
      <c r="Z256">
        <v>175.32366516789199</v>
      </c>
      <c r="AA256">
        <v>175.92613045936</v>
      </c>
      <c r="AB256">
        <v>178.40172242009999</v>
      </c>
      <c r="AC256">
        <v>203.69055294655101</v>
      </c>
      <c r="AD256">
        <v>201.928468070126</v>
      </c>
      <c r="AE256">
        <v>168.68299755435001</v>
      </c>
      <c r="AF256">
        <v>167.77774348094499</v>
      </c>
      <c r="AG256">
        <v>167.651166215232</v>
      </c>
      <c r="AH256">
        <f t="shared" si="18"/>
        <v>183.90687942277782</v>
      </c>
      <c r="AI256">
        <f t="shared" si="17"/>
        <v>64.210488103921932</v>
      </c>
      <c r="AJ256">
        <f t="shared" si="19"/>
        <v>78.328111619671219</v>
      </c>
      <c r="AK256">
        <v>89.216118592039905</v>
      </c>
      <c r="AL256">
        <f>1-(($AK$255-AK256)/36.34)</f>
        <v>0.99091261115626605</v>
      </c>
      <c r="AM256">
        <f>B256-$B$255</f>
        <v>7</v>
      </c>
      <c r="AN256">
        <f t="shared" ref="AN256:AN282" si="20">AM256/365</f>
        <v>1.9178082191780823E-2</v>
      </c>
      <c r="AO256">
        <f>LN(AL256)/(AN256)</f>
        <v>-0.47600854638501877</v>
      </c>
    </row>
    <row r="257" spans="1:41" x14ac:dyDescent="0.35">
      <c r="A257">
        <v>255</v>
      </c>
      <c r="B257" s="1">
        <v>42234</v>
      </c>
      <c r="C257" t="s">
        <v>250</v>
      </c>
      <c r="D257">
        <v>105.41301271435501</v>
      </c>
      <c r="F257">
        <v>98.828021056772798</v>
      </c>
      <c r="I257">
        <v>126.521709490913</v>
      </c>
      <c r="J257">
        <v>182.52724770529201</v>
      </c>
      <c r="K257">
        <v>201.50666989951699</v>
      </c>
      <c r="N257">
        <v>198.702755345696</v>
      </c>
      <c r="O257">
        <v>203.35080071245801</v>
      </c>
      <c r="P257">
        <v>247.28952187838999</v>
      </c>
      <c r="Q257">
        <v>256.35507807491501</v>
      </c>
      <c r="T257">
        <v>198.54356981298201</v>
      </c>
      <c r="W257">
        <v>199.288496870751</v>
      </c>
      <c r="X257">
        <v>205.06808109609</v>
      </c>
      <c r="Y257">
        <v>187.16993689886499</v>
      </c>
      <c r="Z257">
        <v>173.95541297929</v>
      </c>
      <c r="AD257">
        <v>199.92642783990999</v>
      </c>
      <c r="AF257">
        <v>161.768439214126</v>
      </c>
      <c r="AG257">
        <v>161.577663692611</v>
      </c>
      <c r="AH257">
        <f t="shared" si="18"/>
        <v>182.81134384017255</v>
      </c>
      <c r="AI257">
        <f t="shared" ref="AI257:AI320" si="21">AH257-($AH$552-$AR$552)</f>
        <v>63.114952521316667</v>
      </c>
      <c r="AJ257">
        <f t="shared" si="19"/>
        <v>77.232576037065954</v>
      </c>
      <c r="AK257">
        <v>88.840331986798105</v>
      </c>
      <c r="AL257">
        <f t="shared" ref="AL257:AL282" si="22">1-(($AK$255-AK257)/36.34)</f>
        <v>0.98057175795753737</v>
      </c>
      <c r="AM257">
        <f t="shared" ref="AM257:AM282" si="23">B257-$B$255</f>
        <v>15</v>
      </c>
      <c r="AN257">
        <f t="shared" si="20"/>
        <v>4.1095890410958902E-2</v>
      </c>
      <c r="AO257">
        <f t="shared" ref="AO257:AO282" si="24">LN(AL257)/(AN257)</f>
        <v>-0.47740663996100502</v>
      </c>
    </row>
    <row r="258" spans="1:41" x14ac:dyDescent="0.35">
      <c r="A258">
        <v>256</v>
      </c>
      <c r="B258" s="1">
        <v>42235</v>
      </c>
      <c r="C258" t="s">
        <v>216</v>
      </c>
      <c r="F258">
        <v>105.045091083088</v>
      </c>
      <c r="G258">
        <v>125.321782754952</v>
      </c>
      <c r="H258">
        <v>129.52851475319301</v>
      </c>
      <c r="I258">
        <v>130.676842359614</v>
      </c>
      <c r="R258">
        <v>206.103598971504</v>
      </c>
      <c r="S258">
        <v>209.562466313003</v>
      </c>
      <c r="T258">
        <v>199.15906532504101</v>
      </c>
      <c r="X258">
        <v>213.09154210580701</v>
      </c>
      <c r="Y258">
        <v>187.29167482225901</v>
      </c>
      <c r="Z258">
        <v>174.788409309543</v>
      </c>
      <c r="AA258">
        <v>173.76765194082901</v>
      </c>
      <c r="AE258">
        <v>166.24171867003099</v>
      </c>
      <c r="AF258">
        <v>166.058608051232</v>
      </c>
      <c r="AG258">
        <v>171.20038012795601</v>
      </c>
      <c r="AH258">
        <f t="shared" si="18"/>
        <v>168.41695332771801</v>
      </c>
      <c r="AI258">
        <f t="shared" si="21"/>
        <v>48.720562008862117</v>
      </c>
      <c r="AJ258">
        <f t="shared" si="19"/>
        <v>62.838185524611404</v>
      </c>
      <c r="AK258">
        <v>88.924050736295698</v>
      </c>
      <c r="AL258">
        <f t="shared" si="22"/>
        <v>0.98287552101470832</v>
      </c>
      <c r="AM258">
        <f t="shared" si="23"/>
        <v>16</v>
      </c>
      <c r="AN258">
        <f t="shared" si="20"/>
        <v>4.3835616438356165E-2</v>
      </c>
      <c r="AO258">
        <f t="shared" si="24"/>
        <v>-0.39403571756186428</v>
      </c>
    </row>
    <row r="259" spans="1:41" x14ac:dyDescent="0.35">
      <c r="A259">
        <v>257</v>
      </c>
      <c r="B259" s="1">
        <v>42238</v>
      </c>
      <c r="C259" t="s">
        <v>251</v>
      </c>
      <c r="D259">
        <v>133.86362474775001</v>
      </c>
      <c r="E259">
        <v>157.56650221618099</v>
      </c>
      <c r="F259">
        <v>127.703410290555</v>
      </c>
      <c r="G259">
        <v>172.06870240798</v>
      </c>
      <c r="H259">
        <v>159.97146972749201</v>
      </c>
      <c r="I259">
        <v>157.02040067091801</v>
      </c>
      <c r="J259">
        <v>210.39594514717001</v>
      </c>
      <c r="K259">
        <v>235.51729249374799</v>
      </c>
      <c r="L259">
        <v>237.15688580700001</v>
      </c>
      <c r="M259">
        <v>243.90955605073299</v>
      </c>
      <c r="N259">
        <v>236.22411128396499</v>
      </c>
      <c r="O259">
        <v>237.273806483486</v>
      </c>
      <c r="P259">
        <v>265.412226834992</v>
      </c>
      <c r="Q259">
        <v>270.567662993981</v>
      </c>
      <c r="R259">
        <v>232.52234882270801</v>
      </c>
      <c r="S259">
        <v>244.16300802308501</v>
      </c>
      <c r="T259">
        <v>224.18001099344099</v>
      </c>
      <c r="U259">
        <v>199.42198501053701</v>
      </c>
      <c r="V259">
        <v>251.73063644213599</v>
      </c>
      <c r="W259">
        <v>230.72132762502301</v>
      </c>
      <c r="X259">
        <v>233.29616061491399</v>
      </c>
      <c r="Y259">
        <v>213.91967751299501</v>
      </c>
      <c r="Z259">
        <v>199.35830452096599</v>
      </c>
      <c r="AA259">
        <v>192.05623896885399</v>
      </c>
      <c r="AB259">
        <v>197.73461142026699</v>
      </c>
      <c r="AC259">
        <v>217.20495666372801</v>
      </c>
      <c r="AD259">
        <v>224.30863090258501</v>
      </c>
      <c r="AE259">
        <v>184.429054960245</v>
      </c>
      <c r="AF259">
        <v>185.054817243912</v>
      </c>
      <c r="AG259">
        <v>184.084232462622</v>
      </c>
      <c r="AH259">
        <f t="shared" ref="AH259:AH322" si="25">AVERAGE(D259:AG259)</f>
        <v>208.6279199781323</v>
      </c>
      <c r="AI259">
        <f t="shared" si="21"/>
        <v>88.93152865927641</v>
      </c>
      <c r="AJ259">
        <f t="shared" ref="AJ259:AJ322" si="26">AI259-$AI$577</f>
        <v>103.0491521750257</v>
      </c>
      <c r="AK259">
        <v>88.2412368350778</v>
      </c>
      <c r="AL259">
        <f t="shared" si="22"/>
        <v>0.96408592549412775</v>
      </c>
      <c r="AM259">
        <f t="shared" si="23"/>
        <v>19</v>
      </c>
      <c r="AN259">
        <f t="shared" si="20"/>
        <v>5.2054794520547946E-2</v>
      </c>
      <c r="AO259">
        <f t="shared" si="24"/>
        <v>-0.70262219552848892</v>
      </c>
    </row>
    <row r="260" spans="1:41" x14ac:dyDescent="0.35">
      <c r="A260">
        <v>258</v>
      </c>
      <c r="B260" s="1">
        <v>42242</v>
      </c>
      <c r="C260" t="s">
        <v>247</v>
      </c>
      <c r="D260">
        <v>131.22095737693499</v>
      </c>
      <c r="E260">
        <v>130.00233003819599</v>
      </c>
      <c r="F260">
        <v>123.370388076852</v>
      </c>
      <c r="G260">
        <v>135.102526856586</v>
      </c>
      <c r="H260">
        <v>148.05429285203201</v>
      </c>
      <c r="I260">
        <v>164.875780352704</v>
      </c>
      <c r="J260">
        <v>193.593285469958</v>
      </c>
      <c r="K260">
        <v>217.071776344238</v>
      </c>
      <c r="L260">
        <v>228.550343542257</v>
      </c>
      <c r="M260">
        <v>232.90858578703401</v>
      </c>
      <c r="N260">
        <v>222.19782617439401</v>
      </c>
      <c r="O260">
        <v>223.18881781631001</v>
      </c>
      <c r="P260">
        <v>248.464520039094</v>
      </c>
      <c r="Q260">
        <v>257.26471057873698</v>
      </c>
      <c r="R260">
        <v>225.89669024726999</v>
      </c>
      <c r="S260">
        <v>223.820198829334</v>
      </c>
      <c r="T260">
        <v>205.80368755856799</v>
      </c>
      <c r="U260">
        <v>201.27987441326999</v>
      </c>
      <c r="V260">
        <v>254.141504744809</v>
      </c>
      <c r="W260">
        <v>225.369403167131</v>
      </c>
      <c r="X260">
        <v>219.52269320971899</v>
      </c>
      <c r="Y260">
        <v>206.32884597462899</v>
      </c>
      <c r="Z260">
        <v>200.258356537396</v>
      </c>
      <c r="AA260">
        <v>180.91342482304</v>
      </c>
      <c r="AB260">
        <v>207.36273327700101</v>
      </c>
      <c r="AC260">
        <v>213.67839130222001</v>
      </c>
      <c r="AD260">
        <v>222.81325258280799</v>
      </c>
      <c r="AE260">
        <v>178.32355661319099</v>
      </c>
      <c r="AF260">
        <v>194.850223481662</v>
      </c>
      <c r="AG260">
        <v>177.64250651638699</v>
      </c>
      <c r="AH260">
        <f t="shared" si="25"/>
        <v>199.7957161527921</v>
      </c>
      <c r="AI260">
        <f t="shared" si="21"/>
        <v>80.099324833936208</v>
      </c>
      <c r="AJ260">
        <f t="shared" si="26"/>
        <v>94.216948349685495</v>
      </c>
      <c r="AK260">
        <v>87.167431172366605</v>
      </c>
      <c r="AL260">
        <f t="shared" si="22"/>
        <v>0.93453706300895456</v>
      </c>
      <c r="AM260">
        <f t="shared" si="23"/>
        <v>23</v>
      </c>
      <c r="AN260">
        <f t="shared" si="20"/>
        <v>6.3013698630136991E-2</v>
      </c>
      <c r="AO260">
        <f t="shared" si="24"/>
        <v>-1.074432917826841</v>
      </c>
    </row>
    <row r="261" spans="1:41" x14ac:dyDescent="0.35">
      <c r="A261">
        <v>259</v>
      </c>
      <c r="B261" s="1">
        <v>42248</v>
      </c>
      <c r="C261" t="s">
        <v>251</v>
      </c>
      <c r="D261">
        <v>150.394733342883</v>
      </c>
      <c r="E261">
        <v>152.44644210486999</v>
      </c>
      <c r="F261">
        <v>141.31815107450899</v>
      </c>
      <c r="G261">
        <v>166.89362866708399</v>
      </c>
      <c r="H261">
        <v>169.400133931525</v>
      </c>
      <c r="I261">
        <v>172.21894900013899</v>
      </c>
      <c r="J261">
        <v>221.44908205001801</v>
      </c>
      <c r="K261">
        <v>234.90694468280401</v>
      </c>
      <c r="L261">
        <v>242.99251490434199</v>
      </c>
      <c r="M261">
        <v>253.396174137358</v>
      </c>
      <c r="N261">
        <v>239.41132398122201</v>
      </c>
      <c r="O261">
        <v>238.05897166488401</v>
      </c>
      <c r="P261">
        <v>279.63352109126799</v>
      </c>
      <c r="Q261">
        <v>279.01417668671399</v>
      </c>
      <c r="R261">
        <v>235.50806884622401</v>
      </c>
      <c r="S261">
        <v>239.09598211164101</v>
      </c>
      <c r="T261">
        <v>230.18747081095</v>
      </c>
      <c r="U261">
        <v>202.20666884632499</v>
      </c>
      <c r="V261">
        <v>257.8697991546</v>
      </c>
      <c r="W261">
        <v>231.98173518369299</v>
      </c>
      <c r="X261">
        <v>234.25709374944</v>
      </c>
      <c r="Y261">
        <v>223.83872069967501</v>
      </c>
      <c r="Z261">
        <v>201.28043614892701</v>
      </c>
      <c r="AA261">
        <v>198.69326195592001</v>
      </c>
      <c r="AB261">
        <v>211.79031097257999</v>
      </c>
      <c r="AC261">
        <v>224.02369122213599</v>
      </c>
      <c r="AD261">
        <v>231.31386052511999</v>
      </c>
      <c r="AE261">
        <v>192.613634537297</v>
      </c>
      <c r="AF261">
        <v>194.80154920403001</v>
      </c>
      <c r="AG261">
        <v>189.95147848239401</v>
      </c>
      <c r="AH261">
        <f t="shared" si="25"/>
        <v>214.6982836590191</v>
      </c>
      <c r="AI261">
        <f t="shared" si="21"/>
        <v>95.001892340163209</v>
      </c>
      <c r="AJ261">
        <f t="shared" si="26"/>
        <v>109.1195158559125</v>
      </c>
      <c r="AK261">
        <v>86.612118786495301</v>
      </c>
      <c r="AL261">
        <f t="shared" si="22"/>
        <v>0.91925603973236392</v>
      </c>
      <c r="AM261">
        <f t="shared" si="23"/>
        <v>29</v>
      </c>
      <c r="AN261">
        <f t="shared" si="20"/>
        <v>7.9452054794520555E-2</v>
      </c>
      <c r="AO261">
        <f t="shared" si="24"/>
        <v>-1.0596401661024741</v>
      </c>
    </row>
    <row r="262" spans="1:41" x14ac:dyDescent="0.35">
      <c r="A262">
        <v>260</v>
      </c>
      <c r="B262" s="1">
        <v>42250</v>
      </c>
      <c r="C262" t="s">
        <v>250</v>
      </c>
      <c r="D262">
        <v>107.75254322131499</v>
      </c>
      <c r="F262">
        <v>94.731820090805996</v>
      </c>
      <c r="H262">
        <v>124.846473787658</v>
      </c>
      <c r="I262">
        <v>125.425704867853</v>
      </c>
      <c r="J262">
        <v>187.24021548660801</v>
      </c>
      <c r="K262">
        <v>202.400935462501</v>
      </c>
      <c r="N262">
        <v>197.761175552541</v>
      </c>
      <c r="O262">
        <v>198.62829241986799</v>
      </c>
      <c r="P262">
        <v>243.20477959426699</v>
      </c>
      <c r="Q262">
        <v>251.391260640583</v>
      </c>
      <c r="T262">
        <v>197.56009830022401</v>
      </c>
      <c r="W262">
        <v>194.86296253489201</v>
      </c>
      <c r="X262">
        <v>203.51593639345401</v>
      </c>
      <c r="Y262">
        <v>172.40542096841801</v>
      </c>
      <c r="Z262">
        <v>173.33018934404899</v>
      </c>
      <c r="AD262">
        <v>205.79691737504001</v>
      </c>
      <c r="AF262">
        <v>161.81359161471499</v>
      </c>
      <c r="AG262">
        <v>166.81702013814001</v>
      </c>
      <c r="AH262">
        <f t="shared" si="25"/>
        <v>178.30474098849621</v>
      </c>
      <c r="AI262">
        <f t="shared" si="21"/>
        <v>58.608349669640319</v>
      </c>
      <c r="AJ262">
        <f t="shared" si="26"/>
        <v>72.725973185389606</v>
      </c>
      <c r="AK262">
        <v>86.961120898481795</v>
      </c>
      <c r="AL262">
        <f t="shared" si="22"/>
        <v>0.92885984028235002</v>
      </c>
      <c r="AM262">
        <f t="shared" si="23"/>
        <v>31</v>
      </c>
      <c r="AN262">
        <f t="shared" si="20"/>
        <v>8.4931506849315067E-2</v>
      </c>
      <c r="AO262">
        <f t="shared" si="24"/>
        <v>-0.86890514356279891</v>
      </c>
    </row>
    <row r="263" spans="1:41" x14ac:dyDescent="0.35">
      <c r="A263">
        <v>261</v>
      </c>
      <c r="B263" s="1">
        <v>42261</v>
      </c>
      <c r="C263" t="s">
        <v>252</v>
      </c>
      <c r="D263">
        <v>143.74860106750299</v>
      </c>
      <c r="E263">
        <v>154.803102025751</v>
      </c>
      <c r="F263">
        <v>138.82075181139501</v>
      </c>
      <c r="G263">
        <v>168.12133331864399</v>
      </c>
      <c r="H263">
        <v>171.076163080821</v>
      </c>
      <c r="I263">
        <v>172.51608665658901</v>
      </c>
      <c r="J263">
        <v>220.26911713870601</v>
      </c>
      <c r="K263">
        <v>227.07141910159601</v>
      </c>
      <c r="L263">
        <v>243.598552079993</v>
      </c>
      <c r="M263">
        <v>255.35256834923399</v>
      </c>
      <c r="N263">
        <v>244.348865055093</v>
      </c>
      <c r="O263">
        <v>244.66884037636001</v>
      </c>
      <c r="P263">
        <v>275.28482174891701</v>
      </c>
      <c r="Q263">
        <v>288.137728115291</v>
      </c>
      <c r="R263">
        <v>244.05874768883601</v>
      </c>
      <c r="S263">
        <v>237.73524074965201</v>
      </c>
      <c r="T263">
        <v>230.58860320671701</v>
      </c>
      <c r="U263">
        <v>211.90032663705799</v>
      </c>
      <c r="V263">
        <v>258.21751593649702</v>
      </c>
      <c r="W263">
        <v>233.353412299696</v>
      </c>
      <c r="X263">
        <v>232.62760820605101</v>
      </c>
      <c r="Y263">
        <v>212.93461528332901</v>
      </c>
      <c r="Z263">
        <v>192.956324878207</v>
      </c>
      <c r="AA263">
        <v>195.437416700668</v>
      </c>
      <c r="AB263">
        <v>207.45077020869701</v>
      </c>
      <c r="AC263">
        <v>225.52642444011801</v>
      </c>
      <c r="AD263">
        <v>233.59621847719501</v>
      </c>
      <c r="AE263">
        <v>196.140817835451</v>
      </c>
      <c r="AF263">
        <v>191.25583996417899</v>
      </c>
      <c r="AG263">
        <v>191.01668870721301</v>
      </c>
      <c r="AH263">
        <f t="shared" si="25"/>
        <v>214.75381737151523</v>
      </c>
      <c r="AI263">
        <f t="shared" si="21"/>
        <v>95.057426052659338</v>
      </c>
      <c r="AJ263">
        <f t="shared" si="26"/>
        <v>109.17504956840862</v>
      </c>
      <c r="AK263">
        <v>86.983509487176093</v>
      </c>
      <c r="AL263">
        <f t="shared" si="22"/>
        <v>0.92947592692776271</v>
      </c>
      <c r="AM263">
        <f t="shared" si="23"/>
        <v>42</v>
      </c>
      <c r="AN263">
        <f t="shared" si="20"/>
        <v>0.11506849315068493</v>
      </c>
      <c r="AO263">
        <f t="shared" si="24"/>
        <v>-0.63557251078561872</v>
      </c>
    </row>
    <row r="264" spans="1:41" x14ac:dyDescent="0.35">
      <c r="A264">
        <v>262</v>
      </c>
      <c r="B264" s="1">
        <v>42266</v>
      </c>
      <c r="C264" t="s">
        <v>253</v>
      </c>
      <c r="E264">
        <v>132.12366231490799</v>
      </c>
      <c r="G264">
        <v>145.12962186058101</v>
      </c>
      <c r="J264">
        <v>180.90411059909101</v>
      </c>
      <c r="K264">
        <v>201.70980872449701</v>
      </c>
      <c r="L264">
        <v>212.212671698603</v>
      </c>
      <c r="M264">
        <v>224.07078946975301</v>
      </c>
      <c r="P264">
        <v>241.148083868686</v>
      </c>
      <c r="Q264">
        <v>257.80688677337702</v>
      </c>
      <c r="R264">
        <v>220.25148270238901</v>
      </c>
      <c r="S264">
        <v>221.910759134568</v>
      </c>
      <c r="U264">
        <v>181.70245285160601</v>
      </c>
      <c r="V264">
        <v>237.61161348364701</v>
      </c>
      <c r="Z264">
        <v>168.342760523283</v>
      </c>
      <c r="AA264">
        <v>179.67113263572301</v>
      </c>
      <c r="AB264">
        <v>186.577404324051</v>
      </c>
      <c r="AH264">
        <f t="shared" si="25"/>
        <v>199.4115493976509</v>
      </c>
      <c r="AI264">
        <f t="shared" si="21"/>
        <v>79.715158078795014</v>
      </c>
      <c r="AJ264">
        <f t="shared" si="26"/>
        <v>93.832781594544301</v>
      </c>
      <c r="AK264">
        <v>86.568440813684703</v>
      </c>
      <c r="AL264">
        <f t="shared" si="22"/>
        <v>0.91805411422849492</v>
      </c>
      <c r="AM264">
        <f t="shared" si="23"/>
        <v>47</v>
      </c>
      <c r="AN264">
        <f t="shared" si="20"/>
        <v>0.12876712328767123</v>
      </c>
      <c r="AO264">
        <f t="shared" si="24"/>
        <v>-0.6639811463884121</v>
      </c>
    </row>
    <row r="265" spans="1:41" x14ac:dyDescent="0.35">
      <c r="A265">
        <v>263</v>
      </c>
      <c r="B265" s="1">
        <v>42271</v>
      </c>
      <c r="C265" t="s">
        <v>254</v>
      </c>
      <c r="D265">
        <v>157.913614839963</v>
      </c>
      <c r="E265">
        <v>192.08362949647301</v>
      </c>
      <c r="F265">
        <v>151.35472179993701</v>
      </c>
      <c r="G265">
        <v>165.36924888875399</v>
      </c>
      <c r="H265">
        <v>175.22155800277599</v>
      </c>
      <c r="I265">
        <v>191.846178874727</v>
      </c>
      <c r="J265">
        <v>224.16393336785501</v>
      </c>
      <c r="K265">
        <v>245.11899389704899</v>
      </c>
      <c r="L265">
        <v>254.16065046400001</v>
      </c>
      <c r="M265">
        <v>250.669250240168</v>
      </c>
      <c r="N265">
        <v>249.75196412745601</v>
      </c>
      <c r="O265">
        <v>240.51622460426799</v>
      </c>
      <c r="P265">
        <v>280.228252678709</v>
      </c>
      <c r="Q265">
        <v>287.67103332743199</v>
      </c>
      <c r="R265">
        <v>239.94064403158299</v>
      </c>
      <c r="S265">
        <v>244.877165713919</v>
      </c>
      <c r="T265">
        <v>233.42655631334199</v>
      </c>
      <c r="U265">
        <v>215.7669209885</v>
      </c>
      <c r="V265">
        <v>267.22527428537398</v>
      </c>
      <c r="W265">
        <v>241.52442820896499</v>
      </c>
      <c r="X265">
        <v>233.787116629585</v>
      </c>
      <c r="Y265">
        <v>222.194240872401</v>
      </c>
      <c r="Z265">
        <v>211.81576103406701</v>
      </c>
      <c r="AA265">
        <v>204.76877258200199</v>
      </c>
      <c r="AB265">
        <v>215.41774893956901</v>
      </c>
      <c r="AC265">
        <v>233.92410328114099</v>
      </c>
      <c r="AD265">
        <v>236.38651522275501</v>
      </c>
      <c r="AE265">
        <v>205.25415369282999</v>
      </c>
      <c r="AF265">
        <v>206.10643908037801</v>
      </c>
      <c r="AG265">
        <v>202.437578622497</v>
      </c>
      <c r="AH265">
        <f t="shared" si="25"/>
        <v>222.6974224702825</v>
      </c>
      <c r="AI265">
        <f t="shared" si="21"/>
        <v>103.00103115142662</v>
      </c>
      <c r="AJ265">
        <f t="shared" si="26"/>
        <v>117.1186546671759</v>
      </c>
      <c r="AK265">
        <v>86.4912160289459</v>
      </c>
      <c r="AL265">
        <f t="shared" si="22"/>
        <v>0.91592905135731162</v>
      </c>
      <c r="AM265">
        <f t="shared" si="23"/>
        <v>52</v>
      </c>
      <c r="AN265">
        <f t="shared" si="20"/>
        <v>0.14246575342465753</v>
      </c>
      <c r="AO265">
        <f t="shared" si="24"/>
        <v>-0.61640338149284712</v>
      </c>
    </row>
    <row r="266" spans="1:41" x14ac:dyDescent="0.35">
      <c r="A266">
        <v>264</v>
      </c>
      <c r="B266" s="1">
        <v>42291</v>
      </c>
      <c r="C266" t="s">
        <v>228</v>
      </c>
      <c r="E266">
        <v>120.24479546743601</v>
      </c>
      <c r="G266">
        <v>128.791519749625</v>
      </c>
      <c r="H266">
        <v>130.63125047988399</v>
      </c>
      <c r="J266">
        <v>182.78628281824601</v>
      </c>
      <c r="K266">
        <v>211.678229715518</v>
      </c>
      <c r="L266">
        <v>215.24384330642701</v>
      </c>
      <c r="M266">
        <v>214.40233898200299</v>
      </c>
      <c r="P266">
        <v>236.36236381891001</v>
      </c>
      <c r="Q266">
        <v>235.39960158504701</v>
      </c>
      <c r="R266">
        <v>191.83994394890601</v>
      </c>
      <c r="S266">
        <v>209.63698850250199</v>
      </c>
      <c r="U266">
        <v>172.30873051876699</v>
      </c>
      <c r="V266">
        <v>222.994836167751</v>
      </c>
      <c r="Z266">
        <v>166.12359509426901</v>
      </c>
      <c r="AA266">
        <v>148.82074347355501</v>
      </c>
      <c r="AB266">
        <v>171.37893073404601</v>
      </c>
      <c r="AC266">
        <v>186.93046497333299</v>
      </c>
      <c r="AE266">
        <v>145.80909647856799</v>
      </c>
      <c r="AH266">
        <f t="shared" si="25"/>
        <v>182.85464198971076</v>
      </c>
      <c r="AI266">
        <f t="shared" si="21"/>
        <v>63.158250670854869</v>
      </c>
      <c r="AJ266">
        <f t="shared" si="26"/>
        <v>77.275874186604156</v>
      </c>
      <c r="AK266">
        <v>86.195828830831402</v>
      </c>
      <c r="AL266">
        <f t="shared" si="22"/>
        <v>0.90780061992873429</v>
      </c>
      <c r="AM266">
        <f t="shared" si="23"/>
        <v>72</v>
      </c>
      <c r="AN266">
        <f t="shared" si="20"/>
        <v>0.19726027397260273</v>
      </c>
      <c r="AO266">
        <f t="shared" si="24"/>
        <v>-0.49036992659822826</v>
      </c>
    </row>
    <row r="267" spans="1:41" x14ac:dyDescent="0.35">
      <c r="A267">
        <v>265</v>
      </c>
      <c r="B267" s="1">
        <v>42298</v>
      </c>
      <c r="C267" t="s">
        <v>255</v>
      </c>
      <c r="E267">
        <v>141.32633509586799</v>
      </c>
      <c r="G267">
        <v>153.28465015822701</v>
      </c>
      <c r="J267">
        <v>179.25298554086001</v>
      </c>
      <c r="K267">
        <v>204.04297264755499</v>
      </c>
      <c r="L267">
        <v>228.22805366050599</v>
      </c>
      <c r="M267">
        <v>234.64968004225</v>
      </c>
      <c r="P267">
        <v>237.42809733070999</v>
      </c>
      <c r="Q267">
        <v>240.95482534681199</v>
      </c>
      <c r="R267">
        <v>217.525516259943</v>
      </c>
      <c r="S267">
        <v>222.96673162374</v>
      </c>
      <c r="U267">
        <v>184.68545446028801</v>
      </c>
      <c r="V267">
        <v>253.74192032165701</v>
      </c>
      <c r="Y267">
        <v>169.49138595443301</v>
      </c>
      <c r="Z267">
        <v>170.624747827124</v>
      </c>
      <c r="AA267">
        <v>178.750132698442</v>
      </c>
      <c r="AB267">
        <v>189.905398579094</v>
      </c>
      <c r="AE267">
        <v>190.784519400059</v>
      </c>
      <c r="AH267">
        <f t="shared" si="25"/>
        <v>199.86137687926865</v>
      </c>
      <c r="AI267">
        <f t="shared" si="21"/>
        <v>80.164985560412759</v>
      </c>
      <c r="AJ267">
        <f t="shared" si="26"/>
        <v>94.282609076162046</v>
      </c>
      <c r="AK267">
        <v>85.931271052486096</v>
      </c>
      <c r="AL267">
        <f t="shared" si="22"/>
        <v>0.90052054897812051</v>
      </c>
      <c r="AM267">
        <f t="shared" si="23"/>
        <v>79</v>
      </c>
      <c r="AN267">
        <f t="shared" si="20"/>
        <v>0.21643835616438356</v>
      </c>
      <c r="AO267">
        <f t="shared" si="24"/>
        <v>-0.48412073055344101</v>
      </c>
    </row>
    <row r="268" spans="1:41" x14ac:dyDescent="0.35">
      <c r="A268">
        <v>266</v>
      </c>
      <c r="B268" s="1">
        <v>42298</v>
      </c>
      <c r="C268" t="s">
        <v>256</v>
      </c>
      <c r="D268">
        <v>138.79011520400201</v>
      </c>
      <c r="E268">
        <v>161.24909704884399</v>
      </c>
      <c r="F268">
        <v>145.19290962897799</v>
      </c>
      <c r="G268">
        <v>171.655044161869</v>
      </c>
      <c r="H268">
        <v>163.66008021071301</v>
      </c>
      <c r="I268">
        <v>153.30252016649001</v>
      </c>
      <c r="J268">
        <v>214.01510949819601</v>
      </c>
      <c r="K268">
        <v>238.29855420851001</v>
      </c>
      <c r="L268">
        <v>248.926687148387</v>
      </c>
      <c r="M268">
        <v>248.06729162975401</v>
      </c>
      <c r="N268">
        <v>241.40678975784701</v>
      </c>
      <c r="O268">
        <v>233.41860814194899</v>
      </c>
      <c r="P268">
        <v>268.43924987294997</v>
      </c>
      <c r="Q268">
        <v>272.86826919671103</v>
      </c>
      <c r="R268">
        <v>239.614138558739</v>
      </c>
      <c r="S268">
        <v>246.198330096034</v>
      </c>
      <c r="T268">
        <v>230.50100709582699</v>
      </c>
      <c r="U268">
        <v>207.21920290444999</v>
      </c>
      <c r="V268">
        <v>261.46879679084401</v>
      </c>
      <c r="W268">
        <v>235.65143537131101</v>
      </c>
      <c r="X268">
        <v>237.24015090736</v>
      </c>
      <c r="Y268">
        <v>223.01248700552901</v>
      </c>
      <c r="Z268">
        <v>188.78658389296999</v>
      </c>
      <c r="AA268">
        <v>192.415196037182</v>
      </c>
      <c r="AB268">
        <v>202.48123617135701</v>
      </c>
      <c r="AC268">
        <v>220.67931174034001</v>
      </c>
      <c r="AD268">
        <v>228.004095630367</v>
      </c>
      <c r="AE268">
        <v>200.47390862533899</v>
      </c>
      <c r="AF268">
        <v>191.066871902402</v>
      </c>
      <c r="AG268">
        <v>192.057707566338</v>
      </c>
      <c r="AH268">
        <f t="shared" si="25"/>
        <v>213.20535953905295</v>
      </c>
      <c r="AI268">
        <f t="shared" si="21"/>
        <v>93.508968220197062</v>
      </c>
      <c r="AJ268">
        <f t="shared" si="26"/>
        <v>107.62659173594635</v>
      </c>
      <c r="AK268">
        <v>86.526420799166004</v>
      </c>
      <c r="AL268">
        <f t="shared" si="22"/>
        <v>0.91689781223293365</v>
      </c>
      <c r="AM268">
        <f t="shared" si="23"/>
        <v>79</v>
      </c>
      <c r="AN268">
        <f t="shared" si="20"/>
        <v>0.21643835616438356</v>
      </c>
      <c r="AO268">
        <f t="shared" si="24"/>
        <v>-0.40084969925967912</v>
      </c>
    </row>
    <row r="269" spans="1:41" x14ac:dyDescent="0.35">
      <c r="A269">
        <v>267</v>
      </c>
      <c r="B269" s="1">
        <v>42299</v>
      </c>
      <c r="C269" t="s">
        <v>257</v>
      </c>
      <c r="D269">
        <v>102.647220118283</v>
      </c>
      <c r="J269">
        <v>191.33793358411401</v>
      </c>
      <c r="K269">
        <v>209.102375125729</v>
      </c>
      <c r="U269">
        <v>174.207507916228</v>
      </c>
      <c r="V269">
        <v>223.31196227775499</v>
      </c>
      <c r="Y269">
        <v>183.74747974770699</v>
      </c>
      <c r="Z269">
        <v>171.37705723957799</v>
      </c>
      <c r="AA269">
        <v>180.72502317147399</v>
      </c>
      <c r="AB269">
        <v>179.551171021622</v>
      </c>
      <c r="AC269">
        <v>195.461928198648</v>
      </c>
      <c r="AD269">
        <v>209.91505405992601</v>
      </c>
      <c r="AE269">
        <v>183.62990934678999</v>
      </c>
      <c r="AF269">
        <v>174.511936262495</v>
      </c>
      <c r="AG269">
        <v>169.39001778758799</v>
      </c>
      <c r="AH269">
        <f t="shared" si="25"/>
        <v>182.06546970413837</v>
      </c>
      <c r="AI269">
        <f t="shared" si="21"/>
        <v>62.369078385282478</v>
      </c>
      <c r="AJ269">
        <f t="shared" si="26"/>
        <v>76.486701901031765</v>
      </c>
      <c r="AK269">
        <v>85.962009054986794</v>
      </c>
      <c r="AL269">
        <f t="shared" si="22"/>
        <v>0.90136639384605388</v>
      </c>
      <c r="AM269">
        <f t="shared" si="23"/>
        <v>80</v>
      </c>
      <c r="AN269">
        <f t="shared" si="20"/>
        <v>0.21917808219178081</v>
      </c>
      <c r="AO269">
        <f t="shared" si="24"/>
        <v>-0.47378574791195649</v>
      </c>
    </row>
    <row r="270" spans="1:41" x14ac:dyDescent="0.35">
      <c r="A270">
        <v>268</v>
      </c>
      <c r="B270" s="1">
        <v>42307</v>
      </c>
      <c r="C270" t="s">
        <v>258</v>
      </c>
      <c r="D270">
        <v>93.050896290477198</v>
      </c>
      <c r="F270">
        <v>122.444490948557</v>
      </c>
      <c r="I270">
        <v>124.182778956744</v>
      </c>
      <c r="J270">
        <v>174.61654862400101</v>
      </c>
      <c r="K270">
        <v>201.23886055023101</v>
      </c>
      <c r="N270">
        <v>191.126681623503</v>
      </c>
      <c r="O270">
        <v>188.18703882091901</v>
      </c>
      <c r="P270">
        <v>207.208805074423</v>
      </c>
      <c r="Q270">
        <v>219.88904582242</v>
      </c>
      <c r="R270">
        <v>180.30203952489001</v>
      </c>
      <c r="T270">
        <v>178.52829235521</v>
      </c>
      <c r="U270">
        <v>145.478492574271</v>
      </c>
      <c r="W270">
        <v>186.04970682484199</v>
      </c>
      <c r="X270">
        <v>180.453279527728</v>
      </c>
      <c r="Y270">
        <v>172.92288120401801</v>
      </c>
      <c r="Z270">
        <v>145.555776406429</v>
      </c>
      <c r="AD270">
        <v>179.80984668547299</v>
      </c>
      <c r="AF270">
        <v>145.083558461027</v>
      </c>
      <c r="AG270">
        <v>145.114348200097</v>
      </c>
      <c r="AH270">
        <f t="shared" si="25"/>
        <v>167.43386149869792</v>
      </c>
      <c r="AI270">
        <f t="shared" si="21"/>
        <v>47.737470179842035</v>
      </c>
      <c r="AJ270">
        <f t="shared" si="26"/>
        <v>61.855093695591322</v>
      </c>
      <c r="AK270">
        <v>85.829489203128901</v>
      </c>
      <c r="AL270">
        <f t="shared" si="22"/>
        <v>0.89771972758689333</v>
      </c>
      <c r="AM270">
        <f t="shared" si="23"/>
        <v>88</v>
      </c>
      <c r="AN270">
        <f t="shared" si="20"/>
        <v>0.24109589041095891</v>
      </c>
      <c r="AO270">
        <f t="shared" si="24"/>
        <v>-0.4475288507652404</v>
      </c>
    </row>
    <row r="271" spans="1:41" x14ac:dyDescent="0.35">
      <c r="A271">
        <v>269</v>
      </c>
      <c r="B271" s="1">
        <v>42321</v>
      </c>
      <c r="C271" t="s">
        <v>259</v>
      </c>
      <c r="D271">
        <v>118.261169484242</v>
      </c>
      <c r="E271">
        <v>154.401252658575</v>
      </c>
      <c r="F271">
        <v>122.100095079575</v>
      </c>
      <c r="G271">
        <v>154.30361162856801</v>
      </c>
      <c r="H271">
        <v>148.99281802680301</v>
      </c>
      <c r="I271">
        <v>152.036878101496</v>
      </c>
      <c r="J271">
        <v>200.78348072295699</v>
      </c>
      <c r="K271">
        <v>220.69791909519</v>
      </c>
      <c r="L271">
        <v>219.44644127943101</v>
      </c>
      <c r="M271">
        <v>221.76406525842</v>
      </c>
      <c r="N271">
        <v>214.869745833141</v>
      </c>
      <c r="O271">
        <v>207.45472519570799</v>
      </c>
      <c r="P271">
        <v>244.58045529916899</v>
      </c>
      <c r="Q271">
        <v>247.791016015254</v>
      </c>
      <c r="R271">
        <v>212.342595240078</v>
      </c>
      <c r="S271">
        <v>212.692880742277</v>
      </c>
      <c r="T271">
        <v>203.950461212199</v>
      </c>
      <c r="U271">
        <v>179.46249835560101</v>
      </c>
      <c r="V271">
        <v>227.270861556722</v>
      </c>
      <c r="W271">
        <v>203.31380893759501</v>
      </c>
      <c r="X271">
        <v>204.225197853894</v>
      </c>
      <c r="Y271">
        <v>193.10766663362801</v>
      </c>
      <c r="Z271">
        <v>180.032965155471</v>
      </c>
      <c r="AA271">
        <v>158.189958466566</v>
      </c>
      <c r="AB271">
        <v>171.29475985869101</v>
      </c>
      <c r="AC271">
        <v>199.29588132934401</v>
      </c>
      <c r="AD271">
        <v>204.04354536504999</v>
      </c>
      <c r="AE271">
        <v>169.34323543532901</v>
      </c>
      <c r="AF271">
        <v>167.37338244802001</v>
      </c>
      <c r="AG271">
        <v>163.37036709451499</v>
      </c>
      <c r="AH271">
        <f t="shared" si="25"/>
        <v>189.22645797878366</v>
      </c>
      <c r="AI271">
        <f t="shared" si="21"/>
        <v>69.530066659927769</v>
      </c>
      <c r="AJ271">
        <f t="shared" si="26"/>
        <v>83.647690175677056</v>
      </c>
      <c r="AK271">
        <v>85.963032273178897</v>
      </c>
      <c r="AL271">
        <f t="shared" si="22"/>
        <v>0.90139455064825813</v>
      </c>
      <c r="AM271">
        <f t="shared" si="23"/>
        <v>102</v>
      </c>
      <c r="AN271">
        <f t="shared" si="20"/>
        <v>0.27945205479452057</v>
      </c>
      <c r="AO271">
        <f t="shared" si="24"/>
        <v>-0.37148488405805391</v>
      </c>
    </row>
    <row r="272" spans="1:41" x14ac:dyDescent="0.35">
      <c r="A272">
        <v>270</v>
      </c>
      <c r="B272" s="1">
        <v>42323</v>
      </c>
      <c r="C272" t="s">
        <v>260</v>
      </c>
      <c r="E272">
        <v>141.51657295490099</v>
      </c>
      <c r="G272">
        <v>138.25060953836399</v>
      </c>
      <c r="H272">
        <v>140.92955644922199</v>
      </c>
      <c r="K272">
        <v>215.550185324751</v>
      </c>
      <c r="L272">
        <v>223.662452164141</v>
      </c>
      <c r="M272">
        <v>221.33433797333799</v>
      </c>
      <c r="N272">
        <v>208.981791207437</v>
      </c>
      <c r="Q272">
        <v>242.686361224503</v>
      </c>
      <c r="R272">
        <v>209.51958312839801</v>
      </c>
      <c r="S272">
        <v>208.016764152642</v>
      </c>
      <c r="U272">
        <v>159.38475352188399</v>
      </c>
      <c r="Z272">
        <v>167.83588686173201</v>
      </c>
      <c r="AA272">
        <v>167.436993868169</v>
      </c>
      <c r="AB272">
        <v>174.184320077899</v>
      </c>
      <c r="AC272">
        <v>201.67982921075799</v>
      </c>
      <c r="AH272">
        <f t="shared" si="25"/>
        <v>188.06466651054254</v>
      </c>
      <c r="AI272">
        <f t="shared" si="21"/>
        <v>68.368275191686649</v>
      </c>
      <c r="AJ272">
        <f t="shared" si="26"/>
        <v>82.485898707435936</v>
      </c>
      <c r="AK272">
        <v>85.560312138948007</v>
      </c>
      <c r="AL272">
        <f t="shared" si="22"/>
        <v>0.89031254365236134</v>
      </c>
      <c r="AM272">
        <f t="shared" si="23"/>
        <v>104</v>
      </c>
      <c r="AN272">
        <f t="shared" si="20"/>
        <v>0.28493150684931506</v>
      </c>
      <c r="AO272">
        <f t="shared" si="24"/>
        <v>-0.40775660980507961</v>
      </c>
    </row>
    <row r="273" spans="1:41" x14ac:dyDescent="0.35">
      <c r="A273">
        <v>271</v>
      </c>
      <c r="B273" s="1">
        <v>42328</v>
      </c>
      <c r="C273" t="s">
        <v>261</v>
      </c>
      <c r="D273">
        <v>114.33954247113699</v>
      </c>
      <c r="E273">
        <v>139.75978006079001</v>
      </c>
      <c r="F273">
        <v>128.49166501067401</v>
      </c>
      <c r="G273">
        <v>151.29463241047799</v>
      </c>
      <c r="H273">
        <v>145.53735552700999</v>
      </c>
      <c r="I273">
        <v>148.40406420002199</v>
      </c>
      <c r="J273">
        <v>197.86714512268799</v>
      </c>
      <c r="K273">
        <v>219.24254932302199</v>
      </c>
      <c r="L273">
        <v>218.778443933071</v>
      </c>
      <c r="M273">
        <v>210.28263158335201</v>
      </c>
      <c r="N273">
        <v>201.26809460556399</v>
      </c>
      <c r="O273">
        <v>199.33841772734101</v>
      </c>
      <c r="P273">
        <v>239.99449697872799</v>
      </c>
      <c r="Q273">
        <v>243.85163157261999</v>
      </c>
      <c r="R273">
        <v>204.88212386762299</v>
      </c>
      <c r="S273">
        <v>208.70790750792401</v>
      </c>
      <c r="T273">
        <v>196.73661873270299</v>
      </c>
      <c r="U273">
        <v>176.801225787053</v>
      </c>
      <c r="V273">
        <v>221.35708898700801</v>
      </c>
      <c r="W273">
        <v>197.657214123899</v>
      </c>
      <c r="X273">
        <v>199.641882439857</v>
      </c>
      <c r="Y273">
        <v>199.174193835095</v>
      </c>
      <c r="Z273">
        <v>172.49036722424501</v>
      </c>
      <c r="AA273">
        <v>149.05613914042499</v>
      </c>
      <c r="AB273">
        <v>173.50271723262301</v>
      </c>
      <c r="AC273">
        <v>194.08476137887001</v>
      </c>
      <c r="AD273">
        <v>196.85539882681499</v>
      </c>
      <c r="AE273">
        <v>171.008705953918</v>
      </c>
      <c r="AF273">
        <v>167.78221316603501</v>
      </c>
      <c r="AG273">
        <v>171.731002326138</v>
      </c>
      <c r="AH273">
        <f t="shared" si="25"/>
        <v>185.33066703522428</v>
      </c>
      <c r="AI273">
        <f t="shared" si="21"/>
        <v>65.634275716368393</v>
      </c>
      <c r="AJ273">
        <f t="shared" si="26"/>
        <v>79.75189923211768</v>
      </c>
      <c r="AK273">
        <v>85.767224663547907</v>
      </c>
      <c r="AL273">
        <f t="shared" si="22"/>
        <v>0.89600633904586435</v>
      </c>
      <c r="AM273">
        <f t="shared" si="23"/>
        <v>109</v>
      </c>
      <c r="AN273">
        <f t="shared" si="20"/>
        <v>0.29863013698630136</v>
      </c>
      <c r="AO273">
        <f t="shared" si="24"/>
        <v>-0.36770498889499725</v>
      </c>
    </row>
    <row r="274" spans="1:41" x14ac:dyDescent="0.35">
      <c r="A274">
        <v>272</v>
      </c>
      <c r="B274" s="1">
        <v>42331</v>
      </c>
      <c r="C274" t="s">
        <v>262</v>
      </c>
      <c r="D274">
        <v>144.818664422148</v>
      </c>
      <c r="E274">
        <v>173.864799156397</v>
      </c>
      <c r="F274">
        <v>151.50650856261899</v>
      </c>
      <c r="G274">
        <v>157.21950199454099</v>
      </c>
      <c r="H274">
        <v>167.808109797844</v>
      </c>
      <c r="I274">
        <v>170.52050649283501</v>
      </c>
      <c r="J274">
        <v>212.77923614963299</v>
      </c>
      <c r="K274">
        <v>236.50932641141199</v>
      </c>
      <c r="L274">
        <v>243.38407950704701</v>
      </c>
      <c r="M274">
        <v>238.89897840217901</v>
      </c>
      <c r="N274">
        <v>233.190475735543</v>
      </c>
      <c r="O274">
        <v>229.410926309926</v>
      </c>
      <c r="P274">
        <v>260.42204015299302</v>
      </c>
      <c r="Q274">
        <v>270.47538148130599</v>
      </c>
      <c r="R274">
        <v>230.340278819074</v>
      </c>
      <c r="S274">
        <v>226.09271662115</v>
      </c>
      <c r="T274">
        <v>224.126592944919</v>
      </c>
      <c r="U274">
        <v>204.811173090164</v>
      </c>
      <c r="V274">
        <v>252.73501793369201</v>
      </c>
      <c r="W274">
        <v>222.64493172620001</v>
      </c>
      <c r="X274">
        <v>226.569052849164</v>
      </c>
      <c r="Y274">
        <v>224.68533625143999</v>
      </c>
      <c r="Z274">
        <v>199.94021912278001</v>
      </c>
      <c r="AA274">
        <v>179.88757028595799</v>
      </c>
      <c r="AB274">
        <v>190.07324994799299</v>
      </c>
      <c r="AC274">
        <v>215.77698831650599</v>
      </c>
      <c r="AD274">
        <v>224.36652806320001</v>
      </c>
      <c r="AE274">
        <v>199.259017261162</v>
      </c>
      <c r="AF274">
        <v>196.95663984688699</v>
      </c>
      <c r="AG274">
        <v>189.45311144806101</v>
      </c>
      <c r="AH274">
        <f t="shared" si="25"/>
        <v>209.95089863682577</v>
      </c>
      <c r="AI274">
        <f t="shared" si="21"/>
        <v>90.254507317969882</v>
      </c>
      <c r="AJ274">
        <f t="shared" si="26"/>
        <v>104.37213083371917</v>
      </c>
      <c r="AK274">
        <v>85.440842583084304</v>
      </c>
      <c r="AL274">
        <f t="shared" si="22"/>
        <v>0.88702499395880874</v>
      </c>
      <c r="AM274">
        <f t="shared" si="23"/>
        <v>112</v>
      </c>
      <c r="AN274">
        <f t="shared" si="20"/>
        <v>0.30684931506849317</v>
      </c>
      <c r="AO274">
        <f t="shared" si="24"/>
        <v>-0.39068726277165911</v>
      </c>
    </row>
    <row r="275" spans="1:41" x14ac:dyDescent="0.35">
      <c r="A275">
        <v>273</v>
      </c>
      <c r="B275" s="1">
        <v>42348</v>
      </c>
      <c r="C275" t="s">
        <v>248</v>
      </c>
      <c r="D275">
        <v>126.70295843217301</v>
      </c>
      <c r="E275">
        <v>146.92997598669999</v>
      </c>
      <c r="F275">
        <v>134.72272311576401</v>
      </c>
      <c r="G275">
        <v>148.61427161376301</v>
      </c>
      <c r="H275">
        <v>149.602357008166</v>
      </c>
      <c r="I275">
        <v>158.194927894053</v>
      </c>
      <c r="J275">
        <v>201.39276827595299</v>
      </c>
      <c r="K275">
        <v>226.28399148068399</v>
      </c>
      <c r="L275">
        <v>228.25268121267999</v>
      </c>
      <c r="M275">
        <v>226.81040221196</v>
      </c>
      <c r="N275">
        <v>217.03325222782601</v>
      </c>
      <c r="O275">
        <v>210.47657590191301</v>
      </c>
      <c r="P275">
        <v>245.514373602923</v>
      </c>
      <c r="Q275">
        <v>256.72633722856699</v>
      </c>
      <c r="R275">
        <v>215.24452138711999</v>
      </c>
      <c r="S275">
        <v>216.616364544416</v>
      </c>
      <c r="T275">
        <v>209.590257087293</v>
      </c>
      <c r="U275">
        <v>191.85790876774701</v>
      </c>
      <c r="V275">
        <v>234.782725322809</v>
      </c>
      <c r="W275">
        <v>211.64547635992301</v>
      </c>
      <c r="X275">
        <v>213.414668686472</v>
      </c>
      <c r="Y275">
        <v>198.89520335325301</v>
      </c>
      <c r="Z275">
        <v>190.61206920355801</v>
      </c>
      <c r="AA275">
        <v>171.20680161892901</v>
      </c>
      <c r="AB275">
        <v>182.926732398567</v>
      </c>
      <c r="AC275">
        <v>197.234599380177</v>
      </c>
      <c r="AD275">
        <v>213.11464643652201</v>
      </c>
      <c r="AE275">
        <v>181.90011411458599</v>
      </c>
      <c r="AF275">
        <v>185.09784713823399</v>
      </c>
      <c r="AG275">
        <v>173.03138602268299</v>
      </c>
      <c r="AH275">
        <f t="shared" si="25"/>
        <v>195.48096393384722</v>
      </c>
      <c r="AI275">
        <f t="shared" si="21"/>
        <v>75.784572614991333</v>
      </c>
      <c r="AJ275">
        <f t="shared" si="26"/>
        <v>89.90219613074062</v>
      </c>
      <c r="AK275">
        <v>84.774744785950205</v>
      </c>
      <c r="AL275">
        <f t="shared" si="22"/>
        <v>0.86869539029523968</v>
      </c>
      <c r="AM275">
        <f t="shared" si="23"/>
        <v>129</v>
      </c>
      <c r="AN275">
        <f t="shared" si="20"/>
        <v>0.35342465753424657</v>
      </c>
      <c r="AO275">
        <f t="shared" si="24"/>
        <v>-0.39828218311871516</v>
      </c>
    </row>
    <row r="276" spans="1:41" x14ac:dyDescent="0.35">
      <c r="A276">
        <v>274</v>
      </c>
      <c r="B276" s="1">
        <v>42354</v>
      </c>
      <c r="C276" t="s">
        <v>263</v>
      </c>
      <c r="D276">
        <v>103.322877206833</v>
      </c>
      <c r="E276">
        <v>137.60902123370801</v>
      </c>
      <c r="F276">
        <v>130.47976241045299</v>
      </c>
      <c r="G276">
        <v>143.46427264552801</v>
      </c>
      <c r="H276">
        <v>130.81919117856199</v>
      </c>
      <c r="I276">
        <v>130.29427448657401</v>
      </c>
      <c r="J276">
        <v>181.95474413204201</v>
      </c>
      <c r="K276">
        <v>204.22963261587299</v>
      </c>
      <c r="L276">
        <v>210.92862535739999</v>
      </c>
      <c r="M276">
        <v>204.00736381475301</v>
      </c>
      <c r="N276">
        <v>192.86316282110599</v>
      </c>
      <c r="O276">
        <v>195.85315918499899</v>
      </c>
      <c r="P276">
        <v>241.17591392644499</v>
      </c>
      <c r="Q276">
        <v>254.639525788366</v>
      </c>
      <c r="R276">
        <v>191.42285670362699</v>
      </c>
      <c r="S276">
        <v>206.466433721584</v>
      </c>
      <c r="T276">
        <v>194.74301492033101</v>
      </c>
      <c r="U276">
        <v>171.24378544067801</v>
      </c>
      <c r="V276">
        <v>220.534954861497</v>
      </c>
      <c r="W276">
        <v>214.85507597460801</v>
      </c>
      <c r="X276">
        <v>204.11013238058499</v>
      </c>
      <c r="Y276">
        <v>176.45004794958299</v>
      </c>
      <c r="Z276">
        <v>171.64762882777001</v>
      </c>
      <c r="AA276">
        <v>160.474786947143</v>
      </c>
      <c r="AB276">
        <v>176.24807754196999</v>
      </c>
      <c r="AC276">
        <v>193.706663898682</v>
      </c>
      <c r="AD276">
        <v>190.71958168735301</v>
      </c>
      <c r="AE276">
        <v>165.24553975688301</v>
      </c>
      <c r="AF276">
        <v>165.37935305677999</v>
      </c>
      <c r="AG276">
        <v>162.577044713417</v>
      </c>
      <c r="AH276">
        <f t="shared" si="25"/>
        <v>180.91555017283778</v>
      </c>
      <c r="AI276">
        <f t="shared" si="21"/>
        <v>61.219158853981895</v>
      </c>
      <c r="AJ276">
        <f t="shared" si="26"/>
        <v>75.336782369731182</v>
      </c>
      <c r="AK276">
        <v>84.975801594205905</v>
      </c>
      <c r="AL276">
        <f t="shared" si="22"/>
        <v>0.87422804875026716</v>
      </c>
      <c r="AM276">
        <f t="shared" si="23"/>
        <v>135</v>
      </c>
      <c r="AN276">
        <f t="shared" si="20"/>
        <v>0.36986301369863012</v>
      </c>
      <c r="AO276">
        <f t="shared" si="24"/>
        <v>-0.36341566212312915</v>
      </c>
    </row>
    <row r="277" spans="1:41" x14ac:dyDescent="0.35">
      <c r="A277">
        <v>275</v>
      </c>
      <c r="B277" s="1">
        <v>42358</v>
      </c>
      <c r="C277" t="s">
        <v>264</v>
      </c>
      <c r="D277">
        <v>148.90565459541801</v>
      </c>
      <c r="E277">
        <v>170.26054481259499</v>
      </c>
      <c r="F277">
        <v>151.99915956650901</v>
      </c>
      <c r="G277">
        <v>171.49691058283599</v>
      </c>
      <c r="H277">
        <v>170.12651254209601</v>
      </c>
      <c r="I277">
        <v>178.64250344373801</v>
      </c>
      <c r="J277">
        <v>213.113612905926</v>
      </c>
      <c r="K277">
        <v>239.66150852061699</v>
      </c>
      <c r="L277">
        <v>244.848664449002</v>
      </c>
      <c r="M277">
        <v>246.321491286412</v>
      </c>
      <c r="N277">
        <v>234.90609281831399</v>
      </c>
      <c r="O277">
        <v>232.622706988522</v>
      </c>
      <c r="P277">
        <v>266.58604761349602</v>
      </c>
      <c r="Q277">
        <v>273.45394957345599</v>
      </c>
      <c r="R277">
        <v>232.42859016550901</v>
      </c>
      <c r="S277">
        <v>237.844544739459</v>
      </c>
      <c r="T277">
        <v>236.89890633373199</v>
      </c>
      <c r="U277">
        <v>212.600026842642</v>
      </c>
      <c r="V277">
        <v>264.066285207715</v>
      </c>
      <c r="W277">
        <v>237.87764758708599</v>
      </c>
      <c r="X277">
        <v>239.700189869513</v>
      </c>
      <c r="Y277">
        <v>225.407656514249</v>
      </c>
      <c r="Z277">
        <v>205.788268619576</v>
      </c>
      <c r="AA277">
        <v>195.67650392046099</v>
      </c>
      <c r="AB277">
        <v>193.024467220687</v>
      </c>
      <c r="AC277">
        <v>218.20250818950299</v>
      </c>
      <c r="AD277">
        <v>227.70955755631101</v>
      </c>
      <c r="AE277">
        <v>197.729507863946</v>
      </c>
      <c r="AF277">
        <v>198.973613987379</v>
      </c>
      <c r="AG277">
        <v>189.61630617256799</v>
      </c>
      <c r="AH277">
        <f t="shared" si="25"/>
        <v>215.21633134964247</v>
      </c>
      <c r="AI277">
        <f t="shared" si="21"/>
        <v>95.519940030786586</v>
      </c>
      <c r="AJ277">
        <f t="shared" si="26"/>
        <v>109.63756354653587</v>
      </c>
      <c r="AK277">
        <v>85.149230510250405</v>
      </c>
      <c r="AL277">
        <f t="shared" si="22"/>
        <v>0.87900044599970306</v>
      </c>
      <c r="AM277">
        <f t="shared" si="23"/>
        <v>139</v>
      </c>
      <c r="AN277">
        <f t="shared" si="20"/>
        <v>0.38082191780821917</v>
      </c>
      <c r="AO277">
        <f t="shared" si="24"/>
        <v>-0.33866189909691247</v>
      </c>
    </row>
    <row r="278" spans="1:41" x14ac:dyDescent="0.35">
      <c r="A278">
        <v>276</v>
      </c>
      <c r="B278" s="1">
        <v>42371</v>
      </c>
      <c r="C278" t="s">
        <v>265</v>
      </c>
      <c r="D278">
        <v>130.38075817268501</v>
      </c>
      <c r="E278">
        <v>141.46875604344501</v>
      </c>
      <c r="F278">
        <v>132.51032289262699</v>
      </c>
      <c r="G278">
        <v>150.36456931480799</v>
      </c>
      <c r="J278">
        <v>205.256032290197</v>
      </c>
      <c r="K278">
        <v>227.20523266656701</v>
      </c>
      <c r="L278">
        <v>225.982906085465</v>
      </c>
      <c r="O278">
        <v>216.028872284941</v>
      </c>
      <c r="P278">
        <v>247.679951843656</v>
      </c>
      <c r="Q278">
        <v>259.05510794621898</v>
      </c>
      <c r="R278">
        <v>214.658489413089</v>
      </c>
      <c r="S278">
        <v>218.76753133918601</v>
      </c>
      <c r="T278">
        <v>221.787795475042</v>
      </c>
      <c r="U278">
        <v>189.83237815986999</v>
      </c>
      <c r="X278">
        <v>231.09585749212201</v>
      </c>
      <c r="Y278">
        <v>204.18684450026001</v>
      </c>
      <c r="Z278">
        <v>180.46479188584999</v>
      </c>
      <c r="AA278">
        <v>181.39099777012501</v>
      </c>
      <c r="AB278">
        <v>181.828186698411</v>
      </c>
      <c r="AD278">
        <v>221.567574892447</v>
      </c>
      <c r="AH278">
        <f t="shared" si="25"/>
        <v>199.07564785835058</v>
      </c>
      <c r="AI278">
        <f t="shared" si="21"/>
        <v>79.379256539494691</v>
      </c>
      <c r="AJ278">
        <f t="shared" si="26"/>
        <v>93.496880055243977</v>
      </c>
      <c r="AK278">
        <v>84.643217065103499</v>
      </c>
      <c r="AL278">
        <f t="shared" si="22"/>
        <v>0.86507602538476347</v>
      </c>
      <c r="AM278">
        <f t="shared" si="23"/>
        <v>152</v>
      </c>
      <c r="AN278">
        <f t="shared" si="20"/>
        <v>0.41643835616438357</v>
      </c>
      <c r="AO278">
        <f t="shared" si="24"/>
        <v>-0.34804163244985975</v>
      </c>
    </row>
    <row r="279" spans="1:41" x14ac:dyDescent="0.35">
      <c r="A279">
        <v>277</v>
      </c>
      <c r="B279" s="1">
        <v>42371</v>
      </c>
      <c r="C279" t="s">
        <v>266</v>
      </c>
      <c r="D279">
        <v>132.81823303379201</v>
      </c>
      <c r="E279">
        <v>168.04972619367601</v>
      </c>
      <c r="F279">
        <v>141.492098553528</v>
      </c>
      <c r="G279">
        <v>158.74148432118301</v>
      </c>
      <c r="H279">
        <v>162.95092537974301</v>
      </c>
      <c r="I279">
        <v>165.09330925878899</v>
      </c>
      <c r="J279">
        <v>206.47747222870501</v>
      </c>
      <c r="K279">
        <v>229.21061793206201</v>
      </c>
      <c r="L279">
        <v>237.177226820182</v>
      </c>
      <c r="M279">
        <v>235.33671197301101</v>
      </c>
      <c r="N279">
        <v>224.84637376514601</v>
      </c>
      <c r="O279">
        <v>218.556409543119</v>
      </c>
      <c r="P279">
        <v>255.018532131521</v>
      </c>
      <c r="Q279">
        <v>265.44716798578702</v>
      </c>
      <c r="R279">
        <v>222.907096215325</v>
      </c>
      <c r="S279">
        <v>224.96091694831301</v>
      </c>
      <c r="T279">
        <v>218.00499473763301</v>
      </c>
      <c r="U279">
        <v>201.85353120104099</v>
      </c>
      <c r="V279">
        <v>256.86509413792402</v>
      </c>
      <c r="W279">
        <v>213.619144825034</v>
      </c>
      <c r="X279">
        <v>229.71950804667</v>
      </c>
      <c r="Y279">
        <v>211.63999587280099</v>
      </c>
      <c r="Z279">
        <v>182.975061581647</v>
      </c>
      <c r="AA279">
        <v>180.59624653742699</v>
      </c>
      <c r="AB279">
        <v>191.37040469339101</v>
      </c>
      <c r="AC279">
        <v>207.78538150405601</v>
      </c>
      <c r="AD279">
        <v>212.85597945112701</v>
      </c>
      <c r="AE279">
        <v>193.67009105792101</v>
      </c>
      <c r="AF279">
        <v>188.08360635849499</v>
      </c>
      <c r="AG279">
        <v>183.36206279120299</v>
      </c>
      <c r="AH279">
        <f t="shared" si="25"/>
        <v>204.04951350267504</v>
      </c>
      <c r="AI279">
        <f t="shared" si="21"/>
        <v>84.353122183819153</v>
      </c>
      <c r="AJ279">
        <f t="shared" si="26"/>
        <v>98.47074569956844</v>
      </c>
      <c r="AK279">
        <v>85.052024842410205</v>
      </c>
      <c r="AL279">
        <f t="shared" si="22"/>
        <v>0.87632555145264202</v>
      </c>
      <c r="AM279">
        <f t="shared" si="23"/>
        <v>152</v>
      </c>
      <c r="AN279">
        <f t="shared" si="20"/>
        <v>0.41643835616438357</v>
      </c>
      <c r="AO279">
        <f t="shared" si="24"/>
        <v>-0.31701600261363716</v>
      </c>
    </row>
    <row r="280" spans="1:41" x14ac:dyDescent="0.35">
      <c r="A280">
        <v>278</v>
      </c>
      <c r="B280" s="1">
        <v>42402</v>
      </c>
      <c r="C280" t="s">
        <v>267</v>
      </c>
      <c r="D280">
        <v>113.733114932679</v>
      </c>
      <c r="E280">
        <v>139.55801202185799</v>
      </c>
      <c r="F280">
        <v>119.288473436244</v>
      </c>
      <c r="G280">
        <v>129.40904355612699</v>
      </c>
      <c r="H280">
        <v>140.305722554119</v>
      </c>
      <c r="I280">
        <v>135.88984016047701</v>
      </c>
      <c r="J280">
        <v>186.390847082227</v>
      </c>
      <c r="K280">
        <v>208.00943250796399</v>
      </c>
      <c r="L280">
        <v>220.10782661922201</v>
      </c>
      <c r="M280">
        <v>216.25690904159899</v>
      </c>
      <c r="N280">
        <v>209.242341824183</v>
      </c>
      <c r="O280">
        <v>197.12805234961499</v>
      </c>
      <c r="P280">
        <v>238.65293884675299</v>
      </c>
      <c r="Q280">
        <v>235.10067508570199</v>
      </c>
      <c r="R280">
        <v>210.30661136122899</v>
      </c>
      <c r="S280">
        <v>203.931238077431</v>
      </c>
      <c r="T280">
        <v>205.87429322873299</v>
      </c>
      <c r="U280">
        <v>177.20871774831599</v>
      </c>
      <c r="V280">
        <v>232.34627935215499</v>
      </c>
      <c r="W280">
        <v>206.55121105011699</v>
      </c>
      <c r="X280">
        <v>213.30553481143801</v>
      </c>
      <c r="Y280">
        <v>192.65694228653501</v>
      </c>
      <c r="Z280">
        <v>173.106331597837</v>
      </c>
      <c r="AA280">
        <v>154.22887082288401</v>
      </c>
      <c r="AB280">
        <v>171.66508257431599</v>
      </c>
      <c r="AC280">
        <v>191.02590162821099</v>
      </c>
      <c r="AD280">
        <v>188.80634009674301</v>
      </c>
      <c r="AE280">
        <v>169.60169821483501</v>
      </c>
      <c r="AF280">
        <v>167.20543649122101</v>
      </c>
      <c r="AG280">
        <v>168.865287621231</v>
      </c>
      <c r="AH280">
        <f t="shared" si="25"/>
        <v>183.85863356606669</v>
      </c>
      <c r="AI280">
        <f t="shared" si="21"/>
        <v>64.162242247210798</v>
      </c>
      <c r="AJ280">
        <f t="shared" si="26"/>
        <v>78.279865762960085</v>
      </c>
      <c r="AK280">
        <v>84.467403850009504</v>
      </c>
      <c r="AL280">
        <f t="shared" si="22"/>
        <v>0.8602380172644003</v>
      </c>
      <c r="AM280">
        <f t="shared" si="23"/>
        <v>183</v>
      </c>
      <c r="AN280">
        <f t="shared" si="20"/>
        <v>0.50136986301369868</v>
      </c>
      <c r="AO280">
        <f t="shared" si="24"/>
        <v>-0.30026967089903189</v>
      </c>
    </row>
    <row r="281" spans="1:41" x14ac:dyDescent="0.35">
      <c r="A281">
        <v>279</v>
      </c>
      <c r="B281" s="1">
        <v>42418</v>
      </c>
      <c r="C281" t="s">
        <v>268</v>
      </c>
      <c r="D281">
        <v>129.22417102303601</v>
      </c>
      <c r="E281">
        <v>144.029735946805</v>
      </c>
      <c r="F281">
        <v>111.57987790713</v>
      </c>
      <c r="G281">
        <v>148.140854348978</v>
      </c>
      <c r="H281">
        <v>153.603464473081</v>
      </c>
      <c r="I281">
        <v>136.267415549346</v>
      </c>
      <c r="J281">
        <v>193.38993365185701</v>
      </c>
      <c r="K281">
        <v>224.54205973322399</v>
      </c>
      <c r="L281">
        <v>217.12811637948201</v>
      </c>
      <c r="M281">
        <v>215.31075290460299</v>
      </c>
      <c r="N281">
        <v>201.85929047004399</v>
      </c>
      <c r="O281">
        <v>213.78483977731301</v>
      </c>
      <c r="P281">
        <v>235.638347670364</v>
      </c>
      <c r="Q281">
        <v>244.36702249731101</v>
      </c>
      <c r="R281">
        <v>194.517718960802</v>
      </c>
      <c r="S281">
        <v>215.233939997253</v>
      </c>
      <c r="T281">
        <v>203.891505757451</v>
      </c>
      <c r="U281">
        <v>185.738555984822</v>
      </c>
      <c r="V281">
        <v>236.24903770434199</v>
      </c>
      <c r="W281">
        <v>217.00033653479599</v>
      </c>
      <c r="X281">
        <v>208.31724688850099</v>
      </c>
      <c r="Y281">
        <v>201.68353062701601</v>
      </c>
      <c r="Z281">
        <v>195.25818494297599</v>
      </c>
      <c r="AA281">
        <v>180.72623431319099</v>
      </c>
      <c r="AB281">
        <v>174.94606950815799</v>
      </c>
      <c r="AC281">
        <v>190.359921149473</v>
      </c>
      <c r="AD281">
        <v>193.31036345696899</v>
      </c>
      <c r="AE281">
        <v>177.63705998715201</v>
      </c>
      <c r="AF281">
        <v>177.95165487300201</v>
      </c>
      <c r="AG281">
        <v>167.811741831462</v>
      </c>
      <c r="AH281">
        <f t="shared" si="25"/>
        <v>189.64996616166465</v>
      </c>
      <c r="AI281">
        <f t="shared" si="21"/>
        <v>69.953574842808763</v>
      </c>
      <c r="AJ281">
        <f t="shared" si="26"/>
        <v>84.07119835855805</v>
      </c>
      <c r="AK281">
        <v>84.418269752725294</v>
      </c>
      <c r="AL281">
        <f t="shared" si="22"/>
        <v>0.8588859507458475</v>
      </c>
      <c r="AM281">
        <f t="shared" si="23"/>
        <v>199</v>
      </c>
      <c r="AN281">
        <f t="shared" si="20"/>
        <v>0.54520547945205478</v>
      </c>
      <c r="AO281">
        <f t="shared" si="24"/>
        <v>-0.27901248490888769</v>
      </c>
    </row>
    <row r="282" spans="1:41" x14ac:dyDescent="0.35">
      <c r="A282">
        <v>280</v>
      </c>
      <c r="B282" s="1">
        <v>42418</v>
      </c>
      <c r="C282" t="s">
        <v>269</v>
      </c>
      <c r="D282">
        <v>140.671993052555</v>
      </c>
      <c r="E282">
        <v>172.060017720172</v>
      </c>
      <c r="F282">
        <v>136.16197783666701</v>
      </c>
      <c r="G282">
        <v>160.41534473137</v>
      </c>
      <c r="H282">
        <v>167.86396787487999</v>
      </c>
      <c r="I282">
        <v>163.70322345035601</v>
      </c>
      <c r="J282">
        <v>222.62032342848099</v>
      </c>
      <c r="K282">
        <v>243.73068060971099</v>
      </c>
      <c r="L282">
        <v>234.23508804032301</v>
      </c>
      <c r="M282">
        <v>237.388804447675</v>
      </c>
      <c r="N282">
        <v>220.62191084132201</v>
      </c>
      <c r="O282">
        <v>230.01318176011799</v>
      </c>
      <c r="P282">
        <v>247.97228675090099</v>
      </c>
      <c r="Q282">
        <v>256.24155706795398</v>
      </c>
      <c r="R282">
        <v>216.96878704904501</v>
      </c>
      <c r="S282">
        <v>228.07848349779999</v>
      </c>
      <c r="T282">
        <v>211.14450455558301</v>
      </c>
      <c r="U282">
        <v>203.02867272853399</v>
      </c>
      <c r="V282">
        <v>254.99698978942399</v>
      </c>
      <c r="W282">
        <v>235.44375175550701</v>
      </c>
      <c r="X282">
        <v>224.74432536952699</v>
      </c>
      <c r="Y282">
        <v>225.70059054095699</v>
      </c>
      <c r="Z282">
        <v>215.5275522037</v>
      </c>
      <c r="AA282">
        <v>197.60950494566401</v>
      </c>
      <c r="AB282">
        <v>192.74617561472701</v>
      </c>
      <c r="AC282">
        <v>200.49974380722401</v>
      </c>
      <c r="AD282">
        <v>212.022605094901</v>
      </c>
      <c r="AE282">
        <v>192.502893774125</v>
      </c>
      <c r="AF282">
        <v>188.578837426544</v>
      </c>
      <c r="AG282">
        <v>182.23689722257299</v>
      </c>
      <c r="AH282">
        <f t="shared" si="25"/>
        <v>207.18435576627738</v>
      </c>
      <c r="AI282">
        <f t="shared" si="21"/>
        <v>87.48796444742149</v>
      </c>
      <c r="AJ282">
        <f t="shared" si="26"/>
        <v>101.60558796317078</v>
      </c>
      <c r="AK282">
        <v>85.473210582080796</v>
      </c>
      <c r="AL282">
        <f t="shared" si="22"/>
        <v>0.88791569288551453</v>
      </c>
      <c r="AM282">
        <f t="shared" si="23"/>
        <v>199</v>
      </c>
      <c r="AN282">
        <f t="shared" si="20"/>
        <v>0.54520547945205478</v>
      </c>
      <c r="AO282">
        <f t="shared" si="24"/>
        <v>-0.21804344494265263</v>
      </c>
    </row>
    <row r="283" spans="1:41" x14ac:dyDescent="0.35">
      <c r="A283">
        <v>281</v>
      </c>
      <c r="B283" s="1">
        <v>42426</v>
      </c>
      <c r="C283" t="s">
        <v>270</v>
      </c>
      <c r="E283">
        <v>125.422588491868</v>
      </c>
      <c r="F283">
        <v>129.58009903598</v>
      </c>
      <c r="G283">
        <v>124.71748928295</v>
      </c>
      <c r="H283">
        <v>137.57245221576301</v>
      </c>
      <c r="I283">
        <v>136.37392409849701</v>
      </c>
      <c r="L283">
        <v>205.13422630204599</v>
      </c>
      <c r="M283">
        <v>196.35825343863101</v>
      </c>
      <c r="N283">
        <v>189.974861169262</v>
      </c>
      <c r="O283">
        <v>191.89799775749501</v>
      </c>
      <c r="R283">
        <v>179.61022535104101</v>
      </c>
      <c r="S283">
        <v>192.643781408179</v>
      </c>
      <c r="T283">
        <v>175.927376955293</v>
      </c>
      <c r="V283">
        <v>204.39083067539599</v>
      </c>
      <c r="W283">
        <v>190.000971178627</v>
      </c>
      <c r="X283">
        <v>188.03301588672699</v>
      </c>
      <c r="AA283">
        <v>143.08081975636901</v>
      </c>
      <c r="AB283">
        <v>145.35318055286101</v>
      </c>
      <c r="AC283">
        <v>185.487043942041</v>
      </c>
      <c r="AE283">
        <v>167.82808698316001</v>
      </c>
      <c r="AF283">
        <v>162.84228539532401</v>
      </c>
      <c r="AH283">
        <f t="shared" si="25"/>
        <v>168.61147549387547</v>
      </c>
      <c r="AI283">
        <f t="shared" si="21"/>
        <v>48.915084175019587</v>
      </c>
      <c r="AJ283">
        <f t="shared" si="26"/>
        <v>63.032707690768873</v>
      </c>
      <c r="AK283">
        <v>85.497962206736403</v>
      </c>
    </row>
    <row r="284" spans="1:41" x14ac:dyDescent="0.35">
      <c r="A284">
        <v>282</v>
      </c>
      <c r="B284" s="1">
        <v>42427</v>
      </c>
      <c r="C284" t="s">
        <v>271</v>
      </c>
      <c r="D284">
        <v>112.012764890968</v>
      </c>
      <c r="E284">
        <v>120.61828318335201</v>
      </c>
      <c r="F284">
        <v>122.26499287071699</v>
      </c>
      <c r="G284">
        <v>124.721580907579</v>
      </c>
      <c r="H284">
        <v>125.22944922142101</v>
      </c>
      <c r="I284">
        <v>127.401831294136</v>
      </c>
      <c r="J284">
        <v>182.84983749774401</v>
      </c>
      <c r="K284">
        <v>208.138025517991</v>
      </c>
      <c r="L284">
        <v>192.786384878663</v>
      </c>
      <c r="M284">
        <v>185.69417310557699</v>
      </c>
      <c r="N284">
        <v>171.17246497523499</v>
      </c>
      <c r="O284">
        <v>165.559346713352</v>
      </c>
      <c r="P284">
        <v>201.932291749981</v>
      </c>
      <c r="Q284">
        <v>203.11593419980699</v>
      </c>
      <c r="R284">
        <v>169.99132730128699</v>
      </c>
      <c r="S284">
        <v>176.53923282756799</v>
      </c>
      <c r="T284">
        <v>163.94804557683301</v>
      </c>
      <c r="U284">
        <v>143.23664455165999</v>
      </c>
      <c r="V284">
        <v>201.55741235980301</v>
      </c>
      <c r="W284">
        <v>183.63381174828299</v>
      </c>
      <c r="X284">
        <v>181.81445038760501</v>
      </c>
      <c r="Y284">
        <v>174.88177728798399</v>
      </c>
      <c r="Z284">
        <v>163.03093367549701</v>
      </c>
      <c r="AA284">
        <v>140.48748347042499</v>
      </c>
      <c r="AB284">
        <v>139.99095485305901</v>
      </c>
      <c r="AC284">
        <v>180.44978089727499</v>
      </c>
      <c r="AD284">
        <v>185.30619701580801</v>
      </c>
      <c r="AE284">
        <v>166.61313609002499</v>
      </c>
      <c r="AF284">
        <v>160.15251078911501</v>
      </c>
      <c r="AG284">
        <v>143.349201098587</v>
      </c>
      <c r="AH284">
        <f t="shared" si="25"/>
        <v>163.94934203124458</v>
      </c>
      <c r="AI284">
        <f t="shared" si="21"/>
        <v>44.252950712388696</v>
      </c>
      <c r="AJ284">
        <f t="shared" si="26"/>
        <v>58.370574228137983</v>
      </c>
      <c r="AK284">
        <v>86.073903861510203</v>
      </c>
    </row>
    <row r="285" spans="1:41" x14ac:dyDescent="0.35">
      <c r="A285">
        <v>283</v>
      </c>
      <c r="B285" s="1">
        <v>42434</v>
      </c>
      <c r="C285" t="s">
        <v>268</v>
      </c>
      <c r="E285">
        <v>103.72465993184601</v>
      </c>
      <c r="G285">
        <v>124.653977961528</v>
      </c>
      <c r="H285">
        <v>123.51884800469099</v>
      </c>
      <c r="I285">
        <v>118.397737449087</v>
      </c>
      <c r="J285">
        <v>180.68808854004101</v>
      </c>
      <c r="K285">
        <v>200.094500028807</v>
      </c>
      <c r="L285">
        <v>190.326024960457</v>
      </c>
      <c r="M285">
        <v>195.881601603435</v>
      </c>
      <c r="N285">
        <v>183.331793991213</v>
      </c>
      <c r="O285">
        <v>177.68163242669101</v>
      </c>
      <c r="P285">
        <v>204.99396489939701</v>
      </c>
      <c r="Q285">
        <v>211.55752555029201</v>
      </c>
      <c r="R285">
        <v>176.50016684459899</v>
      </c>
      <c r="S285">
        <v>177.84088844727799</v>
      </c>
      <c r="T285">
        <v>174.33937172948799</v>
      </c>
      <c r="U285">
        <v>141.99328575676299</v>
      </c>
      <c r="V285">
        <v>200.281814903558</v>
      </c>
      <c r="W285">
        <v>179.16417974428501</v>
      </c>
      <c r="X285">
        <v>163.582748113441</v>
      </c>
      <c r="Y285">
        <v>171.22716633477799</v>
      </c>
      <c r="Z285">
        <v>153.43469788014099</v>
      </c>
      <c r="AA285">
        <v>143.54423285755601</v>
      </c>
      <c r="AB285">
        <v>140.278778026873</v>
      </c>
      <c r="AC285">
        <v>179.43897579391799</v>
      </c>
      <c r="AD285">
        <v>156.62193587935801</v>
      </c>
      <c r="AE285">
        <v>142.83158084710999</v>
      </c>
      <c r="AF285">
        <v>152.052135628537</v>
      </c>
      <c r="AG285">
        <v>138.54382433357301</v>
      </c>
      <c r="AH285">
        <f t="shared" si="25"/>
        <v>164.51879065959787</v>
      </c>
      <c r="AI285">
        <f t="shared" si="21"/>
        <v>44.822399340741981</v>
      </c>
      <c r="AJ285">
        <f t="shared" si="26"/>
        <v>58.940022856491268</v>
      </c>
      <c r="AK285">
        <v>86.2921342498652</v>
      </c>
    </row>
    <row r="286" spans="1:41" x14ac:dyDescent="0.35">
      <c r="A286">
        <v>284</v>
      </c>
      <c r="B286" s="1">
        <v>42438</v>
      </c>
      <c r="C286" t="s">
        <v>272</v>
      </c>
      <c r="D286">
        <v>134.15687682832899</v>
      </c>
      <c r="E286">
        <v>154.617686124427</v>
      </c>
      <c r="F286">
        <v>147.75568386557501</v>
      </c>
      <c r="G286">
        <v>156.569355156418</v>
      </c>
      <c r="H286">
        <v>165.78239107889101</v>
      </c>
      <c r="I286">
        <v>164.80761578465601</v>
      </c>
      <c r="J286">
        <v>215.333493307075</v>
      </c>
      <c r="K286">
        <v>233.49163042606801</v>
      </c>
      <c r="L286">
        <v>225.80034621334701</v>
      </c>
      <c r="M286">
        <v>235.99093247846599</v>
      </c>
      <c r="N286">
        <v>215.88083614145799</v>
      </c>
      <c r="O286">
        <v>227.118889662192</v>
      </c>
      <c r="P286">
        <v>251.336883033698</v>
      </c>
      <c r="Q286">
        <v>250.37327697440301</v>
      </c>
      <c r="R286">
        <v>212.328956530722</v>
      </c>
      <c r="S286">
        <v>225.12360079798799</v>
      </c>
      <c r="T286">
        <v>206.78061834146899</v>
      </c>
      <c r="U286">
        <v>196.206590341945</v>
      </c>
      <c r="V286">
        <v>245.471089427387</v>
      </c>
      <c r="W286">
        <v>232.51172841084201</v>
      </c>
      <c r="X286">
        <v>224.825652084491</v>
      </c>
      <c r="Y286">
        <v>212.107041350283</v>
      </c>
      <c r="Z286">
        <v>209.27331121775401</v>
      </c>
      <c r="AA286">
        <v>183.102582087954</v>
      </c>
      <c r="AB286">
        <v>186.59171403664499</v>
      </c>
      <c r="AC286">
        <v>213.64506671836099</v>
      </c>
      <c r="AD286">
        <v>195.67704620814101</v>
      </c>
      <c r="AE286">
        <v>177.10499066744899</v>
      </c>
      <c r="AF286">
        <v>186.083003606343</v>
      </c>
      <c r="AG286">
        <v>176.13498320047799</v>
      </c>
      <c r="AH286">
        <f t="shared" si="25"/>
        <v>202.06612907010847</v>
      </c>
      <c r="AI286">
        <f t="shared" si="21"/>
        <v>82.369737751252586</v>
      </c>
      <c r="AJ286">
        <f t="shared" si="26"/>
        <v>96.487361267001873</v>
      </c>
      <c r="AK286">
        <v>86.195975749602496</v>
      </c>
    </row>
    <row r="287" spans="1:41" x14ac:dyDescent="0.35">
      <c r="A287">
        <v>285</v>
      </c>
      <c r="B287" s="1">
        <v>42441</v>
      </c>
      <c r="C287" t="s">
        <v>273</v>
      </c>
      <c r="D287">
        <v>103.500325466047</v>
      </c>
      <c r="E287">
        <v>154.69233159057001</v>
      </c>
      <c r="F287">
        <v>137.62509640976199</v>
      </c>
      <c r="G287">
        <v>143.34935435392001</v>
      </c>
      <c r="H287">
        <v>151.66853950226201</v>
      </c>
      <c r="I287">
        <v>145.76025227918399</v>
      </c>
      <c r="J287">
        <v>190.35848854320599</v>
      </c>
      <c r="M287">
        <v>219.74368414351301</v>
      </c>
      <c r="N287">
        <v>206.520804674891</v>
      </c>
      <c r="O287">
        <v>202.430412494422</v>
      </c>
      <c r="P287">
        <v>226.147706016363</v>
      </c>
      <c r="Q287">
        <v>237.08487407410499</v>
      </c>
      <c r="R287">
        <v>189.44303331138201</v>
      </c>
      <c r="U287">
        <v>158.20017370626701</v>
      </c>
      <c r="V287">
        <v>213.592263325951</v>
      </c>
      <c r="W287">
        <v>194.656276614804</v>
      </c>
      <c r="AD287">
        <v>172.150161223124</v>
      </c>
      <c r="AE287">
        <v>152.84417179858499</v>
      </c>
      <c r="AF287">
        <v>162.22079602598899</v>
      </c>
      <c r="AG287">
        <v>157.64292256088399</v>
      </c>
      <c r="AH287">
        <f t="shared" si="25"/>
        <v>175.98158340576157</v>
      </c>
      <c r="AI287">
        <f t="shared" si="21"/>
        <v>56.285192086905681</v>
      </c>
      <c r="AJ287">
        <f t="shared" si="26"/>
        <v>70.402815602654968</v>
      </c>
      <c r="AK287">
        <v>86.048960962797594</v>
      </c>
    </row>
    <row r="288" spans="1:41" x14ac:dyDescent="0.35">
      <c r="A288">
        <v>286</v>
      </c>
      <c r="B288" s="1">
        <v>42450</v>
      </c>
      <c r="C288" t="s">
        <v>274</v>
      </c>
      <c r="D288">
        <v>91.8165852348138</v>
      </c>
      <c r="E288">
        <v>144.99145326109101</v>
      </c>
      <c r="F288">
        <v>117.49253808790201</v>
      </c>
      <c r="G288">
        <v>122.995076966255</v>
      </c>
      <c r="H288">
        <v>134.65546489519599</v>
      </c>
      <c r="I288">
        <v>129.257978143759</v>
      </c>
      <c r="J288">
        <v>182.42592281893999</v>
      </c>
      <c r="K288">
        <v>202.84142935999799</v>
      </c>
      <c r="L288">
        <v>196.79304206413599</v>
      </c>
      <c r="M288">
        <v>204.88875452126999</v>
      </c>
      <c r="N288">
        <v>196.55093315856001</v>
      </c>
      <c r="O288">
        <v>196.60735828432101</v>
      </c>
      <c r="P288">
        <v>210.01699271909399</v>
      </c>
      <c r="Q288">
        <v>219.48718090079399</v>
      </c>
      <c r="R288">
        <v>183.256395636425</v>
      </c>
      <c r="S288">
        <v>184.85282434533701</v>
      </c>
      <c r="T288">
        <v>172.976135580358</v>
      </c>
      <c r="U288">
        <v>160.92587997823799</v>
      </c>
      <c r="V288">
        <v>217.567158373296</v>
      </c>
      <c r="W288">
        <v>197.070863925417</v>
      </c>
      <c r="X288">
        <v>197.061783865606</v>
      </c>
      <c r="Y288">
        <v>177.82615260833001</v>
      </c>
      <c r="Z288">
        <v>168.49865459519799</v>
      </c>
      <c r="AA288">
        <v>145.578043360706</v>
      </c>
      <c r="AB288">
        <v>161.58538069585401</v>
      </c>
      <c r="AC288">
        <v>180.505133919202</v>
      </c>
      <c r="AD288">
        <v>162.82059202407899</v>
      </c>
      <c r="AE288">
        <v>153.498034759174</v>
      </c>
      <c r="AF288">
        <v>159.67068142210701</v>
      </c>
      <c r="AG288">
        <v>148.112937545466</v>
      </c>
      <c r="AH288">
        <f t="shared" si="25"/>
        <v>170.75424543503075</v>
      </c>
      <c r="AI288">
        <f t="shared" si="21"/>
        <v>51.057854116174866</v>
      </c>
      <c r="AJ288">
        <f t="shared" si="26"/>
        <v>65.175477631924153</v>
      </c>
      <c r="AK288">
        <v>86.639122403743698</v>
      </c>
    </row>
    <row r="289" spans="1:37" x14ac:dyDescent="0.35">
      <c r="A289">
        <v>287</v>
      </c>
      <c r="B289" s="1">
        <v>42451</v>
      </c>
      <c r="C289" t="s">
        <v>275</v>
      </c>
      <c r="O289">
        <v>191.43635839916601</v>
      </c>
      <c r="P289">
        <v>222.53298601117299</v>
      </c>
      <c r="Q289">
        <v>218.71757825044099</v>
      </c>
      <c r="S289">
        <v>208.41714164099301</v>
      </c>
      <c r="T289">
        <v>180.35167842643901</v>
      </c>
      <c r="V289">
        <v>233.53213484963399</v>
      </c>
      <c r="W289">
        <v>222.77041707656201</v>
      </c>
      <c r="X289">
        <v>209.29369211726001</v>
      </c>
      <c r="Y289">
        <v>184.89236331935501</v>
      </c>
      <c r="AC289">
        <v>195.67564336625699</v>
      </c>
      <c r="AD289">
        <v>181.079823560271</v>
      </c>
      <c r="AE289">
        <v>171.44699751234401</v>
      </c>
      <c r="AF289">
        <v>168.08519909697699</v>
      </c>
      <c r="AG289">
        <v>168.326495322651</v>
      </c>
      <c r="AH289">
        <f t="shared" si="25"/>
        <v>196.89703635353732</v>
      </c>
      <c r="AI289">
        <f t="shared" si="21"/>
        <v>77.200645034681429</v>
      </c>
      <c r="AJ289">
        <f t="shared" si="26"/>
        <v>91.318268550430716</v>
      </c>
      <c r="AK289">
        <v>85.634910299116399</v>
      </c>
    </row>
    <row r="290" spans="1:37" x14ac:dyDescent="0.35">
      <c r="A290">
        <v>288</v>
      </c>
      <c r="B290" s="1">
        <v>42458</v>
      </c>
      <c r="C290" t="s">
        <v>276</v>
      </c>
      <c r="D290">
        <v>112.66849063450699</v>
      </c>
      <c r="F290">
        <v>110.075304010726</v>
      </c>
      <c r="H290">
        <v>134.932563316353</v>
      </c>
      <c r="I290">
        <v>133.10144501396101</v>
      </c>
      <c r="J290">
        <v>189.987346930066</v>
      </c>
      <c r="K290">
        <v>218.13632376461501</v>
      </c>
      <c r="N290">
        <v>195.209144685289</v>
      </c>
      <c r="O290">
        <v>206.247695056824</v>
      </c>
      <c r="P290">
        <v>233.856218827297</v>
      </c>
      <c r="Q290">
        <v>240.36710108336899</v>
      </c>
      <c r="T290">
        <v>183.57366867207699</v>
      </c>
      <c r="W290">
        <v>183.71605657065899</v>
      </c>
      <c r="X290">
        <v>193.85916804116999</v>
      </c>
      <c r="Y290">
        <v>189.871355643578</v>
      </c>
      <c r="AD290">
        <v>186.00378541076799</v>
      </c>
      <c r="AE290">
        <v>161.239971958296</v>
      </c>
      <c r="AF290">
        <v>161.18149266622601</v>
      </c>
      <c r="AG290">
        <v>160.682069689288</v>
      </c>
      <c r="AH290">
        <f t="shared" si="25"/>
        <v>177.4838445541705</v>
      </c>
      <c r="AI290">
        <f t="shared" si="21"/>
        <v>57.787453235314615</v>
      </c>
      <c r="AJ290">
        <f t="shared" si="26"/>
        <v>71.905076751063902</v>
      </c>
      <c r="AK290">
        <v>85.254944317530104</v>
      </c>
    </row>
    <row r="291" spans="1:37" x14ac:dyDescent="0.35">
      <c r="A291">
        <v>289</v>
      </c>
      <c r="B291" s="1">
        <v>42459</v>
      </c>
      <c r="C291" t="s">
        <v>277</v>
      </c>
      <c r="D291">
        <v>123.82526212406</v>
      </c>
      <c r="E291">
        <v>143.184518613487</v>
      </c>
      <c r="F291">
        <v>131.67614888459599</v>
      </c>
      <c r="G291">
        <v>144.73137982627799</v>
      </c>
      <c r="H291">
        <v>145.35166157797801</v>
      </c>
      <c r="I291">
        <v>132.67977899855299</v>
      </c>
      <c r="J291">
        <v>193.53880724929499</v>
      </c>
      <c r="K291">
        <v>211.568172920564</v>
      </c>
      <c r="L291">
        <v>207.04694884889901</v>
      </c>
      <c r="M291">
        <v>212.15194507311699</v>
      </c>
      <c r="N291">
        <v>198.78691174473599</v>
      </c>
      <c r="O291">
        <v>199.53714862277499</v>
      </c>
      <c r="P291">
        <v>239.25687596953</v>
      </c>
      <c r="Q291">
        <v>227.08132576316601</v>
      </c>
      <c r="R291">
        <v>190.29937430402299</v>
      </c>
      <c r="S291">
        <v>211.17129511985101</v>
      </c>
      <c r="T291">
        <v>182.07434433154299</v>
      </c>
      <c r="U291">
        <v>161.17934900277999</v>
      </c>
      <c r="V291">
        <v>218.22880360583699</v>
      </c>
      <c r="W291">
        <v>195.61741866423401</v>
      </c>
      <c r="X291">
        <v>202.31240846449001</v>
      </c>
      <c r="Y291">
        <v>189.32108840923101</v>
      </c>
      <c r="Z291">
        <v>182.415427058001</v>
      </c>
      <c r="AA291">
        <v>180.53377700742101</v>
      </c>
      <c r="AB291">
        <v>173.759409321313</v>
      </c>
      <c r="AC291">
        <v>191.87927297953999</v>
      </c>
      <c r="AD291">
        <v>184.808211289669</v>
      </c>
      <c r="AE291">
        <v>170.71434150523001</v>
      </c>
      <c r="AF291">
        <v>168.31167353794899</v>
      </c>
      <c r="AG291">
        <v>172.93648272799501</v>
      </c>
      <c r="AH291">
        <f t="shared" si="25"/>
        <v>182.86598545153802</v>
      </c>
      <c r="AI291">
        <f t="shared" si="21"/>
        <v>63.169594132682136</v>
      </c>
      <c r="AJ291">
        <f t="shared" si="26"/>
        <v>77.287217648431422</v>
      </c>
      <c r="AK291">
        <v>85.095849233913498</v>
      </c>
    </row>
    <row r="292" spans="1:37" x14ac:dyDescent="0.35">
      <c r="A292">
        <v>290</v>
      </c>
      <c r="B292" s="1">
        <v>42474</v>
      </c>
      <c r="C292" t="s">
        <v>278</v>
      </c>
      <c r="D292">
        <v>105.145874425486</v>
      </c>
      <c r="I292">
        <v>126.30476103343599</v>
      </c>
      <c r="J292">
        <v>181.19069668346501</v>
      </c>
      <c r="M292">
        <v>195.96597336718199</v>
      </c>
      <c r="N292">
        <v>185.11614548281</v>
      </c>
      <c r="O292">
        <v>193.47924879007201</v>
      </c>
      <c r="P292">
        <v>226.30030046095399</v>
      </c>
      <c r="S292">
        <v>190.592253838738</v>
      </c>
      <c r="T292">
        <v>188.87416482267</v>
      </c>
      <c r="V292">
        <v>212.94920269958101</v>
      </c>
      <c r="W292">
        <v>189.57374309188299</v>
      </c>
      <c r="X292">
        <v>191.61743765486699</v>
      </c>
      <c r="Y292">
        <v>189.99771408404999</v>
      </c>
      <c r="AB292">
        <v>159.39433464042699</v>
      </c>
      <c r="AC292">
        <v>172.242147260574</v>
      </c>
      <c r="AD292">
        <v>180.81688642138201</v>
      </c>
      <c r="AE292">
        <v>145.27665408660101</v>
      </c>
      <c r="AF292">
        <v>152.987395729745</v>
      </c>
      <c r="AH292">
        <f t="shared" si="25"/>
        <v>177.10138525410684</v>
      </c>
      <c r="AI292">
        <f t="shared" si="21"/>
        <v>57.404993935250957</v>
      </c>
      <c r="AJ292">
        <f t="shared" si="26"/>
        <v>71.522617451000244</v>
      </c>
      <c r="AK292">
        <v>85.402507496493698</v>
      </c>
    </row>
    <row r="293" spans="1:37" x14ac:dyDescent="0.35">
      <c r="A293">
        <v>291</v>
      </c>
      <c r="B293" s="1">
        <v>42475</v>
      </c>
      <c r="C293" t="s">
        <v>212</v>
      </c>
      <c r="D293">
        <v>94.602710644527306</v>
      </c>
      <c r="F293">
        <v>111.038705140853</v>
      </c>
      <c r="G293">
        <v>130.18162925321201</v>
      </c>
      <c r="H293">
        <v>138.76946587749401</v>
      </c>
      <c r="I293">
        <v>135.78762600018999</v>
      </c>
      <c r="J293">
        <v>185.92738988238301</v>
      </c>
      <c r="K293">
        <v>209.46300705345001</v>
      </c>
      <c r="L293">
        <v>195.14086026543299</v>
      </c>
      <c r="M293">
        <v>199.58505159324599</v>
      </c>
      <c r="N293">
        <v>192.107315622811</v>
      </c>
      <c r="O293">
        <v>194.417914655928</v>
      </c>
      <c r="P293">
        <v>222.423785152123</v>
      </c>
      <c r="Q293">
        <v>229.696079508472</v>
      </c>
      <c r="R293">
        <v>191.442218136988</v>
      </c>
      <c r="S293">
        <v>201.302761990335</v>
      </c>
      <c r="T293">
        <v>192.36158318775401</v>
      </c>
      <c r="U293">
        <v>163.91616275390999</v>
      </c>
      <c r="V293">
        <v>222.21614812821201</v>
      </c>
      <c r="W293">
        <v>197.17385770331799</v>
      </c>
      <c r="X293">
        <v>197.592724103846</v>
      </c>
      <c r="Y293">
        <v>192.58695441681999</v>
      </c>
      <c r="Z293">
        <v>177.77189200532399</v>
      </c>
      <c r="AA293">
        <v>159.97307371691801</v>
      </c>
      <c r="AB293">
        <v>174.809911454797</v>
      </c>
      <c r="AC293">
        <v>183.68724001005901</v>
      </c>
      <c r="AD293">
        <v>185.87007509235301</v>
      </c>
      <c r="AE293">
        <v>161.71700489132701</v>
      </c>
      <c r="AF293">
        <v>163.06232384232101</v>
      </c>
      <c r="AG293">
        <v>158.69003912469299</v>
      </c>
      <c r="AH293">
        <f t="shared" si="25"/>
        <v>178.0453624554861</v>
      </c>
      <c r="AI293">
        <f t="shared" si="21"/>
        <v>58.348971136630212</v>
      </c>
      <c r="AJ293">
        <f t="shared" si="26"/>
        <v>72.466594652379499</v>
      </c>
      <c r="AK293">
        <v>85.622452225847297</v>
      </c>
    </row>
    <row r="294" spans="1:37" x14ac:dyDescent="0.35">
      <c r="A294">
        <v>292</v>
      </c>
      <c r="B294" s="1">
        <v>42478</v>
      </c>
      <c r="C294" t="s">
        <v>279</v>
      </c>
      <c r="D294">
        <v>150.33914741394599</v>
      </c>
      <c r="E294">
        <v>158.52261771501799</v>
      </c>
      <c r="F294">
        <v>142.80172629872399</v>
      </c>
      <c r="G294">
        <v>152.03207125805699</v>
      </c>
      <c r="H294">
        <v>168.11259321608199</v>
      </c>
      <c r="I294">
        <v>169.475088640085</v>
      </c>
      <c r="J294">
        <v>212.149015743136</v>
      </c>
      <c r="K294">
        <v>230.90126830391901</v>
      </c>
      <c r="L294">
        <v>222.02053094291301</v>
      </c>
      <c r="M294">
        <v>224.980352602598</v>
      </c>
      <c r="N294">
        <v>213.199171842276</v>
      </c>
      <c r="O294">
        <v>219.32514862951899</v>
      </c>
      <c r="P294">
        <v>257.11959340957299</v>
      </c>
      <c r="Q294">
        <v>248.945341832156</v>
      </c>
      <c r="R294">
        <v>213.32717943164999</v>
      </c>
      <c r="S294">
        <v>219.51811958710601</v>
      </c>
      <c r="T294">
        <v>207.315831581022</v>
      </c>
      <c r="U294">
        <v>176.827826918108</v>
      </c>
      <c r="V294">
        <v>243.78400997286201</v>
      </c>
      <c r="W294">
        <v>220.44789375155</v>
      </c>
      <c r="X294">
        <v>224.75919792156</v>
      </c>
      <c r="Y294">
        <v>224.86667851347099</v>
      </c>
      <c r="Z294">
        <v>201.727446368882</v>
      </c>
      <c r="AA294">
        <v>186.37573099460499</v>
      </c>
      <c r="AB294">
        <v>195.61151942846601</v>
      </c>
      <c r="AC294">
        <v>213.053579556578</v>
      </c>
      <c r="AD294">
        <v>198.44019315862201</v>
      </c>
      <c r="AE294">
        <v>178.47846453901801</v>
      </c>
      <c r="AF294">
        <v>187.79185679757501</v>
      </c>
      <c r="AG294">
        <v>183.448906535557</v>
      </c>
      <c r="AH294">
        <f t="shared" si="25"/>
        <v>201.52327009682114</v>
      </c>
      <c r="AI294">
        <f t="shared" si="21"/>
        <v>81.826878777965248</v>
      </c>
      <c r="AJ294">
        <f t="shared" si="26"/>
        <v>95.944502293714535</v>
      </c>
      <c r="AK294">
        <v>85.817474086081404</v>
      </c>
    </row>
    <row r="295" spans="1:37" x14ac:dyDescent="0.35">
      <c r="A295">
        <v>293</v>
      </c>
      <c r="B295" s="1">
        <v>42481</v>
      </c>
      <c r="C295" t="s">
        <v>280</v>
      </c>
      <c r="D295">
        <v>132.47172189232899</v>
      </c>
      <c r="E295">
        <v>167.35990195887101</v>
      </c>
      <c r="F295">
        <v>134.130458895354</v>
      </c>
      <c r="G295">
        <v>146.067735189769</v>
      </c>
      <c r="H295">
        <v>158.203238162963</v>
      </c>
      <c r="I295">
        <v>157.431149674897</v>
      </c>
      <c r="J295">
        <v>203.70498368242301</v>
      </c>
      <c r="K295">
        <v>226.13258513794301</v>
      </c>
      <c r="L295">
        <v>212.88841481076801</v>
      </c>
      <c r="M295">
        <v>217.855057740349</v>
      </c>
      <c r="N295">
        <v>199.046962528812</v>
      </c>
      <c r="O295">
        <v>206.880480143504</v>
      </c>
      <c r="P295">
        <v>241.41120396946101</v>
      </c>
      <c r="Q295">
        <v>242.854151877785</v>
      </c>
      <c r="R295">
        <v>209.80363362101099</v>
      </c>
      <c r="S295">
        <v>213.16241170244601</v>
      </c>
      <c r="T295">
        <v>198.51017493564899</v>
      </c>
      <c r="U295">
        <v>183.22593094237999</v>
      </c>
      <c r="V295">
        <v>246.06421279084901</v>
      </c>
      <c r="W295">
        <v>219.061870930352</v>
      </c>
      <c r="X295">
        <v>212.052831453626</v>
      </c>
      <c r="Y295">
        <v>203.09844424868399</v>
      </c>
      <c r="Z295">
        <v>196.982333209784</v>
      </c>
      <c r="AA295">
        <v>186.679821796635</v>
      </c>
      <c r="AB295">
        <v>195.38093277806601</v>
      </c>
      <c r="AC295">
        <v>217.87469412139899</v>
      </c>
      <c r="AD295">
        <v>190.046546802374</v>
      </c>
      <c r="AE295">
        <v>171.095500710914</v>
      </c>
      <c r="AF295">
        <v>175.97708605667299</v>
      </c>
      <c r="AG295">
        <v>166.15062442423701</v>
      </c>
      <c r="AH295">
        <f t="shared" si="25"/>
        <v>194.38683653967695</v>
      </c>
      <c r="AI295">
        <f t="shared" si="21"/>
        <v>74.690445220821061</v>
      </c>
      <c r="AJ295">
        <f t="shared" si="26"/>
        <v>88.808068736570348</v>
      </c>
      <c r="AK295">
        <v>85.790474813843304</v>
      </c>
    </row>
    <row r="296" spans="1:37" x14ac:dyDescent="0.35">
      <c r="A296">
        <v>294</v>
      </c>
      <c r="B296" s="1">
        <v>42515</v>
      </c>
      <c r="C296" t="s">
        <v>281</v>
      </c>
      <c r="N296">
        <v>188.10505427879201</v>
      </c>
      <c r="O296">
        <v>190.977288275896</v>
      </c>
      <c r="P296">
        <v>217.654698339785</v>
      </c>
      <c r="Q296">
        <v>225.46719601704299</v>
      </c>
      <c r="R296">
        <v>184.40485396372</v>
      </c>
      <c r="T296">
        <v>193.88396450880401</v>
      </c>
      <c r="U296">
        <v>157.481450308505</v>
      </c>
      <c r="W296">
        <v>200.15767881905199</v>
      </c>
      <c r="X296">
        <v>204.87528613871501</v>
      </c>
      <c r="Y296">
        <v>172.19250044179699</v>
      </c>
      <c r="Z296">
        <v>170.321792572578</v>
      </c>
      <c r="AA296">
        <v>178.10753228600601</v>
      </c>
      <c r="AF296">
        <v>160.23049494232399</v>
      </c>
      <c r="AG296">
        <v>152.290624373463</v>
      </c>
      <c r="AH296">
        <f t="shared" si="25"/>
        <v>185.43931537617712</v>
      </c>
      <c r="AI296">
        <f t="shared" si="21"/>
        <v>65.742924057321233</v>
      </c>
      <c r="AJ296">
        <f t="shared" si="26"/>
        <v>79.860547573070519</v>
      </c>
      <c r="AK296">
        <v>86.510992776267699</v>
      </c>
    </row>
    <row r="297" spans="1:37" x14ac:dyDescent="0.35">
      <c r="A297">
        <v>295</v>
      </c>
      <c r="B297" s="1">
        <v>42518</v>
      </c>
      <c r="C297" t="s">
        <v>282</v>
      </c>
      <c r="D297">
        <v>138.791381809879</v>
      </c>
      <c r="E297">
        <v>153.19040243777101</v>
      </c>
      <c r="F297">
        <v>140.933809030258</v>
      </c>
      <c r="G297">
        <v>146.52433259258299</v>
      </c>
      <c r="H297">
        <v>154.77163604533601</v>
      </c>
      <c r="I297">
        <v>152.45017695391201</v>
      </c>
      <c r="J297">
        <v>201.167641928351</v>
      </c>
      <c r="K297">
        <v>222.991649279141</v>
      </c>
      <c r="L297">
        <v>219.09242618853699</v>
      </c>
      <c r="M297">
        <v>213.18571022951301</v>
      </c>
      <c r="N297">
        <v>203.278201304795</v>
      </c>
      <c r="O297">
        <v>211.31584543643999</v>
      </c>
      <c r="P297">
        <v>247.19953208867801</v>
      </c>
      <c r="Q297">
        <v>252.39072070090799</v>
      </c>
      <c r="R297">
        <v>214.25151424042599</v>
      </c>
      <c r="S297">
        <v>216.79664708931699</v>
      </c>
      <c r="T297">
        <v>201.71958459470099</v>
      </c>
      <c r="U297">
        <v>180.366397170911</v>
      </c>
      <c r="V297">
        <v>236.33704695393899</v>
      </c>
      <c r="W297">
        <v>211.04075674771801</v>
      </c>
      <c r="X297">
        <v>220.250178301673</v>
      </c>
      <c r="Y297">
        <v>218.926851363352</v>
      </c>
      <c r="Z297">
        <v>192.118624958238</v>
      </c>
      <c r="AA297">
        <v>186.20911313067899</v>
      </c>
      <c r="AB297">
        <v>196.18077902793999</v>
      </c>
      <c r="AC297">
        <v>221.34572316477801</v>
      </c>
      <c r="AD297">
        <v>211.676186537772</v>
      </c>
      <c r="AE297">
        <v>174.811716579256</v>
      </c>
      <c r="AF297">
        <v>184.884756559952</v>
      </c>
      <c r="AG297">
        <v>170.19182089269299</v>
      </c>
      <c r="AH297">
        <f t="shared" si="25"/>
        <v>196.47970544464823</v>
      </c>
      <c r="AI297">
        <f t="shared" si="21"/>
        <v>76.783314125792344</v>
      </c>
      <c r="AJ297">
        <f t="shared" si="26"/>
        <v>90.900937641541631</v>
      </c>
      <c r="AK297">
        <v>86.9263944453714</v>
      </c>
    </row>
    <row r="298" spans="1:37" x14ac:dyDescent="0.35">
      <c r="A298">
        <v>296</v>
      </c>
      <c r="B298" s="1">
        <v>42522</v>
      </c>
      <c r="C298" t="s">
        <v>283</v>
      </c>
      <c r="D298">
        <v>117.317654788628</v>
      </c>
      <c r="F298">
        <v>105.903756451775</v>
      </c>
      <c r="I298">
        <v>130.56273437188901</v>
      </c>
      <c r="J298">
        <v>188.51643293626901</v>
      </c>
      <c r="K298">
        <v>208.07421802623099</v>
      </c>
      <c r="N298">
        <v>190.70227967580399</v>
      </c>
      <c r="O298">
        <v>194.326590456226</v>
      </c>
      <c r="P298">
        <v>228.15974361228501</v>
      </c>
      <c r="Q298">
        <v>234.22637800145901</v>
      </c>
      <c r="T298">
        <v>194.815846089465</v>
      </c>
      <c r="U298">
        <v>163.77040962703401</v>
      </c>
      <c r="W298">
        <v>194.55065647117701</v>
      </c>
      <c r="X298">
        <v>201.81398823044299</v>
      </c>
      <c r="Y298">
        <v>193.266151744235</v>
      </c>
      <c r="Z298">
        <v>167.29925904600501</v>
      </c>
      <c r="AD298">
        <v>189.66091151158699</v>
      </c>
      <c r="AF298">
        <v>161.999897392869</v>
      </c>
      <c r="AG298">
        <v>160.74593336658799</v>
      </c>
      <c r="AH298">
        <f t="shared" si="25"/>
        <v>179.20626898888716</v>
      </c>
      <c r="AI298">
        <f t="shared" si="21"/>
        <v>59.509877670031273</v>
      </c>
      <c r="AJ298">
        <f t="shared" si="26"/>
        <v>73.627501185780559</v>
      </c>
      <c r="AK298">
        <v>87.662711562698107</v>
      </c>
    </row>
    <row r="299" spans="1:37" x14ac:dyDescent="0.35">
      <c r="A299">
        <v>297</v>
      </c>
      <c r="B299" s="1">
        <v>42530</v>
      </c>
      <c r="C299" t="s">
        <v>210</v>
      </c>
      <c r="D299">
        <v>102.39798767447699</v>
      </c>
      <c r="E299">
        <v>111.634340657024</v>
      </c>
      <c r="F299">
        <v>103.826647518366</v>
      </c>
      <c r="G299">
        <v>114.57574519242699</v>
      </c>
      <c r="H299">
        <v>124.568962330491</v>
      </c>
      <c r="I299">
        <v>112.89033610625</v>
      </c>
      <c r="J299">
        <v>180.46559207645001</v>
      </c>
      <c r="K299">
        <v>200.47356290014301</v>
      </c>
      <c r="L299">
        <v>193.367185782446</v>
      </c>
      <c r="M299">
        <v>195.858331128533</v>
      </c>
      <c r="N299">
        <v>174.65941329971301</v>
      </c>
      <c r="O299">
        <v>192.215288888651</v>
      </c>
      <c r="P299">
        <v>212.226770671705</v>
      </c>
      <c r="Q299">
        <v>226.781882073247</v>
      </c>
      <c r="R299">
        <v>185.24742992473901</v>
      </c>
      <c r="S299">
        <v>194.85524839554799</v>
      </c>
      <c r="U299">
        <v>138.94125405790101</v>
      </c>
      <c r="W299">
        <v>188.16280355594299</v>
      </c>
      <c r="X299">
        <v>191.387246401353</v>
      </c>
      <c r="Y299">
        <v>177.41146559810801</v>
      </c>
      <c r="Z299">
        <v>168.71253112539199</v>
      </c>
      <c r="AA299">
        <v>150.91086710184999</v>
      </c>
      <c r="AB299">
        <v>176.08248609065001</v>
      </c>
      <c r="AC299">
        <v>186.87928496832799</v>
      </c>
      <c r="AE299">
        <v>167.652065654616</v>
      </c>
      <c r="AF299">
        <v>163.70295611427301</v>
      </c>
      <c r="AG299">
        <v>164.81454736320799</v>
      </c>
      <c r="AH299">
        <f t="shared" si="25"/>
        <v>166.69267528340117</v>
      </c>
      <c r="AI299">
        <f t="shared" si="21"/>
        <v>46.996283964545285</v>
      </c>
      <c r="AJ299">
        <f t="shared" si="26"/>
        <v>61.113907480294571</v>
      </c>
      <c r="AK299">
        <v>87.893198563952893</v>
      </c>
    </row>
    <row r="300" spans="1:37" x14ac:dyDescent="0.35">
      <c r="A300">
        <v>298</v>
      </c>
      <c r="B300" s="1">
        <v>42531</v>
      </c>
      <c r="C300" t="s">
        <v>284</v>
      </c>
      <c r="E300">
        <v>141.099431024268</v>
      </c>
      <c r="G300">
        <v>144.11616554870901</v>
      </c>
      <c r="H300">
        <v>135.61804881814899</v>
      </c>
      <c r="K300">
        <v>207.466786315268</v>
      </c>
      <c r="L300">
        <v>189.41978358988101</v>
      </c>
      <c r="M300">
        <v>197.88808446086301</v>
      </c>
      <c r="N300">
        <v>187.28401836829701</v>
      </c>
      <c r="Q300">
        <v>233.24745066970101</v>
      </c>
      <c r="R300">
        <v>197.34446391943601</v>
      </c>
      <c r="S300">
        <v>212.400262404317</v>
      </c>
      <c r="U300">
        <v>178.19237301305</v>
      </c>
      <c r="V300">
        <v>216.936981240026</v>
      </c>
      <c r="W300">
        <v>194.49903578169301</v>
      </c>
      <c r="Z300">
        <v>194.34218236863299</v>
      </c>
      <c r="AA300">
        <v>186.20620040548201</v>
      </c>
      <c r="AB300">
        <v>189.862377217572</v>
      </c>
      <c r="AC300">
        <v>200.84495314976601</v>
      </c>
      <c r="AE300">
        <v>166.06856652181901</v>
      </c>
      <c r="AF300">
        <v>165.14068022298</v>
      </c>
      <c r="AH300">
        <f t="shared" si="25"/>
        <v>186.20936026525843</v>
      </c>
      <c r="AI300">
        <f t="shared" si="21"/>
        <v>66.512968946402538</v>
      </c>
      <c r="AJ300">
        <f t="shared" si="26"/>
        <v>80.630592462151824</v>
      </c>
      <c r="AK300">
        <v>87.706368022569507</v>
      </c>
    </row>
    <row r="301" spans="1:37" x14ac:dyDescent="0.35">
      <c r="A301">
        <v>299</v>
      </c>
      <c r="B301" s="1">
        <v>42531</v>
      </c>
      <c r="C301" t="s">
        <v>285</v>
      </c>
      <c r="D301">
        <v>138.35964006869801</v>
      </c>
      <c r="E301">
        <v>156.81702202674799</v>
      </c>
      <c r="F301">
        <v>138.12974795691599</v>
      </c>
      <c r="G301">
        <v>164.44198851337799</v>
      </c>
      <c r="H301">
        <v>155.72199062185001</v>
      </c>
      <c r="I301">
        <v>145.065248343658</v>
      </c>
      <c r="J301">
        <v>217.95272867528601</v>
      </c>
      <c r="K301">
        <v>226.16888432801301</v>
      </c>
      <c r="L301">
        <v>217.553811485708</v>
      </c>
      <c r="M301">
        <v>216.759218542919</v>
      </c>
      <c r="N301">
        <v>206.754686703419</v>
      </c>
      <c r="O301">
        <v>215.31376387537</v>
      </c>
      <c r="P301">
        <v>245.70685225924899</v>
      </c>
      <c r="Q301">
        <v>253.80004863091699</v>
      </c>
      <c r="R301">
        <v>218.61279000959399</v>
      </c>
      <c r="S301">
        <v>227.47349189034699</v>
      </c>
      <c r="T301">
        <v>208.416633837625</v>
      </c>
      <c r="U301">
        <v>186.48776380778199</v>
      </c>
      <c r="V301">
        <v>240.35503830093199</v>
      </c>
      <c r="W301">
        <v>215.60172727623001</v>
      </c>
      <c r="X301">
        <v>224.323788418687</v>
      </c>
      <c r="Y301">
        <v>215.672516653922</v>
      </c>
      <c r="Z301">
        <v>191.241882948018</v>
      </c>
      <c r="AA301">
        <v>193.76253909264699</v>
      </c>
      <c r="AB301">
        <v>198.70471474799399</v>
      </c>
      <c r="AC301">
        <v>224.048411957247</v>
      </c>
      <c r="AD301">
        <v>218.99622456482501</v>
      </c>
      <c r="AE301">
        <v>172.06358850676</v>
      </c>
      <c r="AF301">
        <v>180.37391604593901</v>
      </c>
      <c r="AG301">
        <v>171.51429300607299</v>
      </c>
      <c r="AH301">
        <f t="shared" si="25"/>
        <v>199.53983176989172</v>
      </c>
      <c r="AI301">
        <f t="shared" si="21"/>
        <v>79.843440451035832</v>
      </c>
      <c r="AJ301">
        <f t="shared" si="26"/>
        <v>93.961063966785119</v>
      </c>
      <c r="AK301">
        <v>87.888360494911296</v>
      </c>
    </row>
    <row r="302" spans="1:37" x14ac:dyDescent="0.35">
      <c r="A302">
        <v>300</v>
      </c>
      <c r="B302" s="1">
        <v>42539</v>
      </c>
      <c r="C302" t="s">
        <v>286</v>
      </c>
      <c r="D302">
        <v>126.51292717890099</v>
      </c>
      <c r="E302">
        <v>142.66945272031299</v>
      </c>
      <c r="G302">
        <v>151.30793509111399</v>
      </c>
      <c r="I302">
        <v>134.76886462707199</v>
      </c>
      <c r="J302">
        <v>202.571346912389</v>
      </c>
      <c r="M302">
        <v>203.16272957139799</v>
      </c>
      <c r="N302">
        <v>191.571281374948</v>
      </c>
      <c r="O302">
        <v>197.28908002870199</v>
      </c>
      <c r="P302">
        <v>233.82737456390601</v>
      </c>
      <c r="AA302">
        <v>176.125859865096</v>
      </c>
      <c r="AB302">
        <v>179.47898239637399</v>
      </c>
      <c r="AC302">
        <v>204.00959627728</v>
      </c>
      <c r="AD302">
        <v>211.50345392455</v>
      </c>
      <c r="AE302">
        <v>167.27540269188</v>
      </c>
      <c r="AF302">
        <v>169.06084656534</v>
      </c>
      <c r="AG302">
        <v>168.829671267999</v>
      </c>
      <c r="AH302">
        <f t="shared" si="25"/>
        <v>178.74780031607887</v>
      </c>
      <c r="AI302">
        <f t="shared" si="21"/>
        <v>59.051408997222978</v>
      </c>
      <c r="AJ302">
        <f t="shared" si="26"/>
        <v>73.169032512972265</v>
      </c>
      <c r="AK302">
        <v>88.015623767649899</v>
      </c>
    </row>
    <row r="303" spans="1:37" x14ac:dyDescent="0.35">
      <c r="A303">
        <v>301</v>
      </c>
      <c r="B303" s="1">
        <v>42551</v>
      </c>
      <c r="C303" t="s">
        <v>287</v>
      </c>
      <c r="D303">
        <v>138.65791456082599</v>
      </c>
      <c r="E303">
        <v>185.57402009008501</v>
      </c>
      <c r="F303">
        <v>138.30611289416501</v>
      </c>
      <c r="G303">
        <v>163.08210555668001</v>
      </c>
      <c r="H303">
        <v>160.76711823922801</v>
      </c>
      <c r="I303">
        <v>161.02278064912699</v>
      </c>
      <c r="J303">
        <v>221.427563097275</v>
      </c>
      <c r="K303">
        <v>233.42655883758701</v>
      </c>
      <c r="L303">
        <v>229.68953074328701</v>
      </c>
      <c r="M303">
        <v>225.64350100775599</v>
      </c>
      <c r="N303">
        <v>211.277027310623</v>
      </c>
      <c r="O303">
        <v>216.741242202943</v>
      </c>
      <c r="P303">
        <v>244.316451856367</v>
      </c>
      <c r="Q303">
        <v>252.01712542291099</v>
      </c>
      <c r="R303">
        <v>215.03924301292301</v>
      </c>
      <c r="S303">
        <v>229.898455587104</v>
      </c>
      <c r="T303">
        <v>221.512786772944</v>
      </c>
      <c r="U303">
        <v>180.23788675198301</v>
      </c>
      <c r="V303">
        <v>258.02139161379</v>
      </c>
      <c r="W303">
        <v>216.81460477091099</v>
      </c>
      <c r="X303">
        <v>234.13820924942101</v>
      </c>
      <c r="Y303">
        <v>218.691611716225</v>
      </c>
      <c r="Z303">
        <v>192.310698525813</v>
      </c>
      <c r="AA303">
        <v>182.01992570837101</v>
      </c>
      <c r="AB303">
        <v>192.537091836298</v>
      </c>
      <c r="AC303">
        <v>217.92770608023599</v>
      </c>
      <c r="AD303">
        <v>232.22756421629799</v>
      </c>
      <c r="AE303">
        <v>180.74058473062701</v>
      </c>
      <c r="AF303">
        <v>186.44608346894501</v>
      </c>
      <c r="AG303">
        <v>183.369930479083</v>
      </c>
      <c r="AH303">
        <f t="shared" si="25"/>
        <v>204.12942756632771</v>
      </c>
      <c r="AI303">
        <f t="shared" si="21"/>
        <v>84.433036247471819</v>
      </c>
      <c r="AJ303">
        <f t="shared" si="26"/>
        <v>98.550659763221105</v>
      </c>
      <c r="AK303">
        <v>88.098124278307495</v>
      </c>
    </row>
    <row r="304" spans="1:37" x14ac:dyDescent="0.35">
      <c r="A304">
        <v>302</v>
      </c>
      <c r="B304" s="1">
        <v>42555</v>
      </c>
      <c r="C304" t="s">
        <v>288</v>
      </c>
      <c r="G304">
        <v>151.02626986251499</v>
      </c>
      <c r="H304">
        <v>148.97642176124199</v>
      </c>
      <c r="I304">
        <v>153.471085265553</v>
      </c>
      <c r="M304">
        <v>203.263871327499</v>
      </c>
      <c r="U304">
        <v>179.534159081957</v>
      </c>
      <c r="V304">
        <v>234.652537165507</v>
      </c>
      <c r="W304">
        <v>217.40573774479799</v>
      </c>
      <c r="X304">
        <v>235.31643237584899</v>
      </c>
      <c r="Y304">
        <v>195.84991857014501</v>
      </c>
      <c r="Z304">
        <v>173.25902819232701</v>
      </c>
      <c r="AA304">
        <v>178.167391694608</v>
      </c>
      <c r="AB304">
        <v>181.87560241561499</v>
      </c>
      <c r="AC304">
        <v>217.306762252201</v>
      </c>
      <c r="AD304">
        <v>223.29343719131199</v>
      </c>
      <c r="AE304">
        <v>169.16370654696999</v>
      </c>
      <c r="AF304">
        <v>171.00434862102799</v>
      </c>
      <c r="AG304">
        <v>171.926446590941</v>
      </c>
      <c r="AH304">
        <f t="shared" si="25"/>
        <v>188.55842098000394</v>
      </c>
      <c r="AI304">
        <f t="shared" si="21"/>
        <v>68.862029661148057</v>
      </c>
      <c r="AJ304">
        <f t="shared" si="26"/>
        <v>82.979653176897344</v>
      </c>
      <c r="AK304">
        <v>87.298333530872398</v>
      </c>
    </row>
    <row r="305" spans="1:37" x14ac:dyDescent="0.35">
      <c r="A305">
        <v>303</v>
      </c>
      <c r="B305" s="1">
        <v>42563</v>
      </c>
      <c r="C305" t="s">
        <v>289</v>
      </c>
      <c r="D305">
        <v>127.445217833654</v>
      </c>
      <c r="E305">
        <v>130.470813337095</v>
      </c>
      <c r="G305">
        <v>139.53734737348799</v>
      </c>
      <c r="J305">
        <v>194.420819057432</v>
      </c>
      <c r="K305">
        <v>211.235456595698</v>
      </c>
      <c r="L305">
        <v>207.29566617817301</v>
      </c>
      <c r="M305">
        <v>204.00169992147801</v>
      </c>
      <c r="P305">
        <v>239.345978179372</v>
      </c>
      <c r="Q305">
        <v>244.02064518587801</v>
      </c>
      <c r="R305">
        <v>208.95765482796901</v>
      </c>
      <c r="S305">
        <v>214.761129978122</v>
      </c>
      <c r="T305">
        <v>206.555923434541</v>
      </c>
      <c r="U305">
        <v>176.33091063341399</v>
      </c>
      <c r="V305">
        <v>228.400478548526</v>
      </c>
      <c r="Y305">
        <v>192.24138365917801</v>
      </c>
      <c r="Z305">
        <v>181.333693637507</v>
      </c>
      <c r="AA305">
        <v>170.11371795302199</v>
      </c>
      <c r="AB305">
        <v>182.05211509296399</v>
      </c>
      <c r="AC305">
        <v>196.19563813517499</v>
      </c>
      <c r="AD305">
        <v>221.57963659337199</v>
      </c>
      <c r="AH305">
        <f t="shared" si="25"/>
        <v>193.81479630780291</v>
      </c>
      <c r="AI305">
        <f t="shared" si="21"/>
        <v>74.11840498894702</v>
      </c>
      <c r="AJ305">
        <f t="shared" si="26"/>
        <v>88.236028504696307</v>
      </c>
      <c r="AK305">
        <v>87.107880531460694</v>
      </c>
    </row>
    <row r="306" spans="1:37" x14ac:dyDescent="0.35">
      <c r="A306">
        <v>304</v>
      </c>
      <c r="B306" s="1">
        <v>42568</v>
      </c>
      <c r="C306" t="s">
        <v>290</v>
      </c>
      <c r="D306">
        <v>175.014218977947</v>
      </c>
      <c r="E306">
        <v>198.94022003808601</v>
      </c>
      <c r="F306">
        <v>161.23381642922601</v>
      </c>
      <c r="G306">
        <v>205.143178280054</v>
      </c>
      <c r="H306">
        <v>281.17118962786702</v>
      </c>
      <c r="I306">
        <v>240.76884668107601</v>
      </c>
      <c r="J306">
        <v>256.26732361928498</v>
      </c>
      <c r="K306">
        <v>254.08841722424299</v>
      </c>
      <c r="L306">
        <v>245.90457194872701</v>
      </c>
      <c r="M306">
        <v>257.01691688191897</v>
      </c>
      <c r="N306">
        <v>242.29146938772999</v>
      </c>
      <c r="O306">
        <v>247.49569491983101</v>
      </c>
      <c r="P306">
        <v>274.18959624396598</v>
      </c>
      <c r="Q306">
        <v>281.51278383678499</v>
      </c>
      <c r="R306">
        <v>244.79985755767899</v>
      </c>
      <c r="S306">
        <v>261.22062552196502</v>
      </c>
      <c r="T306">
        <v>249.99543636113901</v>
      </c>
      <c r="U306">
        <v>213.43807193603001</v>
      </c>
      <c r="V306">
        <v>284.43590358874599</v>
      </c>
      <c r="W306">
        <v>245.643103109246</v>
      </c>
      <c r="X306">
        <v>258.46208887623601</v>
      </c>
      <c r="Y306">
        <v>244.25369122456701</v>
      </c>
      <c r="Z306">
        <v>218.311152258617</v>
      </c>
      <c r="AA306">
        <v>212.85197294538699</v>
      </c>
      <c r="AB306">
        <v>222.77562461562599</v>
      </c>
      <c r="AC306">
        <v>239.50213562936901</v>
      </c>
      <c r="AD306">
        <v>257.94276253053698</v>
      </c>
      <c r="AE306">
        <v>205.85005409847301</v>
      </c>
      <c r="AF306">
        <v>210.67847077458299</v>
      </c>
      <c r="AG306">
        <v>208.418431591543</v>
      </c>
      <c r="AH306">
        <f t="shared" si="25"/>
        <v>236.65392089054947</v>
      </c>
      <c r="AI306">
        <f t="shared" si="21"/>
        <v>116.95752957169358</v>
      </c>
      <c r="AJ306">
        <f t="shared" si="26"/>
        <v>131.07515308744286</v>
      </c>
      <c r="AK306">
        <v>87.813454713674702</v>
      </c>
    </row>
    <row r="307" spans="1:37" x14ac:dyDescent="0.35">
      <c r="A307">
        <v>305</v>
      </c>
      <c r="B307" s="1">
        <v>42570</v>
      </c>
      <c r="C307" t="s">
        <v>291</v>
      </c>
      <c r="D307">
        <v>110.254049804728</v>
      </c>
      <c r="E307">
        <v>128.504968899792</v>
      </c>
      <c r="G307">
        <v>154.50793946097701</v>
      </c>
      <c r="J307">
        <v>192.97320794049901</v>
      </c>
      <c r="K307">
        <v>199.93447208918801</v>
      </c>
      <c r="L307">
        <v>193.825660581286</v>
      </c>
      <c r="P307">
        <v>214.49143572776899</v>
      </c>
      <c r="Q307">
        <v>223.018383699737</v>
      </c>
      <c r="R307">
        <v>201.494239877909</v>
      </c>
      <c r="S307">
        <v>219.04562097480601</v>
      </c>
      <c r="U307">
        <v>171.06764683383099</v>
      </c>
      <c r="Y307">
        <v>189.02282338337699</v>
      </c>
      <c r="Z307">
        <v>175.929255649304</v>
      </c>
      <c r="AA307">
        <v>176.41771284894699</v>
      </c>
      <c r="AB307">
        <v>185.95037876855599</v>
      </c>
      <c r="AD307">
        <v>208.345004626536</v>
      </c>
      <c r="AH307">
        <f t="shared" si="25"/>
        <v>184.04892507295267</v>
      </c>
      <c r="AI307">
        <f t="shared" si="21"/>
        <v>64.352533754096783</v>
      </c>
      <c r="AJ307">
        <f t="shared" si="26"/>
        <v>78.470157269846069</v>
      </c>
      <c r="AK307">
        <v>87.825845395874396</v>
      </c>
    </row>
    <row r="308" spans="1:37" x14ac:dyDescent="0.35">
      <c r="A308">
        <v>306</v>
      </c>
      <c r="B308" s="1">
        <v>42571</v>
      </c>
      <c r="C308" t="s">
        <v>292</v>
      </c>
      <c r="D308">
        <v>128.489735007962</v>
      </c>
      <c r="E308">
        <v>132.606661203453</v>
      </c>
      <c r="F308">
        <v>114.29289841158599</v>
      </c>
      <c r="G308">
        <v>156.83648094214499</v>
      </c>
      <c r="H308">
        <v>240.72780252285699</v>
      </c>
      <c r="I308">
        <v>192.45037401965399</v>
      </c>
      <c r="J308">
        <v>212.71194857901801</v>
      </c>
      <c r="K308">
        <v>216.82506880314699</v>
      </c>
      <c r="L308">
        <v>199.66688235708099</v>
      </c>
      <c r="M308">
        <v>215.029451467863</v>
      </c>
      <c r="N308">
        <v>198.271953526754</v>
      </c>
      <c r="O308">
        <v>203.715110620708</v>
      </c>
      <c r="P308">
        <v>239.830076975433</v>
      </c>
      <c r="Q308">
        <v>252.35814551533599</v>
      </c>
      <c r="R308">
        <v>216.62503902177099</v>
      </c>
      <c r="S308">
        <v>219.95000356006</v>
      </c>
      <c r="T308">
        <v>201.690381824735</v>
      </c>
      <c r="U308">
        <v>178.14996455718699</v>
      </c>
      <c r="V308">
        <v>239.77725222099301</v>
      </c>
      <c r="W308">
        <v>217.587840211979</v>
      </c>
      <c r="X308">
        <v>229.41604839197899</v>
      </c>
      <c r="Y308">
        <v>206.22989168005699</v>
      </c>
      <c r="Z308">
        <v>179.24131393563101</v>
      </c>
      <c r="AA308">
        <v>181.27101176976799</v>
      </c>
      <c r="AB308">
        <v>185.46033012531399</v>
      </c>
      <c r="AC308">
        <v>210.61121154255201</v>
      </c>
      <c r="AD308">
        <v>222.45405818680101</v>
      </c>
      <c r="AE308">
        <v>170.199877615389</v>
      </c>
      <c r="AF308">
        <v>179.461933664664</v>
      </c>
      <c r="AG308">
        <v>174.48233373044201</v>
      </c>
      <c r="AH308">
        <f t="shared" si="25"/>
        <v>197.21403606641064</v>
      </c>
      <c r="AI308">
        <f t="shared" si="21"/>
        <v>77.517644747554755</v>
      </c>
      <c r="AJ308">
        <f t="shared" si="26"/>
        <v>91.635268263304042</v>
      </c>
      <c r="AK308">
        <v>87.856329928167895</v>
      </c>
    </row>
    <row r="309" spans="1:37" x14ac:dyDescent="0.35">
      <c r="A309">
        <v>307</v>
      </c>
      <c r="B309" s="1">
        <v>42571</v>
      </c>
      <c r="C309" t="s">
        <v>293</v>
      </c>
      <c r="D309">
        <v>150.88914103356001</v>
      </c>
      <c r="E309">
        <v>176.62450240997401</v>
      </c>
      <c r="F309">
        <v>144.05381714434199</v>
      </c>
      <c r="G309">
        <v>183.90988072294999</v>
      </c>
      <c r="H309">
        <v>277.08616465717398</v>
      </c>
      <c r="I309">
        <v>212.12541227650399</v>
      </c>
      <c r="J309">
        <v>232.55032987562399</v>
      </c>
      <c r="K309">
        <v>246.08847162263899</v>
      </c>
      <c r="L309">
        <v>227.14034406963901</v>
      </c>
      <c r="M309">
        <v>237.287247147313</v>
      </c>
      <c r="N309">
        <v>227.437072279327</v>
      </c>
      <c r="O309">
        <v>231.257502481823</v>
      </c>
      <c r="P309">
        <v>253.96784877522501</v>
      </c>
      <c r="Q309">
        <v>264.84960074406803</v>
      </c>
      <c r="R309">
        <v>234.455962378397</v>
      </c>
      <c r="S309">
        <v>246.62891079230499</v>
      </c>
      <c r="T309">
        <v>237.59933455232999</v>
      </c>
      <c r="U309">
        <v>194.40339051149499</v>
      </c>
      <c r="V309">
        <v>267.328410774578</v>
      </c>
      <c r="W309">
        <v>228.882338826199</v>
      </c>
      <c r="X309">
        <v>246.15155864210001</v>
      </c>
      <c r="Y309">
        <v>227.398290490845</v>
      </c>
      <c r="Z309">
        <v>197.86664591900501</v>
      </c>
      <c r="AA309">
        <v>194.646606498968</v>
      </c>
      <c r="AB309">
        <v>206.17375985907</v>
      </c>
      <c r="AC309">
        <v>227.96504575573101</v>
      </c>
      <c r="AD309">
        <v>237.68856484992401</v>
      </c>
      <c r="AE309">
        <v>194.14366917997299</v>
      </c>
      <c r="AF309">
        <v>192.55042269893701</v>
      </c>
      <c r="AG309">
        <v>187.03293490640601</v>
      </c>
      <c r="AH309">
        <f t="shared" si="25"/>
        <v>219.53943939588081</v>
      </c>
      <c r="AI309">
        <f t="shared" si="21"/>
        <v>99.843048077024918</v>
      </c>
      <c r="AJ309">
        <f t="shared" si="26"/>
        <v>113.9606715927742</v>
      </c>
      <c r="AK309">
        <v>88.396831363231399</v>
      </c>
    </row>
    <row r="310" spans="1:37" x14ac:dyDescent="0.35">
      <c r="A310">
        <v>308</v>
      </c>
      <c r="B310" s="1">
        <v>42578</v>
      </c>
      <c r="C310" t="s">
        <v>294</v>
      </c>
      <c r="E310">
        <v>118.88702831658399</v>
      </c>
      <c r="F310">
        <v>122.90157252257499</v>
      </c>
      <c r="G310">
        <v>151.96168049118199</v>
      </c>
      <c r="H310">
        <v>213.46671736019701</v>
      </c>
      <c r="I310">
        <v>279.97415197060099</v>
      </c>
      <c r="J310">
        <v>204.49289154011899</v>
      </c>
      <c r="K310">
        <v>219.40697772890701</v>
      </c>
      <c r="L310">
        <v>197.57160388859501</v>
      </c>
      <c r="M310">
        <v>202.391874613884</v>
      </c>
      <c r="N310">
        <v>193.682843597816</v>
      </c>
      <c r="O310">
        <v>197.15203187419101</v>
      </c>
      <c r="P310">
        <v>222.08040104679199</v>
      </c>
      <c r="Q310">
        <v>232.27036972980301</v>
      </c>
      <c r="R310">
        <v>217.156572054815</v>
      </c>
      <c r="S310">
        <v>215.72462322985999</v>
      </c>
      <c r="W310">
        <v>206.90239374053999</v>
      </c>
      <c r="X310">
        <v>225.635976020882</v>
      </c>
      <c r="Y310">
        <v>206.481498142173</v>
      </c>
      <c r="Z310">
        <v>170.32783293203499</v>
      </c>
      <c r="AA310">
        <v>159.799551045779</v>
      </c>
      <c r="AB310">
        <v>179.422975952689</v>
      </c>
      <c r="AC310">
        <v>202.67174389822901</v>
      </c>
      <c r="AD310">
        <v>222.02800022533199</v>
      </c>
      <c r="AE310">
        <v>170.399180794231</v>
      </c>
      <c r="AF310">
        <v>164.78513350517801</v>
      </c>
      <c r="AG310">
        <v>172.106943408044</v>
      </c>
      <c r="AH310">
        <f t="shared" si="25"/>
        <v>194.98779113965509</v>
      </c>
      <c r="AI310">
        <f t="shared" si="21"/>
        <v>75.291399820799199</v>
      </c>
      <c r="AJ310">
        <f t="shared" si="26"/>
        <v>89.409023336548486</v>
      </c>
      <c r="AK310">
        <v>88.991711836281198</v>
      </c>
    </row>
    <row r="311" spans="1:37" x14ac:dyDescent="0.35">
      <c r="A311">
        <v>309</v>
      </c>
      <c r="B311" s="1">
        <v>42579</v>
      </c>
      <c r="C311" t="s">
        <v>295</v>
      </c>
      <c r="E311">
        <v>138.603221060859</v>
      </c>
      <c r="G311">
        <v>165.65272719523799</v>
      </c>
      <c r="H311">
        <v>233.129113307838</v>
      </c>
      <c r="I311">
        <v>282.98551556735799</v>
      </c>
      <c r="K311">
        <v>237.803978189171</v>
      </c>
      <c r="L311">
        <v>211.79398675475699</v>
      </c>
      <c r="M311">
        <v>213.556066482007</v>
      </c>
      <c r="N311">
        <v>201.84384238831899</v>
      </c>
      <c r="Q311">
        <v>255.69824066480601</v>
      </c>
      <c r="R311">
        <v>219.609954384508</v>
      </c>
      <c r="S311">
        <v>223.21032850401599</v>
      </c>
      <c r="U311">
        <v>184.800094458579</v>
      </c>
      <c r="V311">
        <v>241.14345200101499</v>
      </c>
      <c r="W311">
        <v>217.46866089032</v>
      </c>
      <c r="Z311">
        <v>185.06203431856801</v>
      </c>
      <c r="AA311">
        <v>181.73471634805901</v>
      </c>
      <c r="AB311">
        <v>185.52526421901601</v>
      </c>
      <c r="AC311">
        <v>218.517624989773</v>
      </c>
      <c r="AE311">
        <v>173.34738903093901</v>
      </c>
      <c r="AF311">
        <v>175.46467562039101</v>
      </c>
      <c r="AH311">
        <f t="shared" si="25"/>
        <v>207.34754431877687</v>
      </c>
      <c r="AI311">
        <f t="shared" si="21"/>
        <v>87.651152999920981</v>
      </c>
      <c r="AJ311">
        <f t="shared" si="26"/>
        <v>101.76877651567027</v>
      </c>
      <c r="AK311">
        <v>89.924618448470795</v>
      </c>
    </row>
    <row r="312" spans="1:37" x14ac:dyDescent="0.35">
      <c r="A312">
        <v>310</v>
      </c>
      <c r="B312" s="1">
        <v>42581</v>
      </c>
      <c r="C312" t="s">
        <v>252</v>
      </c>
      <c r="D312">
        <v>147.26405160640601</v>
      </c>
      <c r="E312">
        <v>170.99659648068601</v>
      </c>
      <c r="F312">
        <v>138.86897078460899</v>
      </c>
      <c r="G312">
        <v>169.060359612051</v>
      </c>
      <c r="H312">
        <v>251.08950822570401</v>
      </c>
      <c r="I312">
        <v>305.08239019126898</v>
      </c>
      <c r="J312">
        <v>229.746593067844</v>
      </c>
      <c r="K312">
        <v>231.20161650724501</v>
      </c>
      <c r="L312">
        <v>218.38766760869601</v>
      </c>
      <c r="M312">
        <v>217.21840336093501</v>
      </c>
      <c r="N312">
        <v>209.88036921114301</v>
      </c>
      <c r="O312">
        <v>212.45131242828799</v>
      </c>
      <c r="P312">
        <v>240.09847110754399</v>
      </c>
      <c r="Q312">
        <v>248.29370708888001</v>
      </c>
      <c r="R312">
        <v>217.506182155533</v>
      </c>
      <c r="S312">
        <v>224.752519343671</v>
      </c>
      <c r="T312">
        <v>217.37539855456501</v>
      </c>
      <c r="U312">
        <v>173.19044268675299</v>
      </c>
      <c r="V312">
        <v>254.396220034468</v>
      </c>
      <c r="W312">
        <v>210.01298989595199</v>
      </c>
      <c r="X312">
        <v>222.70842581070801</v>
      </c>
      <c r="Y312">
        <v>213.72840109252601</v>
      </c>
      <c r="Z312">
        <v>182.741349650215</v>
      </c>
      <c r="AA312">
        <v>172.37109776870801</v>
      </c>
      <c r="AB312">
        <v>184.18123788958499</v>
      </c>
      <c r="AC312">
        <v>208.207705584167</v>
      </c>
      <c r="AD312">
        <v>220.278688813271</v>
      </c>
      <c r="AE312">
        <v>180.847340956925</v>
      </c>
      <c r="AF312">
        <v>187.80858891670999</v>
      </c>
      <c r="AG312">
        <v>174.63778463892999</v>
      </c>
      <c r="AH312">
        <f t="shared" si="25"/>
        <v>207.81281303579954</v>
      </c>
      <c r="AI312">
        <f t="shared" si="21"/>
        <v>88.116421716943648</v>
      </c>
      <c r="AJ312">
        <f t="shared" si="26"/>
        <v>102.23404523269294</v>
      </c>
      <c r="AK312">
        <v>90.042195550241402</v>
      </c>
    </row>
    <row r="313" spans="1:37" x14ac:dyDescent="0.35">
      <c r="A313">
        <v>311</v>
      </c>
      <c r="B313" s="1">
        <v>42586</v>
      </c>
      <c r="C313" t="s">
        <v>296</v>
      </c>
      <c r="E313">
        <v>120.511043301108</v>
      </c>
      <c r="G313">
        <v>143.949006548189</v>
      </c>
      <c r="H313">
        <v>210.46906367518099</v>
      </c>
      <c r="K313">
        <v>182.03409244543599</v>
      </c>
      <c r="L313">
        <v>175.50207291210401</v>
      </c>
      <c r="M313">
        <v>170.458105049274</v>
      </c>
      <c r="N313">
        <v>168.63116690560301</v>
      </c>
      <c r="Q313">
        <v>195.340291456909</v>
      </c>
      <c r="R313">
        <v>170.48499046119301</v>
      </c>
      <c r="S313">
        <v>182.65652653335999</v>
      </c>
      <c r="U313">
        <v>135.94204720778299</v>
      </c>
      <c r="V313">
        <v>202.05350813614001</v>
      </c>
      <c r="W313">
        <v>180.99950742031999</v>
      </c>
      <c r="Z313">
        <v>135.07230925613399</v>
      </c>
      <c r="AA313">
        <v>122.78009004378499</v>
      </c>
      <c r="AB313">
        <v>153.76217390248399</v>
      </c>
      <c r="AC313">
        <v>173.94881040738599</v>
      </c>
      <c r="AE313">
        <v>149.81210749894899</v>
      </c>
      <c r="AF313">
        <v>151.914117501524</v>
      </c>
      <c r="AH313">
        <f t="shared" si="25"/>
        <v>164.54321214015062</v>
      </c>
      <c r="AI313">
        <f t="shared" si="21"/>
        <v>44.846820821294727</v>
      </c>
      <c r="AJ313">
        <f t="shared" si="26"/>
        <v>58.964444337044014</v>
      </c>
      <c r="AK313">
        <v>89.920660638014297</v>
      </c>
    </row>
    <row r="314" spans="1:37" x14ac:dyDescent="0.35">
      <c r="A314">
        <v>312</v>
      </c>
      <c r="B314" s="1">
        <v>42587</v>
      </c>
      <c r="C314" t="s">
        <v>297</v>
      </c>
      <c r="D314">
        <v>109.394676796819</v>
      </c>
      <c r="E314">
        <v>114.370440696622</v>
      </c>
      <c r="F314">
        <v>99.027234495557096</v>
      </c>
      <c r="G314">
        <v>149.812228749491</v>
      </c>
      <c r="H314">
        <v>209.95507518457899</v>
      </c>
      <c r="I314">
        <v>249.32500735099501</v>
      </c>
      <c r="J314">
        <v>281.82381003606798</v>
      </c>
      <c r="K314">
        <v>209.09835446130501</v>
      </c>
      <c r="L314">
        <v>191.09262257385299</v>
      </c>
      <c r="M314">
        <v>185.069896925514</v>
      </c>
      <c r="N314">
        <v>183.62312612806301</v>
      </c>
      <c r="O314">
        <v>179.687742340227</v>
      </c>
      <c r="P314">
        <v>208.63229526586301</v>
      </c>
      <c r="Q314">
        <v>223.33918734992099</v>
      </c>
      <c r="R314">
        <v>185.107429706273</v>
      </c>
      <c r="S314">
        <v>188.29723795386599</v>
      </c>
      <c r="T314">
        <v>178.85569353035299</v>
      </c>
      <c r="U314">
        <v>159.75729971331299</v>
      </c>
      <c r="V314">
        <v>216.76055550409799</v>
      </c>
      <c r="W314">
        <v>192.53394561486201</v>
      </c>
      <c r="X314">
        <v>203.18376329107701</v>
      </c>
      <c r="Y314">
        <v>172.37969589275201</v>
      </c>
      <c r="Z314">
        <v>164.79214418973899</v>
      </c>
      <c r="AA314">
        <v>146.18390518791301</v>
      </c>
      <c r="AB314">
        <v>160.88119485081501</v>
      </c>
      <c r="AC314">
        <v>186.100230024539</v>
      </c>
      <c r="AD314">
        <v>193.53633374879101</v>
      </c>
      <c r="AE314">
        <v>156.46638408868699</v>
      </c>
      <c r="AF314">
        <v>158.125143347934</v>
      </c>
      <c r="AG314">
        <v>155.18485455024401</v>
      </c>
      <c r="AH314">
        <f t="shared" si="25"/>
        <v>180.41325031833776</v>
      </c>
      <c r="AI314">
        <f t="shared" si="21"/>
        <v>60.716858999481872</v>
      </c>
      <c r="AJ314">
        <f t="shared" si="26"/>
        <v>74.834482515231159</v>
      </c>
      <c r="AK314">
        <v>91.044061417048198</v>
      </c>
    </row>
    <row r="315" spans="1:37" x14ac:dyDescent="0.35">
      <c r="A315">
        <v>313</v>
      </c>
      <c r="B315" s="1">
        <v>42591</v>
      </c>
      <c r="C315" t="s">
        <v>298</v>
      </c>
      <c r="D315">
        <v>143.816093204488</v>
      </c>
      <c r="E315">
        <v>161.14599133647999</v>
      </c>
      <c r="F315">
        <v>141.43553605529601</v>
      </c>
      <c r="G315">
        <v>189.795369564091</v>
      </c>
      <c r="H315">
        <v>256.249806990504</v>
      </c>
      <c r="I315">
        <v>284.05453368504499</v>
      </c>
      <c r="J315">
        <v>312.08662194408902</v>
      </c>
      <c r="K315">
        <v>288.90572474509798</v>
      </c>
      <c r="L315">
        <v>216.47336160185199</v>
      </c>
      <c r="M315">
        <v>214.06158956171899</v>
      </c>
      <c r="N315">
        <v>214.585475966004</v>
      </c>
      <c r="O315">
        <v>208.87444149481101</v>
      </c>
      <c r="P315">
        <v>249.60773740770901</v>
      </c>
      <c r="Q315">
        <v>266.39969123566999</v>
      </c>
      <c r="R315">
        <v>223.421685301634</v>
      </c>
      <c r="S315">
        <v>222.21458467012201</v>
      </c>
      <c r="T315">
        <v>219.05161639906399</v>
      </c>
      <c r="U315">
        <v>182.57074439168801</v>
      </c>
      <c r="V315">
        <v>240.769880028036</v>
      </c>
      <c r="W315">
        <v>222.41175566527599</v>
      </c>
      <c r="X315">
        <v>228.59606895536101</v>
      </c>
      <c r="Y315">
        <v>209.110865844416</v>
      </c>
      <c r="Z315">
        <v>187.20700020626199</v>
      </c>
      <c r="AA315">
        <v>182.822178531893</v>
      </c>
      <c r="AB315">
        <v>191.99442198070301</v>
      </c>
      <c r="AC315">
        <v>215.860685654154</v>
      </c>
      <c r="AD315">
        <v>222.29095446750799</v>
      </c>
      <c r="AE315">
        <v>180.00884688898699</v>
      </c>
      <c r="AF315">
        <v>187.276548414551</v>
      </c>
      <c r="AG315">
        <v>179.18023649102901</v>
      </c>
      <c r="AH315">
        <f t="shared" si="25"/>
        <v>214.74266828945139</v>
      </c>
      <c r="AI315">
        <f t="shared" si="21"/>
        <v>95.0462769705955</v>
      </c>
      <c r="AJ315">
        <f t="shared" si="26"/>
        <v>109.16390048634479</v>
      </c>
      <c r="AK315">
        <v>90.851623810194397</v>
      </c>
    </row>
    <row r="316" spans="1:37" x14ac:dyDescent="0.35">
      <c r="A316">
        <v>314</v>
      </c>
      <c r="B316" s="1">
        <v>42594</v>
      </c>
      <c r="C316" t="s">
        <v>267</v>
      </c>
      <c r="D316">
        <v>129.22319438757299</v>
      </c>
      <c r="F316">
        <v>102.854281560046</v>
      </c>
      <c r="G316">
        <v>163.20495123302999</v>
      </c>
      <c r="H316">
        <v>208.22974940397401</v>
      </c>
      <c r="I316">
        <v>257.17791237803698</v>
      </c>
      <c r="J316">
        <v>285.16983342064299</v>
      </c>
      <c r="K316">
        <v>274.22051063403302</v>
      </c>
      <c r="L316">
        <v>225.79878430094899</v>
      </c>
      <c r="M316">
        <v>201.188119109089</v>
      </c>
      <c r="N316">
        <v>190.34284689158301</v>
      </c>
      <c r="O316">
        <v>194.234091491257</v>
      </c>
      <c r="S316">
        <v>214.96426388466799</v>
      </c>
      <c r="T316">
        <v>210.554720212728</v>
      </c>
      <c r="U316">
        <v>173.34805289190001</v>
      </c>
      <c r="V316">
        <v>252.08817041166799</v>
      </c>
      <c r="W316">
        <v>218.68792244111799</v>
      </c>
      <c r="X316">
        <v>209.93649342666899</v>
      </c>
      <c r="Y316">
        <v>200.09718431166101</v>
      </c>
      <c r="Z316">
        <v>170.63682507804</v>
      </c>
      <c r="AA316">
        <v>180.03646673727499</v>
      </c>
      <c r="AB316">
        <v>177.25646042409201</v>
      </c>
      <c r="AC316">
        <v>217.51958704597001</v>
      </c>
      <c r="AD316">
        <v>223.33651570688099</v>
      </c>
      <c r="AE316">
        <v>180.78718376365001</v>
      </c>
      <c r="AF316">
        <v>117.28229822451701</v>
      </c>
      <c r="AG316">
        <v>174.70001371570899</v>
      </c>
      <c r="AH316">
        <f t="shared" si="25"/>
        <v>198.1875551187216</v>
      </c>
      <c r="AI316">
        <f t="shared" si="21"/>
        <v>78.491163799865717</v>
      </c>
      <c r="AJ316">
        <f t="shared" si="26"/>
        <v>92.608787315615004</v>
      </c>
      <c r="AK316">
        <v>91.266546090248298</v>
      </c>
    </row>
    <row r="317" spans="1:37" x14ac:dyDescent="0.35">
      <c r="A317">
        <v>315</v>
      </c>
      <c r="B317" s="1">
        <v>42595</v>
      </c>
      <c r="C317" t="s">
        <v>299</v>
      </c>
      <c r="D317">
        <v>136.69937203728</v>
      </c>
      <c r="F317">
        <v>118.740987464624</v>
      </c>
      <c r="H317">
        <v>230.089529343625</v>
      </c>
      <c r="I317">
        <v>275.471156876968</v>
      </c>
      <c r="J317">
        <v>282.56752376320998</v>
      </c>
      <c r="K317">
        <v>263.53526010766097</v>
      </c>
      <c r="N317">
        <v>195.579681660381</v>
      </c>
      <c r="O317">
        <v>198.72708468734101</v>
      </c>
      <c r="P317">
        <v>228.783264512768</v>
      </c>
      <c r="Q317">
        <v>237.62057175445699</v>
      </c>
      <c r="T317">
        <v>232.72773021148001</v>
      </c>
      <c r="U317">
        <v>183.58520522493399</v>
      </c>
      <c r="W317">
        <v>220.07450085712301</v>
      </c>
      <c r="X317">
        <v>234.990668361308</v>
      </c>
      <c r="Y317">
        <v>205.07354948776899</v>
      </c>
      <c r="Z317">
        <v>175.53183565858001</v>
      </c>
      <c r="AD317">
        <v>221.407296895858</v>
      </c>
      <c r="AF317">
        <v>191.63818393266499</v>
      </c>
      <c r="AG317">
        <v>173.470250754022</v>
      </c>
      <c r="AH317">
        <f t="shared" si="25"/>
        <v>210.85861334695019</v>
      </c>
      <c r="AI317">
        <f t="shared" si="21"/>
        <v>91.162222028094305</v>
      </c>
      <c r="AJ317">
        <f t="shared" si="26"/>
        <v>105.27984554384359</v>
      </c>
      <c r="AK317">
        <v>91.945855008367701</v>
      </c>
    </row>
    <row r="318" spans="1:37" x14ac:dyDescent="0.35">
      <c r="A318">
        <v>316</v>
      </c>
      <c r="B318" s="1">
        <v>42601</v>
      </c>
      <c r="C318" t="s">
        <v>300</v>
      </c>
      <c r="D318">
        <v>176.33343144384199</v>
      </c>
      <c r="E318">
        <v>164.276932704487</v>
      </c>
      <c r="F318">
        <v>144.82607692748601</v>
      </c>
      <c r="G318">
        <v>195.19911761302001</v>
      </c>
      <c r="H318">
        <v>245.374316928562</v>
      </c>
      <c r="I318">
        <v>288.28561286961099</v>
      </c>
      <c r="J318">
        <v>309.77644988223602</v>
      </c>
      <c r="K318">
        <v>288.20805679580201</v>
      </c>
      <c r="L318">
        <v>253.90614482301399</v>
      </c>
      <c r="M318">
        <v>234.81264273814199</v>
      </c>
      <c r="N318">
        <v>221.74896179900301</v>
      </c>
      <c r="O318">
        <v>226.04554123324601</v>
      </c>
      <c r="P318">
        <v>239.43201388544401</v>
      </c>
      <c r="Q318">
        <v>259.52733318421798</v>
      </c>
      <c r="R318">
        <v>228.17268845208801</v>
      </c>
      <c r="S318">
        <v>242.76819619602301</v>
      </c>
      <c r="T318">
        <v>228.823269994203</v>
      </c>
      <c r="U318">
        <v>193.958930405638</v>
      </c>
      <c r="V318">
        <v>261.55008134033199</v>
      </c>
      <c r="W318">
        <v>224.64699223314599</v>
      </c>
      <c r="X318">
        <v>235.009785995633</v>
      </c>
      <c r="Y318">
        <v>227.622071754703</v>
      </c>
      <c r="Z318">
        <v>192.10426390695699</v>
      </c>
      <c r="AA318">
        <v>184.90926269338701</v>
      </c>
      <c r="AB318">
        <v>196.86976617645399</v>
      </c>
      <c r="AC318">
        <v>222.89711281088</v>
      </c>
      <c r="AD318">
        <v>226.57632587043199</v>
      </c>
      <c r="AE318">
        <v>194.945519351862</v>
      </c>
      <c r="AF318">
        <v>193.64198145488101</v>
      </c>
      <c r="AG318">
        <v>186.44469505805699</v>
      </c>
      <c r="AH318">
        <f t="shared" si="25"/>
        <v>222.95645255075968</v>
      </c>
      <c r="AI318">
        <f t="shared" si="21"/>
        <v>103.26006123190379</v>
      </c>
      <c r="AJ318">
        <f t="shared" si="26"/>
        <v>117.37768474765308</v>
      </c>
      <c r="AK318">
        <v>92.940853241856999</v>
      </c>
    </row>
    <row r="319" spans="1:37" x14ac:dyDescent="0.35">
      <c r="A319">
        <v>317</v>
      </c>
      <c r="B319" s="1">
        <v>42603</v>
      </c>
      <c r="C319" t="s">
        <v>301</v>
      </c>
      <c r="D319">
        <v>136.352920148213</v>
      </c>
      <c r="E319">
        <v>115.13220674967999</v>
      </c>
      <c r="F319">
        <v>94.572012399091093</v>
      </c>
      <c r="G319">
        <v>148.66664043506799</v>
      </c>
      <c r="H319">
        <v>203.76410233282101</v>
      </c>
      <c r="I319">
        <v>242.16569347664</v>
      </c>
      <c r="J319">
        <v>258.706628784413</v>
      </c>
      <c r="K319">
        <v>239.27502566388901</v>
      </c>
      <c r="L319">
        <v>193.70347243298701</v>
      </c>
      <c r="M319">
        <v>193.535264907277</v>
      </c>
      <c r="N319">
        <v>179.82659332873001</v>
      </c>
      <c r="O319">
        <v>186.13063623247101</v>
      </c>
      <c r="P319">
        <v>203.79662430584699</v>
      </c>
      <c r="Q319">
        <v>216.33366117098799</v>
      </c>
      <c r="R319">
        <v>184.28053673114999</v>
      </c>
      <c r="S319">
        <v>190.19906504356101</v>
      </c>
      <c r="T319">
        <v>184.54888806749599</v>
      </c>
      <c r="U319">
        <v>147.388741104502</v>
      </c>
      <c r="V319">
        <v>214.189929270932</v>
      </c>
      <c r="W319">
        <v>185.84950332078199</v>
      </c>
      <c r="X319">
        <v>199.03860762215999</v>
      </c>
      <c r="Y319">
        <v>172.27076569141599</v>
      </c>
      <c r="Z319">
        <v>147.549604355143</v>
      </c>
      <c r="AA319">
        <v>149.86981004171099</v>
      </c>
      <c r="AB319">
        <v>171.31490149800101</v>
      </c>
      <c r="AC319">
        <v>185.57121900469301</v>
      </c>
      <c r="AD319">
        <v>192.79388913395499</v>
      </c>
      <c r="AE319">
        <v>164.027015079026</v>
      </c>
      <c r="AF319">
        <v>159.84260269708901</v>
      </c>
      <c r="AG319">
        <v>160.768621737177</v>
      </c>
      <c r="AH319">
        <f t="shared" si="25"/>
        <v>180.71550609223033</v>
      </c>
      <c r="AI319">
        <f t="shared" si="21"/>
        <v>61.01911477337444</v>
      </c>
      <c r="AJ319">
        <f t="shared" si="26"/>
        <v>75.136738289123727</v>
      </c>
      <c r="AK319">
        <v>93.529104294747398</v>
      </c>
    </row>
    <row r="320" spans="1:37" x14ac:dyDescent="0.35">
      <c r="A320">
        <v>318</v>
      </c>
      <c r="B320" s="1">
        <v>42610</v>
      </c>
      <c r="C320" t="s">
        <v>302</v>
      </c>
      <c r="E320">
        <v>151.80034138147801</v>
      </c>
      <c r="F320">
        <v>117.216246496076</v>
      </c>
      <c r="G320">
        <v>165.151044208667</v>
      </c>
      <c r="H320">
        <v>212.13526215374401</v>
      </c>
      <c r="I320">
        <v>273.95167375750901</v>
      </c>
      <c r="J320">
        <v>279.07425787925501</v>
      </c>
      <c r="K320">
        <v>253.22619677366799</v>
      </c>
      <c r="L320">
        <v>223.28852020132501</v>
      </c>
      <c r="M320">
        <v>216.318943103772</v>
      </c>
      <c r="N320">
        <v>197.62678436503899</v>
      </c>
      <c r="O320">
        <v>202.309428645937</v>
      </c>
      <c r="P320">
        <v>234.96346927437401</v>
      </c>
      <c r="Q320">
        <v>228.77530854987901</v>
      </c>
      <c r="R320">
        <v>207.64455089007399</v>
      </c>
      <c r="S320">
        <v>215.58517884355601</v>
      </c>
      <c r="T320">
        <v>203.99739502323899</v>
      </c>
      <c r="U320">
        <v>172.66264013485301</v>
      </c>
      <c r="V320">
        <v>244.93682006266999</v>
      </c>
      <c r="W320">
        <v>218.935032310792</v>
      </c>
      <c r="X320">
        <v>228.80185111314299</v>
      </c>
      <c r="Y320">
        <v>190.12717390264399</v>
      </c>
      <c r="Z320">
        <v>172.79485891070601</v>
      </c>
      <c r="AA320">
        <v>163.89237639834101</v>
      </c>
      <c r="AB320">
        <v>176.806160674122</v>
      </c>
      <c r="AC320">
        <v>210.63448957133701</v>
      </c>
      <c r="AD320">
        <v>205.796920320168</v>
      </c>
      <c r="AE320">
        <v>174.324541681933</v>
      </c>
      <c r="AF320">
        <v>193.65861494585599</v>
      </c>
      <c r="AG320">
        <v>163.89694740354301</v>
      </c>
      <c r="AH320">
        <f t="shared" si="25"/>
        <v>203.45975961992073</v>
      </c>
      <c r="AI320">
        <f t="shared" si="21"/>
        <v>83.763368301064844</v>
      </c>
      <c r="AJ320">
        <f t="shared" si="26"/>
        <v>97.880991816814131</v>
      </c>
      <c r="AK320">
        <v>93.761896088358597</v>
      </c>
    </row>
    <row r="321" spans="1:37" x14ac:dyDescent="0.35">
      <c r="A321">
        <v>319</v>
      </c>
      <c r="B321" s="1">
        <v>42611</v>
      </c>
      <c r="C321" t="s">
        <v>303</v>
      </c>
      <c r="D321">
        <v>268.10482701266602</v>
      </c>
      <c r="E321">
        <v>145.649063179753</v>
      </c>
      <c r="G321">
        <v>165.82237306465899</v>
      </c>
      <c r="H321">
        <v>212.817690205069</v>
      </c>
      <c r="J321">
        <v>284.113606909672</v>
      </c>
      <c r="K321">
        <v>272.76970151560602</v>
      </c>
      <c r="L321">
        <v>223.329786294359</v>
      </c>
      <c r="M321">
        <v>216.230821955707</v>
      </c>
      <c r="P321">
        <v>237.97749994757399</v>
      </c>
      <c r="Q321">
        <v>249.84911874399899</v>
      </c>
      <c r="R321">
        <v>210.57687042603001</v>
      </c>
      <c r="S321">
        <v>213.77848428307499</v>
      </c>
      <c r="U321">
        <v>173.19212305206901</v>
      </c>
      <c r="V321">
        <v>229.39338511524099</v>
      </c>
      <c r="Y321">
        <v>193.23410754246501</v>
      </c>
      <c r="Z321">
        <v>181.88568198317901</v>
      </c>
      <c r="AA321">
        <v>160.32612886357899</v>
      </c>
      <c r="AB321">
        <v>176.34588094218699</v>
      </c>
      <c r="AC321">
        <v>202.669602915479</v>
      </c>
      <c r="AE321">
        <v>181.86407472694799</v>
      </c>
      <c r="AH321">
        <f t="shared" si="25"/>
        <v>209.99654143396577</v>
      </c>
      <c r="AI321">
        <f t="shared" ref="AI321:AI384" si="27">AH321-($AH$552-$AR$552)</f>
        <v>90.300150115109886</v>
      </c>
      <c r="AJ321">
        <f t="shared" si="26"/>
        <v>104.41777363085917</v>
      </c>
      <c r="AK321">
        <v>94.198291818716996</v>
      </c>
    </row>
    <row r="322" spans="1:37" x14ac:dyDescent="0.35">
      <c r="A322">
        <v>320</v>
      </c>
      <c r="B322" s="1">
        <v>42611</v>
      </c>
      <c r="C322" t="s">
        <v>304</v>
      </c>
      <c r="E322">
        <v>188.652724362279</v>
      </c>
      <c r="F322">
        <v>151.16276190308699</v>
      </c>
      <c r="G322">
        <v>188.16012134661901</v>
      </c>
      <c r="H322">
        <v>244.861781678006</v>
      </c>
      <c r="I322">
        <v>284.11098392664098</v>
      </c>
      <c r="J322">
        <v>293.50299711568601</v>
      </c>
      <c r="K322">
        <v>281.67217388732701</v>
      </c>
      <c r="L322">
        <v>252.529607077891</v>
      </c>
      <c r="M322">
        <v>243.431434297723</v>
      </c>
      <c r="N322">
        <v>228.66033063067999</v>
      </c>
      <c r="O322">
        <v>230.12448266588899</v>
      </c>
      <c r="P322">
        <v>252.576201766672</v>
      </c>
      <c r="Q322">
        <v>258.387504905659</v>
      </c>
      <c r="R322">
        <v>219.21218471907</v>
      </c>
      <c r="S322">
        <v>232.796974153826</v>
      </c>
      <c r="T322">
        <v>227.884636224741</v>
      </c>
      <c r="U322">
        <v>195.59606992838499</v>
      </c>
      <c r="V322">
        <v>264.32025840194598</v>
      </c>
      <c r="W322">
        <v>225.26106616658399</v>
      </c>
      <c r="X322">
        <v>236.41721507773599</v>
      </c>
      <c r="Y322">
        <v>224.19856406391801</v>
      </c>
      <c r="Z322">
        <v>191.600955064337</v>
      </c>
      <c r="AA322">
        <v>182.44584793528699</v>
      </c>
      <c r="AB322">
        <v>195.97773177168401</v>
      </c>
      <c r="AC322">
        <v>220.99486941932099</v>
      </c>
      <c r="AD322">
        <v>235.143993838547</v>
      </c>
      <c r="AE322">
        <v>191.371020151121</v>
      </c>
      <c r="AF322">
        <v>192.70896661073701</v>
      </c>
      <c r="AG322">
        <v>187.771689838062</v>
      </c>
      <c r="AH322">
        <f t="shared" si="25"/>
        <v>224.88052237687799</v>
      </c>
      <c r="AI322">
        <f t="shared" si="27"/>
        <v>105.1841310580221</v>
      </c>
      <c r="AJ322">
        <f t="shared" si="26"/>
        <v>119.30175457377139</v>
      </c>
      <c r="AK322">
        <v>94.934018095760706</v>
      </c>
    </row>
    <row r="323" spans="1:37" x14ac:dyDescent="0.35">
      <c r="A323">
        <v>321</v>
      </c>
      <c r="B323" s="1">
        <v>42621</v>
      </c>
      <c r="C323" t="s">
        <v>305</v>
      </c>
      <c r="D323">
        <v>242.56663037385101</v>
      </c>
      <c r="E323">
        <v>145.470028132229</v>
      </c>
      <c r="F323">
        <v>144.88486900103899</v>
      </c>
      <c r="G323">
        <v>176.51708332160999</v>
      </c>
      <c r="H323">
        <v>198.43666854725799</v>
      </c>
      <c r="I323">
        <v>266.43022345469097</v>
      </c>
      <c r="J323">
        <v>253.588476804279</v>
      </c>
      <c r="K323">
        <v>251.13982424589599</v>
      </c>
      <c r="L323">
        <v>207.972650646776</v>
      </c>
      <c r="M323">
        <v>205.85026618635499</v>
      </c>
      <c r="N323">
        <v>202.96672795574599</v>
      </c>
      <c r="O323">
        <v>196.57793903108399</v>
      </c>
      <c r="P323">
        <v>232.26764234981201</v>
      </c>
      <c r="Q323">
        <v>232.18831761292799</v>
      </c>
      <c r="R323">
        <v>197.00296168086399</v>
      </c>
      <c r="S323">
        <v>199.111000701573</v>
      </c>
      <c r="T323">
        <v>186.350284195992</v>
      </c>
      <c r="U323">
        <v>174.273925950538</v>
      </c>
      <c r="V323">
        <v>220.51224456194399</v>
      </c>
      <c r="W323">
        <v>205.94640194500801</v>
      </c>
      <c r="X323">
        <v>202.62687391089901</v>
      </c>
      <c r="Y323">
        <v>183.51783323474601</v>
      </c>
      <c r="Z323">
        <v>160.12711104509</v>
      </c>
      <c r="AA323">
        <v>150.59934146593699</v>
      </c>
      <c r="AB323">
        <v>169.18697486689501</v>
      </c>
      <c r="AC323">
        <v>186.51473633856901</v>
      </c>
      <c r="AD323">
        <v>199.671421587141</v>
      </c>
      <c r="AE323">
        <v>171.928575786171</v>
      </c>
      <c r="AF323">
        <v>179.109842618367</v>
      </c>
      <c r="AG323">
        <v>162.31363538564699</v>
      </c>
      <c r="AH323">
        <f t="shared" ref="AH323:AH386" si="28">AVERAGE(D323:AG323)</f>
        <v>196.85501709796446</v>
      </c>
      <c r="AI323">
        <f t="shared" si="27"/>
        <v>77.158625779108576</v>
      </c>
      <c r="AJ323">
        <f t="shared" ref="AJ323:AJ386" si="29">AI323-$AI$577</f>
        <v>91.276249294857863</v>
      </c>
      <c r="AK323">
        <v>95.032048049118899</v>
      </c>
    </row>
    <row r="324" spans="1:37" x14ac:dyDescent="0.35">
      <c r="A324">
        <v>322</v>
      </c>
      <c r="B324" s="1">
        <v>42626</v>
      </c>
      <c r="C324" t="s">
        <v>306</v>
      </c>
      <c r="D324">
        <v>235.846188467112</v>
      </c>
      <c r="E324">
        <v>190.91618801701199</v>
      </c>
      <c r="F324">
        <v>108.18422860995901</v>
      </c>
      <c r="G324">
        <v>185.930959224764</v>
      </c>
      <c r="H324">
        <v>195.176536107229</v>
      </c>
      <c r="I324">
        <v>237.636149095359</v>
      </c>
      <c r="J324">
        <v>248.512723222212</v>
      </c>
      <c r="K324">
        <v>249.011397725439</v>
      </c>
      <c r="L324">
        <v>232.758539997122</v>
      </c>
      <c r="M324">
        <v>204.47903066882699</v>
      </c>
      <c r="N324">
        <v>204.22455184627799</v>
      </c>
      <c r="O324">
        <v>197.30989755599501</v>
      </c>
      <c r="P324">
        <v>235.97366826982901</v>
      </c>
      <c r="Q324">
        <v>234.87385272267699</v>
      </c>
      <c r="R324">
        <v>190.24271553157899</v>
      </c>
      <c r="S324">
        <v>211.54146880221401</v>
      </c>
      <c r="T324">
        <v>201.31892023114199</v>
      </c>
      <c r="U324">
        <v>176.75601952105399</v>
      </c>
      <c r="V324">
        <v>235.513940559823</v>
      </c>
      <c r="W324">
        <v>215.71778142557301</v>
      </c>
      <c r="X324">
        <v>203.992598309714</v>
      </c>
      <c r="Y324">
        <v>192.46432813700599</v>
      </c>
      <c r="Z324">
        <v>169.64004563198301</v>
      </c>
      <c r="AA324">
        <v>151.80521498359099</v>
      </c>
      <c r="AB324">
        <v>176.10215029873501</v>
      </c>
      <c r="AC324">
        <v>200.806992138737</v>
      </c>
      <c r="AD324">
        <v>202.31485688135899</v>
      </c>
      <c r="AE324">
        <v>173.49017138068501</v>
      </c>
      <c r="AF324">
        <v>183.16216353654499</v>
      </c>
      <c r="AG324">
        <v>172.57786813006899</v>
      </c>
      <c r="AH324">
        <f t="shared" si="28"/>
        <v>200.60937156765405</v>
      </c>
      <c r="AI324">
        <f t="shared" si="27"/>
        <v>80.912980248798164</v>
      </c>
      <c r="AJ324">
        <f t="shared" si="29"/>
        <v>95.03060376454745</v>
      </c>
      <c r="AK324">
        <v>95.7006005652933</v>
      </c>
    </row>
    <row r="325" spans="1:37" x14ac:dyDescent="0.35">
      <c r="A325">
        <v>323</v>
      </c>
      <c r="B325" s="1">
        <v>42627</v>
      </c>
      <c r="C325" t="s">
        <v>307</v>
      </c>
      <c r="E325">
        <v>213.351113980788</v>
      </c>
      <c r="F325">
        <v>121.669873797441</v>
      </c>
      <c r="G325">
        <v>188.89982775538601</v>
      </c>
      <c r="H325">
        <v>208.735968935919</v>
      </c>
      <c r="I325">
        <v>257.79965162709999</v>
      </c>
      <c r="J325">
        <v>249.43067301691599</v>
      </c>
      <c r="L325">
        <v>237.29411406858199</v>
      </c>
      <c r="M325">
        <v>217.64752327802901</v>
      </c>
      <c r="N325">
        <v>209.69774231053299</v>
      </c>
      <c r="O325">
        <v>201.12461850429699</v>
      </c>
      <c r="P325">
        <v>237.627298122806</v>
      </c>
      <c r="R325">
        <v>202.092196540929</v>
      </c>
      <c r="S325">
        <v>216.799312552868</v>
      </c>
      <c r="T325">
        <v>201.84005570195001</v>
      </c>
      <c r="V325">
        <v>239.701711590461</v>
      </c>
      <c r="W325">
        <v>218.96096488452699</v>
      </c>
      <c r="X325">
        <v>212.18179937972101</v>
      </c>
      <c r="Y325">
        <v>188.42227590683601</v>
      </c>
      <c r="AA325">
        <v>165.8748831934</v>
      </c>
      <c r="AB325">
        <v>175.39662518735599</v>
      </c>
      <c r="AC325">
        <v>204.05452391432101</v>
      </c>
      <c r="AD325">
        <v>207.420092866592</v>
      </c>
      <c r="AE325">
        <v>178.70536741989</v>
      </c>
      <c r="AF325">
        <v>182.70510689340401</v>
      </c>
      <c r="AG325">
        <v>177.08136734335801</v>
      </c>
      <c r="AH325">
        <f t="shared" si="28"/>
        <v>204.58058755093637</v>
      </c>
      <c r="AI325">
        <f t="shared" si="27"/>
        <v>84.884196232080484</v>
      </c>
      <c r="AJ325">
        <f t="shared" si="29"/>
        <v>99.001819747829771</v>
      </c>
      <c r="AK325">
        <v>96.294510520454693</v>
      </c>
    </row>
    <row r="326" spans="1:37" x14ac:dyDescent="0.35">
      <c r="A326">
        <v>324</v>
      </c>
      <c r="B326" s="1">
        <v>42635</v>
      </c>
      <c r="C326" t="s">
        <v>308</v>
      </c>
      <c r="D326">
        <v>231.374839622639</v>
      </c>
      <c r="E326">
        <v>230.17604638182999</v>
      </c>
      <c r="F326">
        <v>111.164724476858</v>
      </c>
      <c r="G326">
        <v>155.88021885972699</v>
      </c>
      <c r="H326">
        <v>195.66851341292801</v>
      </c>
      <c r="I326">
        <v>246.483803189615</v>
      </c>
      <c r="J326">
        <v>223.86486202358699</v>
      </c>
      <c r="K326">
        <v>241.394165345321</v>
      </c>
      <c r="L326">
        <v>208.91221518228201</v>
      </c>
      <c r="M326">
        <v>199.64553257139301</v>
      </c>
      <c r="N326">
        <v>185.59838748066599</v>
      </c>
      <c r="O326">
        <v>182.90839892743</v>
      </c>
      <c r="P326">
        <v>208.97734476194799</v>
      </c>
      <c r="Q326">
        <v>217.15137938540099</v>
      </c>
      <c r="R326">
        <v>180.26985902981801</v>
      </c>
      <c r="S326">
        <v>193.888923287653</v>
      </c>
      <c r="T326">
        <v>180.035333313628</v>
      </c>
      <c r="U326">
        <v>153.88056678205601</v>
      </c>
      <c r="V326">
        <v>215.58232752134899</v>
      </c>
      <c r="W326">
        <v>193.66554946593899</v>
      </c>
      <c r="X326">
        <v>197.99932518113999</v>
      </c>
      <c r="Y326">
        <v>172.359088630722</v>
      </c>
      <c r="Z326">
        <v>143.80632014429801</v>
      </c>
      <c r="AA326">
        <v>144.84940382178701</v>
      </c>
      <c r="AB326">
        <v>155.205172848828</v>
      </c>
      <c r="AC326">
        <v>182.33569009603801</v>
      </c>
      <c r="AD326">
        <v>189.79528176970601</v>
      </c>
      <c r="AE326">
        <v>151.93847022817801</v>
      </c>
      <c r="AF326">
        <v>154.507268394395</v>
      </c>
      <c r="AG326">
        <v>169.04240215598</v>
      </c>
      <c r="AH326">
        <f t="shared" si="28"/>
        <v>187.27871380977135</v>
      </c>
      <c r="AI326">
        <f t="shared" si="27"/>
        <v>67.582322490915459</v>
      </c>
      <c r="AJ326">
        <f t="shared" si="29"/>
        <v>81.699946006664746</v>
      </c>
      <c r="AK326">
        <v>96.784500483569204</v>
      </c>
    </row>
    <row r="327" spans="1:37" x14ac:dyDescent="0.35">
      <c r="A327">
        <v>325</v>
      </c>
      <c r="B327" s="1">
        <v>42638</v>
      </c>
      <c r="C327" t="s">
        <v>309</v>
      </c>
      <c r="E327">
        <v>271.14597425341299</v>
      </c>
      <c r="F327">
        <v>145.175679119194</v>
      </c>
      <c r="G327">
        <v>190.474792526291</v>
      </c>
      <c r="H327">
        <v>215.10432857810099</v>
      </c>
      <c r="I327">
        <v>258.77031821351301</v>
      </c>
      <c r="J327">
        <v>262.79367117993399</v>
      </c>
      <c r="K327">
        <v>270.07500557287199</v>
      </c>
      <c r="L327">
        <v>255.38124114511999</v>
      </c>
      <c r="M327">
        <v>236.615430646368</v>
      </c>
      <c r="N327">
        <v>221.84744839010901</v>
      </c>
      <c r="O327">
        <v>222.65574798932701</v>
      </c>
      <c r="P327">
        <v>248.065610272632</v>
      </c>
      <c r="Q327">
        <v>253.969690836773</v>
      </c>
      <c r="R327">
        <v>213.803302774722</v>
      </c>
      <c r="S327">
        <v>221.07594187896299</v>
      </c>
      <c r="T327">
        <v>213.14019395253601</v>
      </c>
      <c r="U327">
        <v>193.294025146271</v>
      </c>
      <c r="V327">
        <v>246.22137716811801</v>
      </c>
      <c r="W327">
        <v>222.05191638370599</v>
      </c>
      <c r="X327">
        <v>226.169541602474</v>
      </c>
      <c r="Y327">
        <v>211.06288756102799</v>
      </c>
      <c r="Z327">
        <v>185.968715583049</v>
      </c>
      <c r="AA327">
        <v>177.31544816809401</v>
      </c>
      <c r="AB327">
        <v>192.55071380964199</v>
      </c>
      <c r="AC327">
        <v>211.72549162578201</v>
      </c>
      <c r="AD327">
        <v>221.096665402018</v>
      </c>
      <c r="AE327">
        <v>195.453957590713</v>
      </c>
      <c r="AF327">
        <v>193.73837256004799</v>
      </c>
      <c r="AG327">
        <v>184.15585966226601</v>
      </c>
      <c r="AH327">
        <f t="shared" si="28"/>
        <v>219.34135688251988</v>
      </c>
      <c r="AI327">
        <f t="shared" si="27"/>
        <v>99.644965563663987</v>
      </c>
      <c r="AJ327">
        <f t="shared" si="29"/>
        <v>113.76258907941327</v>
      </c>
      <c r="AK327">
        <v>96.412791759790593</v>
      </c>
    </row>
    <row r="328" spans="1:37" x14ac:dyDescent="0.35">
      <c r="A328">
        <v>326</v>
      </c>
      <c r="B328" s="1">
        <v>42650</v>
      </c>
      <c r="C328" t="s">
        <v>310</v>
      </c>
      <c r="D328">
        <v>198.94114698969</v>
      </c>
      <c r="F328">
        <v>127.868919353637</v>
      </c>
      <c r="I328">
        <v>193.54005521078301</v>
      </c>
      <c r="J328">
        <v>187.673047257148</v>
      </c>
      <c r="K328">
        <v>204.96500728811199</v>
      </c>
      <c r="O328">
        <v>154.356199822202</v>
      </c>
      <c r="P328">
        <v>181.05960849072201</v>
      </c>
      <c r="Q328">
        <v>202.978178172139</v>
      </c>
      <c r="R328">
        <v>163.97775960228699</v>
      </c>
      <c r="T328">
        <v>145.513652844967</v>
      </c>
      <c r="U328">
        <v>124.198018275886</v>
      </c>
      <c r="X328">
        <v>152.16415624417201</v>
      </c>
      <c r="Y328">
        <v>134.583478079152</v>
      </c>
      <c r="Z328">
        <v>127.26996655178</v>
      </c>
      <c r="AA328">
        <v>119.423796763605</v>
      </c>
      <c r="AD328">
        <v>164.574059969947</v>
      </c>
      <c r="AG328">
        <v>121.37682735593199</v>
      </c>
      <c r="AH328">
        <f t="shared" si="28"/>
        <v>159.08611048659773</v>
      </c>
      <c r="AI328">
        <f t="shared" si="27"/>
        <v>39.389719167741845</v>
      </c>
      <c r="AJ328">
        <f t="shared" si="29"/>
        <v>53.507342683491132</v>
      </c>
      <c r="AK328">
        <v>96.857871940923701</v>
      </c>
    </row>
    <row r="329" spans="1:37" x14ac:dyDescent="0.35">
      <c r="A329">
        <v>327</v>
      </c>
      <c r="B329" s="1">
        <v>42658</v>
      </c>
      <c r="C329" t="s">
        <v>311</v>
      </c>
      <c r="D329">
        <v>242.233926369968</v>
      </c>
      <c r="E329">
        <v>232.482355840086</v>
      </c>
      <c r="F329">
        <v>190.99068030189099</v>
      </c>
      <c r="G329">
        <v>158.71659166960399</v>
      </c>
      <c r="H329">
        <v>177.856050337292</v>
      </c>
      <c r="I329">
        <v>224.96575567524499</v>
      </c>
      <c r="J329">
        <v>225.55658165238901</v>
      </c>
      <c r="K329">
        <v>237.94088381772801</v>
      </c>
      <c r="L329">
        <v>219.334784029579</v>
      </c>
      <c r="M329">
        <v>204.87213178928499</v>
      </c>
      <c r="N329">
        <v>193.917188295259</v>
      </c>
      <c r="O329">
        <v>195.09246608957801</v>
      </c>
      <c r="P329">
        <v>218.17240134134701</v>
      </c>
      <c r="Q329">
        <v>234.39984311055801</v>
      </c>
      <c r="R329">
        <v>189.856710757852</v>
      </c>
      <c r="S329">
        <v>194.34606085409601</v>
      </c>
      <c r="T329">
        <v>192.478438666919</v>
      </c>
      <c r="U329">
        <v>163.895226601855</v>
      </c>
      <c r="V329">
        <v>218.007957646357</v>
      </c>
      <c r="W329">
        <v>199.081931393932</v>
      </c>
      <c r="X329">
        <v>193.86308499277999</v>
      </c>
      <c r="Y329">
        <v>172.012182957791</v>
      </c>
      <c r="Z329">
        <v>161.85140414363099</v>
      </c>
      <c r="AA329">
        <v>157.26245243749401</v>
      </c>
      <c r="AB329">
        <v>165.01082681201899</v>
      </c>
      <c r="AC329">
        <v>187.389609496741</v>
      </c>
      <c r="AD329">
        <v>193.95763891799101</v>
      </c>
      <c r="AE329">
        <v>170.755081271878</v>
      </c>
      <c r="AF329">
        <v>164.06925351042199</v>
      </c>
      <c r="AG329">
        <v>155.436405181071</v>
      </c>
      <c r="AH329">
        <f t="shared" si="28"/>
        <v>194.52686353208796</v>
      </c>
      <c r="AI329">
        <f t="shared" si="27"/>
        <v>74.830472213232071</v>
      </c>
      <c r="AJ329">
        <f t="shared" si="29"/>
        <v>88.948095728981357</v>
      </c>
      <c r="AK329">
        <v>96.9077741169842</v>
      </c>
    </row>
    <row r="330" spans="1:37" x14ac:dyDescent="0.35">
      <c r="A330">
        <v>328</v>
      </c>
      <c r="B330" s="1">
        <v>42658</v>
      </c>
      <c r="C330" t="s">
        <v>312</v>
      </c>
      <c r="E330">
        <v>255.25554291216901</v>
      </c>
      <c r="F330">
        <v>217.32068624726799</v>
      </c>
      <c r="G330">
        <v>187.27597865560301</v>
      </c>
      <c r="H330">
        <v>208.71559943086299</v>
      </c>
      <c r="I330">
        <v>257.20470640499502</v>
      </c>
      <c r="J330">
        <v>254.41769824441499</v>
      </c>
      <c r="K330">
        <v>259.096002118005</v>
      </c>
      <c r="L330">
        <v>240.02855255176601</v>
      </c>
      <c r="M330">
        <v>236.42718552264401</v>
      </c>
      <c r="N330">
        <v>220.527628333933</v>
      </c>
      <c r="O330">
        <v>218.93966081196001</v>
      </c>
      <c r="P330">
        <v>242.11292357587001</v>
      </c>
      <c r="Q330">
        <v>259.96299826885399</v>
      </c>
      <c r="R330">
        <v>220.774564130903</v>
      </c>
      <c r="S330">
        <v>226.16098495075801</v>
      </c>
      <c r="T330">
        <v>213.57158905377099</v>
      </c>
      <c r="U330">
        <v>195.682809936388</v>
      </c>
      <c r="V330">
        <v>250.43512971861199</v>
      </c>
      <c r="W330">
        <v>216.29916553931099</v>
      </c>
      <c r="X330">
        <v>215.48410254762899</v>
      </c>
      <c r="Y330">
        <v>208.56274924103201</v>
      </c>
      <c r="Z330">
        <v>180.08501476429501</v>
      </c>
      <c r="AA330">
        <v>178.68409509590401</v>
      </c>
      <c r="AB330">
        <v>190.02951093045101</v>
      </c>
      <c r="AC330">
        <v>214.21561435087401</v>
      </c>
      <c r="AD330">
        <v>220.374691174329</v>
      </c>
      <c r="AE330">
        <v>195.06697174108501</v>
      </c>
      <c r="AF330">
        <v>188.80036327251099</v>
      </c>
      <c r="AG330">
        <v>183.47041810010401</v>
      </c>
      <c r="AH330">
        <f t="shared" si="28"/>
        <v>219.13734267676901</v>
      </c>
      <c r="AI330">
        <f t="shared" si="27"/>
        <v>99.440951357913121</v>
      </c>
      <c r="AJ330">
        <f t="shared" si="29"/>
        <v>113.55857487366241</v>
      </c>
      <c r="AK330">
        <v>97.281133421880298</v>
      </c>
    </row>
    <row r="331" spans="1:37" x14ac:dyDescent="0.35">
      <c r="A331">
        <v>329</v>
      </c>
      <c r="B331" s="1">
        <v>42659</v>
      </c>
      <c r="C331" t="s">
        <v>313</v>
      </c>
      <c r="E331">
        <v>235.50272695568799</v>
      </c>
      <c r="F331">
        <v>180.59778715438301</v>
      </c>
      <c r="G331">
        <v>158.41131826908301</v>
      </c>
      <c r="H331">
        <v>178.90533649860501</v>
      </c>
      <c r="I331">
        <v>220.26606388278901</v>
      </c>
      <c r="L331">
        <v>215.237839486821</v>
      </c>
      <c r="M331">
        <v>201.50805278258301</v>
      </c>
      <c r="N331">
        <v>190.75076326085801</v>
      </c>
      <c r="O331">
        <v>194.50409944290601</v>
      </c>
      <c r="R331">
        <v>201.09694379575899</v>
      </c>
      <c r="S331">
        <v>205.54722820820101</v>
      </c>
      <c r="T331">
        <v>191.694415329804</v>
      </c>
      <c r="U331">
        <v>167.04192836590099</v>
      </c>
      <c r="V331">
        <v>213.888871359685</v>
      </c>
      <c r="W331">
        <v>190.829480281786</v>
      </c>
      <c r="X331">
        <v>195.83936706060501</v>
      </c>
      <c r="AA331">
        <v>162.04862141143701</v>
      </c>
      <c r="AB331">
        <v>174.13780784226199</v>
      </c>
      <c r="AC331">
        <v>183.05330661148301</v>
      </c>
      <c r="AD331">
        <v>200.89557199524</v>
      </c>
      <c r="AE331">
        <v>161.61024604783501</v>
      </c>
      <c r="AF331">
        <v>162.56122993253899</v>
      </c>
      <c r="AH331">
        <f t="shared" si="28"/>
        <v>190.26950027164793</v>
      </c>
      <c r="AI331">
        <f t="shared" si="27"/>
        <v>70.57310895279204</v>
      </c>
      <c r="AJ331">
        <f t="shared" si="29"/>
        <v>84.690732468541327</v>
      </c>
      <c r="AK331">
        <v>97.157571814050399</v>
      </c>
    </row>
    <row r="332" spans="1:37" x14ac:dyDescent="0.35">
      <c r="A332">
        <v>330</v>
      </c>
      <c r="B332" s="1">
        <v>42661</v>
      </c>
      <c r="C332" t="s">
        <v>273</v>
      </c>
      <c r="D332">
        <v>257.74402913839498</v>
      </c>
      <c r="E332">
        <v>258.711699020781</v>
      </c>
      <c r="F332">
        <v>209.02234069093001</v>
      </c>
      <c r="G332">
        <v>178.77106173877701</v>
      </c>
      <c r="H332">
        <v>191.92052620133001</v>
      </c>
      <c r="I332">
        <v>254.74816412644401</v>
      </c>
      <c r="J332">
        <v>240.10761321531101</v>
      </c>
      <c r="K332">
        <v>248.429247266288</v>
      </c>
      <c r="L332">
        <v>228.998918423867</v>
      </c>
      <c r="M332">
        <v>218.625248563551</v>
      </c>
      <c r="N332">
        <v>210.44984357231499</v>
      </c>
      <c r="O332">
        <v>206.833857678345</v>
      </c>
      <c r="P332">
        <v>229.271565416454</v>
      </c>
      <c r="Q332">
        <v>239.66364639602801</v>
      </c>
      <c r="R332">
        <v>208.849191284152</v>
      </c>
      <c r="S332">
        <v>210.33461861455501</v>
      </c>
      <c r="T332">
        <v>197.93866917563699</v>
      </c>
      <c r="U332">
        <v>183.49846200528199</v>
      </c>
      <c r="V332">
        <v>230.12409549789101</v>
      </c>
      <c r="W332">
        <v>216.55617836845801</v>
      </c>
      <c r="X332">
        <v>205.46163699409499</v>
      </c>
      <c r="Y332">
        <v>193.16204270332</v>
      </c>
      <c r="Z332">
        <v>163.50882267312701</v>
      </c>
      <c r="AA332">
        <v>163.50490442753201</v>
      </c>
      <c r="AB332">
        <v>175.92016529705</v>
      </c>
      <c r="AC332">
        <v>201.21880793563699</v>
      </c>
      <c r="AD332">
        <v>211.38675100841601</v>
      </c>
      <c r="AE332">
        <v>175.50217560284199</v>
      </c>
      <c r="AF332">
        <v>180.23609622053399</v>
      </c>
      <c r="AG332">
        <v>170.7570921713</v>
      </c>
      <c r="AH332">
        <f t="shared" si="28"/>
        <v>208.70858238095479</v>
      </c>
      <c r="AI332">
        <f t="shared" si="27"/>
        <v>89.012191062098907</v>
      </c>
      <c r="AJ332">
        <f t="shared" si="29"/>
        <v>103.12981457784819</v>
      </c>
      <c r="AK332">
        <v>96.593854347533295</v>
      </c>
    </row>
    <row r="333" spans="1:37" x14ac:dyDescent="0.35">
      <c r="A333">
        <v>331</v>
      </c>
      <c r="B333" s="1">
        <v>42674</v>
      </c>
      <c r="C333" t="s">
        <v>314</v>
      </c>
      <c r="D333">
        <v>246.55516363564499</v>
      </c>
      <c r="E333">
        <v>231.66917127987401</v>
      </c>
      <c r="G333">
        <v>159.59592457935801</v>
      </c>
      <c r="H333">
        <v>177.7546356775</v>
      </c>
      <c r="I333">
        <v>222.72083985278101</v>
      </c>
      <c r="J333">
        <v>221.50494490771601</v>
      </c>
      <c r="K333">
        <v>235.809413454912</v>
      </c>
      <c r="L333">
        <v>218.29520574212199</v>
      </c>
      <c r="M333">
        <v>205.58824639049701</v>
      </c>
      <c r="N333">
        <v>193.871952625321</v>
      </c>
      <c r="O333">
        <v>192.43206158185001</v>
      </c>
      <c r="P333">
        <v>217.882411574184</v>
      </c>
      <c r="Q333">
        <v>223.805277628803</v>
      </c>
      <c r="R333">
        <v>189.53063993766801</v>
      </c>
      <c r="S333">
        <v>197.19405304990099</v>
      </c>
      <c r="T333">
        <v>198.06537289168699</v>
      </c>
      <c r="U333">
        <v>176.586339128335</v>
      </c>
      <c r="V333">
        <v>221.740048813182</v>
      </c>
      <c r="W333">
        <v>190.70516134685701</v>
      </c>
      <c r="X333">
        <v>198.871975678871</v>
      </c>
      <c r="Y333">
        <v>180.86975808547399</v>
      </c>
      <c r="Z333">
        <v>164.38194223764199</v>
      </c>
      <c r="AA333">
        <v>147.47680905667599</v>
      </c>
      <c r="AB333">
        <v>173.99036427814599</v>
      </c>
      <c r="AC333">
        <v>187.579167454692</v>
      </c>
      <c r="AD333">
        <v>198.18432657959599</v>
      </c>
      <c r="AE333">
        <v>170.31555551139201</v>
      </c>
      <c r="AF333">
        <v>165.809370059115</v>
      </c>
      <c r="AG333">
        <v>164.67373712458399</v>
      </c>
      <c r="AH333">
        <f t="shared" si="28"/>
        <v>195.63654724704762</v>
      </c>
      <c r="AI333">
        <f t="shared" si="27"/>
        <v>75.940155928191729</v>
      </c>
      <c r="AJ333">
        <f t="shared" si="29"/>
        <v>90.057779443941016</v>
      </c>
      <c r="AK333">
        <v>96.942395261361298</v>
      </c>
    </row>
    <row r="334" spans="1:37" x14ac:dyDescent="0.35">
      <c r="A334">
        <v>332</v>
      </c>
      <c r="B334" s="1">
        <v>42675</v>
      </c>
      <c r="C334" t="s">
        <v>315</v>
      </c>
      <c r="E334">
        <v>237.04738696313001</v>
      </c>
      <c r="G334">
        <v>167.04407444999299</v>
      </c>
      <c r="H334">
        <v>178.58648440225701</v>
      </c>
      <c r="I334">
        <v>208.12277763610999</v>
      </c>
      <c r="L334">
        <v>224.83569023425099</v>
      </c>
      <c r="M334">
        <v>206.46956645979401</v>
      </c>
      <c r="N334">
        <v>193.04686866476001</v>
      </c>
      <c r="O334">
        <v>194.689898332203</v>
      </c>
      <c r="R334">
        <v>197.07797424968001</v>
      </c>
      <c r="S334">
        <v>212.93975678139401</v>
      </c>
      <c r="T334">
        <v>195.870045758217</v>
      </c>
      <c r="U334">
        <v>177.59400303060801</v>
      </c>
      <c r="V334">
        <v>221.63372496652599</v>
      </c>
      <c r="W334">
        <v>198.03796385058499</v>
      </c>
      <c r="X334">
        <v>199.62983562457001</v>
      </c>
      <c r="Y334">
        <v>205.76602294149899</v>
      </c>
      <c r="AA334">
        <v>160.48050098636699</v>
      </c>
      <c r="AB334">
        <v>174.92194078519199</v>
      </c>
      <c r="AC334">
        <v>192.72968185238901</v>
      </c>
      <c r="AD334">
        <v>198.310404364905</v>
      </c>
      <c r="AE334">
        <v>168.70491158868299</v>
      </c>
      <c r="AF334">
        <v>170.01135359950101</v>
      </c>
      <c r="AG334">
        <v>171.39654320336999</v>
      </c>
      <c r="AH334">
        <f t="shared" si="28"/>
        <v>193.69336568373842</v>
      </c>
      <c r="AI334">
        <f t="shared" si="27"/>
        <v>73.996974364882533</v>
      </c>
      <c r="AJ334">
        <f t="shared" si="29"/>
        <v>88.11459788063182</v>
      </c>
      <c r="AK334">
        <v>97.448484180775694</v>
      </c>
    </row>
    <row r="335" spans="1:37" x14ac:dyDescent="0.35">
      <c r="A335">
        <v>333</v>
      </c>
      <c r="B335" s="1">
        <v>42678</v>
      </c>
      <c r="C335" t="s">
        <v>316</v>
      </c>
      <c r="G335">
        <v>189.88014229428799</v>
      </c>
      <c r="H335">
        <v>207.26857471862101</v>
      </c>
      <c r="I335">
        <v>245.14437582897099</v>
      </c>
      <c r="J335">
        <v>249.91618793022499</v>
      </c>
      <c r="K335">
        <v>266.56297194074102</v>
      </c>
      <c r="L335">
        <v>233.09753829097301</v>
      </c>
      <c r="M335">
        <v>219.68231705237099</v>
      </c>
      <c r="N335">
        <v>217.85965283916801</v>
      </c>
      <c r="O335">
        <v>214.14819575662801</v>
      </c>
      <c r="P335">
        <v>238.32432529747601</v>
      </c>
      <c r="Q335">
        <v>251.999844921353</v>
      </c>
      <c r="R335">
        <v>205.843986426502</v>
      </c>
      <c r="S335">
        <v>211.83510886040699</v>
      </c>
      <c r="T335">
        <v>207.68036889291901</v>
      </c>
      <c r="U335">
        <v>192.35132130360699</v>
      </c>
      <c r="V335">
        <v>234.96172400451701</v>
      </c>
      <c r="W335">
        <v>214.691013400495</v>
      </c>
      <c r="X335">
        <v>217.57090058933099</v>
      </c>
      <c r="Y335">
        <v>199.98301019852099</v>
      </c>
      <c r="Z335">
        <v>180.31782177886899</v>
      </c>
      <c r="AA335">
        <v>172.36735405315699</v>
      </c>
      <c r="AB335">
        <v>175.12592853265099</v>
      </c>
      <c r="AC335">
        <v>203.11665378160399</v>
      </c>
      <c r="AD335">
        <v>212.87335291263099</v>
      </c>
      <c r="AE335">
        <v>187.305054203738</v>
      </c>
      <c r="AF335">
        <v>176.164312789241</v>
      </c>
      <c r="AG335">
        <v>175.35923566602301</v>
      </c>
      <c r="AH335">
        <f t="shared" si="28"/>
        <v>211.1641212690752</v>
      </c>
      <c r="AI335">
        <f t="shared" si="27"/>
        <v>91.467729950219308</v>
      </c>
      <c r="AJ335">
        <f t="shared" si="29"/>
        <v>105.58535346596859</v>
      </c>
      <c r="AK335">
        <v>96.300098699789601</v>
      </c>
    </row>
    <row r="336" spans="1:37" x14ac:dyDescent="0.35">
      <c r="A336">
        <v>334</v>
      </c>
      <c r="B336" s="1">
        <v>42681</v>
      </c>
      <c r="C336" t="s">
        <v>305</v>
      </c>
      <c r="E336">
        <v>255.351140600452</v>
      </c>
      <c r="G336">
        <v>176.550373236459</v>
      </c>
      <c r="H336">
        <v>196.13293794369099</v>
      </c>
      <c r="I336">
        <v>251.01915088577499</v>
      </c>
      <c r="J336">
        <v>237.57168826073001</v>
      </c>
      <c r="K336">
        <v>251.88625122652201</v>
      </c>
      <c r="L336">
        <v>230.70694739878101</v>
      </c>
      <c r="M336">
        <v>224.36642027989299</v>
      </c>
      <c r="N336">
        <v>212.65140592984801</v>
      </c>
      <c r="O336">
        <v>204.744994978812</v>
      </c>
      <c r="P336">
        <v>235.707710389336</v>
      </c>
      <c r="Q336">
        <v>242.89864119674601</v>
      </c>
      <c r="R336">
        <v>205.10145753623999</v>
      </c>
      <c r="S336">
        <v>215.159315685683</v>
      </c>
      <c r="T336">
        <v>204.973539889497</v>
      </c>
      <c r="U336">
        <v>183.165373879584</v>
      </c>
      <c r="V336">
        <v>236.43395775347599</v>
      </c>
      <c r="W336">
        <v>209.911795197825</v>
      </c>
      <c r="X336">
        <v>209.26369911068099</v>
      </c>
      <c r="Y336">
        <v>189.905369793999</v>
      </c>
      <c r="Z336">
        <v>171.34992056495699</v>
      </c>
      <c r="AA336">
        <v>165.35330212491101</v>
      </c>
      <c r="AB336">
        <v>178.33642005370299</v>
      </c>
      <c r="AC336">
        <v>199.61953644274101</v>
      </c>
      <c r="AD336">
        <v>207.18649540859599</v>
      </c>
      <c r="AE336">
        <v>180.707489166513</v>
      </c>
      <c r="AF336">
        <v>174.05364544416901</v>
      </c>
      <c r="AG336">
        <v>172.35057606222</v>
      </c>
      <c r="AH336">
        <f t="shared" si="28"/>
        <v>207.94498415863717</v>
      </c>
      <c r="AI336">
        <f t="shared" si="27"/>
        <v>88.248592839781281</v>
      </c>
      <c r="AJ336">
        <f t="shared" si="29"/>
        <v>102.36621635553057</v>
      </c>
      <c r="AK336">
        <v>96.329170422484907</v>
      </c>
    </row>
    <row r="337" spans="1:37" x14ac:dyDescent="0.35">
      <c r="A337">
        <v>335</v>
      </c>
      <c r="B337" s="1">
        <v>42682</v>
      </c>
      <c r="C337" t="s">
        <v>317</v>
      </c>
      <c r="E337">
        <v>221.703319179338</v>
      </c>
      <c r="G337">
        <v>150.61783618508301</v>
      </c>
      <c r="H337">
        <v>166.93340005278901</v>
      </c>
      <c r="K337">
        <v>209.17967163799401</v>
      </c>
      <c r="L337">
        <v>194.284790129111</v>
      </c>
      <c r="M337">
        <v>184.297947434918</v>
      </c>
      <c r="Q337">
        <v>199.384959983615</v>
      </c>
      <c r="R337">
        <v>168.328938688183</v>
      </c>
      <c r="S337">
        <v>173.326621582705</v>
      </c>
      <c r="U337">
        <v>141.314417368916</v>
      </c>
      <c r="V337">
        <v>200.48939235826401</v>
      </c>
      <c r="Z337">
        <v>131.30338336646</v>
      </c>
      <c r="AA337">
        <v>132.42014986668201</v>
      </c>
      <c r="AB337">
        <v>137.542143280728</v>
      </c>
      <c r="AC337">
        <v>163.064678302587</v>
      </c>
      <c r="AE337">
        <v>144.28575529315799</v>
      </c>
      <c r="AH337">
        <f t="shared" si="28"/>
        <v>169.90483779440819</v>
      </c>
      <c r="AI337">
        <f t="shared" si="27"/>
        <v>50.208446475552307</v>
      </c>
      <c r="AJ337">
        <f t="shared" si="29"/>
        <v>64.326069991301594</v>
      </c>
      <c r="AK337">
        <v>96.213451897076496</v>
      </c>
    </row>
    <row r="338" spans="1:37" x14ac:dyDescent="0.35">
      <c r="A338">
        <v>336</v>
      </c>
      <c r="B338" s="1">
        <v>42688</v>
      </c>
      <c r="C338" t="s">
        <v>318</v>
      </c>
      <c r="G338">
        <v>209.80531398690201</v>
      </c>
      <c r="H338">
        <v>214.806044700352</v>
      </c>
      <c r="I338">
        <v>267.066639777354</v>
      </c>
      <c r="J338">
        <v>262.10621083280699</v>
      </c>
      <c r="K338">
        <v>270.28041424257299</v>
      </c>
      <c r="L338">
        <v>257.92532162550702</v>
      </c>
      <c r="M338">
        <v>240.92304882831201</v>
      </c>
      <c r="N338">
        <v>232.10795188776001</v>
      </c>
      <c r="O338">
        <v>224.19870772880699</v>
      </c>
      <c r="P338">
        <v>257.27107241569399</v>
      </c>
      <c r="Q338">
        <v>266.96141923337098</v>
      </c>
      <c r="R338">
        <v>226.80473582329</v>
      </c>
      <c r="S338">
        <v>230.66713893830101</v>
      </c>
      <c r="T338">
        <v>222.83049299965299</v>
      </c>
      <c r="U338">
        <v>208.436951729475</v>
      </c>
      <c r="V338">
        <v>257.92073936479602</v>
      </c>
      <c r="W338">
        <v>230.03807883979599</v>
      </c>
      <c r="X338">
        <v>225.327249013759</v>
      </c>
      <c r="Y338">
        <v>217.521121633028</v>
      </c>
      <c r="Z338">
        <v>195.53632817756699</v>
      </c>
      <c r="AA338">
        <v>182.35937633075599</v>
      </c>
      <c r="AB338">
        <v>194.807892696729</v>
      </c>
      <c r="AC338">
        <v>219.27735766397299</v>
      </c>
      <c r="AD338">
        <v>230.070078715542</v>
      </c>
      <c r="AE338">
        <v>198.67269616392599</v>
      </c>
      <c r="AF338">
        <v>195.47799380899099</v>
      </c>
      <c r="AG338">
        <v>187.75530128251501</v>
      </c>
      <c r="AH338">
        <f t="shared" si="28"/>
        <v>226.92428438672357</v>
      </c>
      <c r="AI338">
        <f t="shared" si="27"/>
        <v>107.22789306786768</v>
      </c>
      <c r="AJ338">
        <f t="shared" si="29"/>
        <v>121.34551658361697</v>
      </c>
      <c r="AK338">
        <v>95.999114329493906</v>
      </c>
    </row>
    <row r="339" spans="1:37" x14ac:dyDescent="0.35">
      <c r="A339">
        <v>337</v>
      </c>
      <c r="B339" s="1">
        <v>42690</v>
      </c>
      <c r="C339" t="s">
        <v>311</v>
      </c>
      <c r="D339">
        <v>235.44189056882499</v>
      </c>
      <c r="E339">
        <v>232.60574243945999</v>
      </c>
      <c r="F339">
        <v>241.94632839302699</v>
      </c>
      <c r="G339">
        <v>165.02063934866399</v>
      </c>
      <c r="H339">
        <v>173.69351119054801</v>
      </c>
      <c r="I339">
        <v>209.229025570408</v>
      </c>
      <c r="J339">
        <v>212.10536715731001</v>
      </c>
      <c r="K339">
        <v>223.86934113139199</v>
      </c>
      <c r="L339">
        <v>218.77380347868399</v>
      </c>
      <c r="M339">
        <v>200.23833541599399</v>
      </c>
      <c r="N339">
        <v>187.33222729512499</v>
      </c>
      <c r="O339">
        <v>175.97363317136001</v>
      </c>
      <c r="P339">
        <v>207.47037516901801</v>
      </c>
      <c r="Q339">
        <v>218.91422620880101</v>
      </c>
      <c r="R339">
        <v>180.21338670308</v>
      </c>
      <c r="S339">
        <v>182.54326434732999</v>
      </c>
      <c r="T339">
        <v>178.99314862281199</v>
      </c>
      <c r="U339">
        <v>153.81387919988501</v>
      </c>
      <c r="V339">
        <v>213.754604747879</v>
      </c>
      <c r="W339">
        <v>183.66546361594899</v>
      </c>
      <c r="X339">
        <v>187.21261355323401</v>
      </c>
      <c r="Y339">
        <v>172.78338480132999</v>
      </c>
      <c r="Z339">
        <v>156.25520790828099</v>
      </c>
      <c r="AA339">
        <v>138.95329552010099</v>
      </c>
      <c r="AB339">
        <v>156.01022403357601</v>
      </c>
      <c r="AC339">
        <v>173.08324932394601</v>
      </c>
      <c r="AD339">
        <v>182.88174335102201</v>
      </c>
      <c r="AE339">
        <v>153.723330254545</v>
      </c>
      <c r="AF339">
        <v>155.043838000834</v>
      </c>
      <c r="AG339">
        <v>146.70959980301299</v>
      </c>
      <c r="AH339">
        <f t="shared" si="28"/>
        <v>187.27515601084772</v>
      </c>
      <c r="AI339">
        <f t="shared" si="27"/>
        <v>67.578764691991836</v>
      </c>
      <c r="AJ339">
        <f t="shared" si="29"/>
        <v>81.696388207741123</v>
      </c>
      <c r="AK339">
        <v>96.619372553782</v>
      </c>
    </row>
    <row r="340" spans="1:37" x14ac:dyDescent="0.35">
      <c r="A340">
        <v>338</v>
      </c>
      <c r="B340" s="1">
        <v>42691</v>
      </c>
      <c r="C340" t="s">
        <v>284</v>
      </c>
      <c r="D340">
        <v>240.50643120222199</v>
      </c>
      <c r="F340">
        <v>251.06852108424201</v>
      </c>
      <c r="G340">
        <v>175.89139408371</v>
      </c>
      <c r="H340">
        <v>196.06180997361</v>
      </c>
      <c r="I340">
        <v>219.28649589909</v>
      </c>
      <c r="J340">
        <v>220.83865852218599</v>
      </c>
      <c r="M340">
        <v>206.13064269270501</v>
      </c>
      <c r="N340">
        <v>193.583718741383</v>
      </c>
      <c r="O340">
        <v>192.29074150823001</v>
      </c>
      <c r="P340">
        <v>218.58091876907699</v>
      </c>
      <c r="S340">
        <v>201.466246939445</v>
      </c>
      <c r="T340">
        <v>188.297230014711</v>
      </c>
      <c r="V340">
        <v>221.15933381329501</v>
      </c>
      <c r="W340">
        <v>199.888959064007</v>
      </c>
      <c r="X340">
        <v>196.525902283758</v>
      </c>
      <c r="Y340">
        <v>170.77219003235399</v>
      </c>
      <c r="AB340">
        <v>173.378093980019</v>
      </c>
      <c r="AC340">
        <v>197.55516033989099</v>
      </c>
      <c r="AD340">
        <v>196.78716049470501</v>
      </c>
      <c r="AE340">
        <v>168.231861408383</v>
      </c>
      <c r="AF340">
        <v>166.828639449458</v>
      </c>
      <c r="AG340">
        <v>165.928977954603</v>
      </c>
      <c r="AH340">
        <f t="shared" si="28"/>
        <v>198.2299585568675</v>
      </c>
      <c r="AI340">
        <f t="shared" si="27"/>
        <v>78.533567238011614</v>
      </c>
      <c r="AJ340">
        <f t="shared" si="29"/>
        <v>92.651190753760901</v>
      </c>
      <c r="AK340">
        <v>97.002651070549106</v>
      </c>
    </row>
    <row r="341" spans="1:37" x14ac:dyDescent="0.35">
      <c r="A341">
        <v>339</v>
      </c>
      <c r="B341" s="1">
        <v>42691</v>
      </c>
      <c r="C341" t="s">
        <v>305</v>
      </c>
      <c r="G341">
        <v>195.57691921653901</v>
      </c>
      <c r="H341">
        <v>212.53647081885501</v>
      </c>
      <c r="I341">
        <v>256.83305396995598</v>
      </c>
      <c r="J341">
        <v>252.06151217050601</v>
      </c>
      <c r="K341">
        <v>258.90450265925699</v>
      </c>
      <c r="L341">
        <v>248.52705448251101</v>
      </c>
      <c r="M341">
        <v>235.718724793863</v>
      </c>
      <c r="N341">
        <v>220.32915990538999</v>
      </c>
      <c r="O341">
        <v>217.733392193833</v>
      </c>
      <c r="P341">
        <v>248.57343480831301</v>
      </c>
      <c r="Q341">
        <v>251.53868659323399</v>
      </c>
      <c r="R341">
        <v>221.06707498817701</v>
      </c>
      <c r="S341">
        <v>222.86309661209901</v>
      </c>
      <c r="T341">
        <v>218.24317812789999</v>
      </c>
      <c r="U341">
        <v>196.39407028377599</v>
      </c>
      <c r="V341">
        <v>239.039622355175</v>
      </c>
      <c r="W341">
        <v>223.982094083737</v>
      </c>
      <c r="X341">
        <v>210.084449436558</v>
      </c>
      <c r="Y341">
        <v>204.32735888304299</v>
      </c>
      <c r="Z341">
        <v>177.53739067170901</v>
      </c>
      <c r="AA341">
        <v>175.769588337306</v>
      </c>
      <c r="AB341">
        <v>189.186397906823</v>
      </c>
      <c r="AC341">
        <v>212.44986897957401</v>
      </c>
      <c r="AD341">
        <v>221.334116850268</v>
      </c>
      <c r="AE341">
        <v>179.107325126696</v>
      </c>
      <c r="AF341">
        <v>186.32289673870099</v>
      </c>
      <c r="AG341">
        <v>178.40720565887</v>
      </c>
      <c r="AH341">
        <f t="shared" si="28"/>
        <v>216.83143135750632</v>
      </c>
      <c r="AI341">
        <f t="shared" si="27"/>
        <v>97.13504003865043</v>
      </c>
      <c r="AJ341">
        <f t="shared" si="29"/>
        <v>111.25266355439972</v>
      </c>
      <c r="AK341">
        <v>97.234832201440099</v>
      </c>
    </row>
    <row r="342" spans="1:37" x14ac:dyDescent="0.35">
      <c r="A342">
        <v>340</v>
      </c>
      <c r="B342" s="1">
        <v>42701</v>
      </c>
      <c r="C342" t="s">
        <v>298</v>
      </c>
      <c r="H342">
        <v>229.10735829977301</v>
      </c>
      <c r="I342">
        <v>267.56262869703301</v>
      </c>
      <c r="J342">
        <v>258.82770215203197</v>
      </c>
      <c r="K342">
        <v>269.33316844579599</v>
      </c>
      <c r="L342">
        <v>256.24333043628599</v>
      </c>
      <c r="M342">
        <v>236.86848918517799</v>
      </c>
      <c r="N342">
        <v>229.19604076936201</v>
      </c>
      <c r="O342">
        <v>222.94751681424799</v>
      </c>
      <c r="P342">
        <v>254.55728306021999</v>
      </c>
      <c r="Q342">
        <v>259.66067602693499</v>
      </c>
      <c r="R342">
        <v>229.74271192988601</v>
      </c>
      <c r="S342">
        <v>231.98451891722701</v>
      </c>
      <c r="T342">
        <v>223.103386862695</v>
      </c>
      <c r="U342">
        <v>206.51048745975501</v>
      </c>
      <c r="V342">
        <v>258.607791735837</v>
      </c>
      <c r="W342">
        <v>230.994696510642</v>
      </c>
      <c r="X342">
        <v>229.85328320740001</v>
      </c>
      <c r="Y342">
        <v>219.88042318765599</v>
      </c>
      <c r="Z342">
        <v>191.767669548801</v>
      </c>
      <c r="AA342">
        <v>181.17597330012299</v>
      </c>
      <c r="AB342">
        <v>191.98512148377301</v>
      </c>
      <c r="AC342">
        <v>214.495910255507</v>
      </c>
      <c r="AD342">
        <v>227.06730258929201</v>
      </c>
      <c r="AE342">
        <v>196.72790513095799</v>
      </c>
      <c r="AF342">
        <v>192.18521467820699</v>
      </c>
      <c r="AG342">
        <v>187.74712945831101</v>
      </c>
      <c r="AH342">
        <f t="shared" si="28"/>
        <v>226.8512969285743</v>
      </c>
      <c r="AI342">
        <f t="shared" si="27"/>
        <v>107.15490560971841</v>
      </c>
      <c r="AJ342">
        <f t="shared" si="29"/>
        <v>121.2725291254677</v>
      </c>
      <c r="AK342">
        <v>97.008783719972101</v>
      </c>
    </row>
    <row r="343" spans="1:37" x14ac:dyDescent="0.35">
      <c r="A343">
        <v>341</v>
      </c>
      <c r="B343" s="1">
        <v>42706</v>
      </c>
      <c r="C343" t="s">
        <v>255</v>
      </c>
      <c r="D343">
        <v>249.939723512184</v>
      </c>
      <c r="E343">
        <v>253.00232476190101</v>
      </c>
      <c r="F343">
        <v>246.65210164764201</v>
      </c>
      <c r="G343">
        <v>256.61225674743798</v>
      </c>
      <c r="H343">
        <v>257.266477330204</v>
      </c>
      <c r="I343">
        <v>224.316328390954</v>
      </c>
      <c r="J343">
        <v>221.071547397557</v>
      </c>
      <c r="K343">
        <v>233.08692706095999</v>
      </c>
      <c r="L343">
        <v>232.90878608054101</v>
      </c>
      <c r="M343">
        <v>207.15869415001501</v>
      </c>
      <c r="N343">
        <v>194.00603946010099</v>
      </c>
      <c r="O343">
        <v>195.22929274244399</v>
      </c>
      <c r="P343">
        <v>233.90233235769699</v>
      </c>
      <c r="Q343">
        <v>232.253508708786</v>
      </c>
      <c r="R343">
        <v>186.141996514281</v>
      </c>
      <c r="S343">
        <v>211.47712977526399</v>
      </c>
      <c r="T343">
        <v>198.64605249573299</v>
      </c>
      <c r="U343">
        <v>175.64089217287199</v>
      </c>
      <c r="V343">
        <v>223.85768716499999</v>
      </c>
      <c r="W343">
        <v>186.656493866408</v>
      </c>
      <c r="X343">
        <v>199.786944568103</v>
      </c>
      <c r="Y343">
        <v>189.30383768698499</v>
      </c>
      <c r="Z343">
        <v>169.00228387286501</v>
      </c>
      <c r="AA343">
        <v>154.60395488498901</v>
      </c>
      <c r="AB343">
        <v>174.718148897096</v>
      </c>
      <c r="AC343">
        <v>193.70886726557001</v>
      </c>
      <c r="AD343">
        <v>202.38190914382099</v>
      </c>
      <c r="AE343">
        <v>173.261831435983</v>
      </c>
      <c r="AF343">
        <v>175.141743120889</v>
      </c>
      <c r="AG343">
        <v>172.00133978586399</v>
      </c>
      <c r="AH343">
        <f t="shared" si="28"/>
        <v>207.45791510000493</v>
      </c>
      <c r="AI343">
        <f t="shared" si="27"/>
        <v>87.761523781149037</v>
      </c>
      <c r="AJ343">
        <f t="shared" si="29"/>
        <v>101.87914729689832</v>
      </c>
      <c r="AK343">
        <v>96.950360960699598</v>
      </c>
    </row>
    <row r="344" spans="1:37" x14ac:dyDescent="0.35">
      <c r="A344">
        <v>342</v>
      </c>
      <c r="B344" s="1">
        <v>42708</v>
      </c>
      <c r="C344" t="s">
        <v>319</v>
      </c>
      <c r="E344">
        <v>262.25317367589599</v>
      </c>
      <c r="G344">
        <v>269.939927154739</v>
      </c>
      <c r="H344">
        <v>289.43570543453598</v>
      </c>
      <c r="I344">
        <v>251.27797012872099</v>
      </c>
      <c r="J344">
        <v>232.54560739361301</v>
      </c>
      <c r="K344">
        <v>246.30364573566499</v>
      </c>
      <c r="L344">
        <v>240.676402399236</v>
      </c>
      <c r="M344">
        <v>222.60691743090001</v>
      </c>
      <c r="N344">
        <v>211.83905362331799</v>
      </c>
      <c r="O344">
        <v>203.098800238157</v>
      </c>
      <c r="P344">
        <v>234.837205338931</v>
      </c>
      <c r="Q344">
        <v>244.19520937245201</v>
      </c>
      <c r="R344">
        <v>205.75160813224801</v>
      </c>
      <c r="S344">
        <v>215.50258488892101</v>
      </c>
      <c r="T344">
        <v>202.47529693955599</v>
      </c>
      <c r="U344">
        <v>174.871563537003</v>
      </c>
      <c r="V344">
        <v>229.38647240150601</v>
      </c>
      <c r="W344">
        <v>201.02268195321901</v>
      </c>
      <c r="X344">
        <v>202.82920458716501</v>
      </c>
      <c r="Y344">
        <v>197.71547869954401</v>
      </c>
      <c r="Z344">
        <v>169.03485507112799</v>
      </c>
      <c r="AA344">
        <v>161.185480880169</v>
      </c>
      <c r="AB344">
        <v>171.734942300386</v>
      </c>
      <c r="AC344">
        <v>198.45855334783101</v>
      </c>
      <c r="AD344">
        <v>208.95256936234699</v>
      </c>
      <c r="AE344">
        <v>177.187324981399</v>
      </c>
      <c r="AF344">
        <v>173.740473953068</v>
      </c>
      <c r="AG344">
        <v>169.701364804961</v>
      </c>
      <c r="AH344">
        <f t="shared" si="28"/>
        <v>213.16285977737911</v>
      </c>
      <c r="AI344">
        <f t="shared" si="27"/>
        <v>93.466468458523224</v>
      </c>
      <c r="AJ344">
        <f t="shared" si="29"/>
        <v>107.58409197427251</v>
      </c>
      <c r="AK344">
        <v>96.563420384963507</v>
      </c>
    </row>
    <row r="345" spans="1:37" x14ac:dyDescent="0.35">
      <c r="A345">
        <v>343</v>
      </c>
      <c r="B345" s="1">
        <v>42714</v>
      </c>
      <c r="C345" t="s">
        <v>320</v>
      </c>
      <c r="H345">
        <v>270.91648455268802</v>
      </c>
      <c r="I345">
        <v>275.40491698925098</v>
      </c>
      <c r="J345">
        <v>282.087394767006</v>
      </c>
      <c r="M345">
        <v>213.73750761049899</v>
      </c>
      <c r="N345">
        <v>200.35175226770599</v>
      </c>
      <c r="O345">
        <v>201.64410424011501</v>
      </c>
      <c r="P345">
        <v>242.031775098233</v>
      </c>
      <c r="S345">
        <v>211.33987314104999</v>
      </c>
      <c r="T345">
        <v>214.809422374577</v>
      </c>
      <c r="V345">
        <v>226.70047920348199</v>
      </c>
      <c r="W345">
        <v>197.69532966482899</v>
      </c>
      <c r="X345">
        <v>224.55601366130199</v>
      </c>
      <c r="Y345">
        <v>188.893841281231</v>
      </c>
      <c r="AC345">
        <v>191.57147462166901</v>
      </c>
      <c r="AD345">
        <v>216.65273877032899</v>
      </c>
      <c r="AE345">
        <v>176.52586405348401</v>
      </c>
      <c r="AF345">
        <v>182.820875646204</v>
      </c>
      <c r="AG345">
        <v>173.97936709312901</v>
      </c>
      <c r="AH345">
        <f t="shared" si="28"/>
        <v>216.2066230575991</v>
      </c>
      <c r="AI345">
        <f t="shared" si="27"/>
        <v>96.510231738743215</v>
      </c>
      <c r="AJ345">
        <f t="shared" si="29"/>
        <v>110.6278552544925</v>
      </c>
      <c r="AK345">
        <v>96.986036277319698</v>
      </c>
    </row>
    <row r="346" spans="1:37" x14ac:dyDescent="0.35">
      <c r="A346">
        <v>344</v>
      </c>
      <c r="B346" s="1">
        <v>42718</v>
      </c>
      <c r="C346" t="s">
        <v>321</v>
      </c>
      <c r="E346">
        <v>253.75183446167901</v>
      </c>
      <c r="G346">
        <v>270.81440676846898</v>
      </c>
      <c r="H346">
        <v>275.76064226916498</v>
      </c>
      <c r="I346">
        <v>269.05792136787699</v>
      </c>
      <c r="J346">
        <v>294.25371882835498</v>
      </c>
      <c r="K346">
        <v>285.487139817637</v>
      </c>
      <c r="L346">
        <v>243.50192483732999</v>
      </c>
      <c r="M346">
        <v>233.77834091179599</v>
      </c>
      <c r="N346">
        <v>217.077540906358</v>
      </c>
      <c r="O346">
        <v>216.29976250316</v>
      </c>
      <c r="P346">
        <v>242.46076743392101</v>
      </c>
      <c r="Q346">
        <v>251.160056383853</v>
      </c>
      <c r="R346">
        <v>209.616200437543</v>
      </c>
      <c r="S346">
        <v>219.612390319909</v>
      </c>
      <c r="T346">
        <v>210.913545035449</v>
      </c>
      <c r="U346">
        <v>181.55141169266901</v>
      </c>
      <c r="V346">
        <v>237.294277422303</v>
      </c>
      <c r="W346">
        <v>206.26053315013701</v>
      </c>
      <c r="X346">
        <v>210.73213823805699</v>
      </c>
      <c r="Y346">
        <v>198.509289677624</v>
      </c>
      <c r="Z346">
        <v>180.81613062671801</v>
      </c>
      <c r="AA346">
        <v>169.804567992665</v>
      </c>
      <c r="AB346">
        <v>179.83888208527799</v>
      </c>
      <c r="AC346">
        <v>202.024050264598</v>
      </c>
      <c r="AD346">
        <v>210.18289527986701</v>
      </c>
      <c r="AE346">
        <v>184.987214821983</v>
      </c>
      <c r="AF346">
        <v>185.22433421214501</v>
      </c>
      <c r="AG346">
        <v>181.54570064757601</v>
      </c>
      <c r="AH346">
        <f t="shared" si="28"/>
        <v>222.22562922836147</v>
      </c>
      <c r="AI346">
        <f t="shared" si="27"/>
        <v>102.52923790950558</v>
      </c>
      <c r="AJ346">
        <f t="shared" si="29"/>
        <v>116.64686142525487</v>
      </c>
      <c r="AK346">
        <v>96.871382829102402</v>
      </c>
    </row>
    <row r="347" spans="1:37" x14ac:dyDescent="0.35">
      <c r="A347">
        <v>345</v>
      </c>
      <c r="B347" s="1">
        <v>42723</v>
      </c>
      <c r="C347" t="s">
        <v>322</v>
      </c>
      <c r="E347">
        <v>236.15078757858899</v>
      </c>
      <c r="F347">
        <v>238.351062215713</v>
      </c>
      <c r="G347">
        <v>239.92502755062799</v>
      </c>
      <c r="H347">
        <v>251.548032960109</v>
      </c>
      <c r="I347">
        <v>244.29940743728301</v>
      </c>
      <c r="J347">
        <v>250.54583533534199</v>
      </c>
      <c r="L347">
        <v>227.72737445229799</v>
      </c>
      <c r="M347">
        <v>217.150752165075</v>
      </c>
      <c r="N347">
        <v>189.17364254519299</v>
      </c>
      <c r="O347">
        <v>191.62542877207099</v>
      </c>
      <c r="P347">
        <v>212.310881404984</v>
      </c>
      <c r="R347">
        <v>191.68516706712899</v>
      </c>
      <c r="S347">
        <v>209.13473808129601</v>
      </c>
      <c r="T347">
        <v>186.69714165360901</v>
      </c>
      <c r="V347">
        <v>219.40185249311</v>
      </c>
      <c r="W347">
        <v>178.70016859120699</v>
      </c>
      <c r="X347">
        <v>188.97765769696699</v>
      </c>
      <c r="Y347">
        <v>177.63853819779601</v>
      </c>
      <c r="AA347">
        <v>150.510663068295</v>
      </c>
      <c r="AB347">
        <v>160.49272959687801</v>
      </c>
      <c r="AC347">
        <v>189.63098987376199</v>
      </c>
      <c r="AD347">
        <v>192.43805029597499</v>
      </c>
      <c r="AE347">
        <v>167.41333148646399</v>
      </c>
      <c r="AF347">
        <v>161.16813514696199</v>
      </c>
      <c r="AG347">
        <v>161.83268214718601</v>
      </c>
      <c r="AH347">
        <f t="shared" si="28"/>
        <v>201.38120311255682</v>
      </c>
      <c r="AI347">
        <f t="shared" si="27"/>
        <v>81.684811793700931</v>
      </c>
      <c r="AJ347">
        <f t="shared" si="29"/>
        <v>95.802435309450217</v>
      </c>
      <c r="AK347">
        <v>96.245794786331999</v>
      </c>
    </row>
    <row r="348" spans="1:37" x14ac:dyDescent="0.35">
      <c r="A348">
        <v>346</v>
      </c>
      <c r="B348" s="1">
        <v>42741</v>
      </c>
      <c r="C348" t="s">
        <v>323</v>
      </c>
      <c r="D348">
        <v>251.86745625040101</v>
      </c>
      <c r="E348">
        <v>242.42155340036899</v>
      </c>
      <c r="G348">
        <v>257.05577762813499</v>
      </c>
      <c r="H348">
        <v>276.32313782984102</v>
      </c>
      <c r="I348">
        <v>276.62210347029202</v>
      </c>
      <c r="J348">
        <v>260.361070108565</v>
      </c>
      <c r="K348">
        <v>270.53742853494401</v>
      </c>
      <c r="L348">
        <v>235.84010382319701</v>
      </c>
      <c r="M348">
        <v>224.87599682058701</v>
      </c>
      <c r="N348">
        <v>205.96028514283401</v>
      </c>
      <c r="O348">
        <v>210.24838654941399</v>
      </c>
      <c r="P348">
        <v>238.97243366486899</v>
      </c>
      <c r="Q348">
        <v>231.38310493843699</v>
      </c>
      <c r="R348">
        <v>200.00536345039001</v>
      </c>
      <c r="S348">
        <v>210.680849822613</v>
      </c>
      <c r="T348">
        <v>195.542380569692</v>
      </c>
      <c r="U348">
        <v>170.30915992572201</v>
      </c>
      <c r="V348">
        <v>222.797518787928</v>
      </c>
      <c r="W348">
        <v>193.79845831820899</v>
      </c>
      <c r="X348">
        <v>205.507930184044</v>
      </c>
      <c r="Y348">
        <v>188.82503450843799</v>
      </c>
      <c r="Z348">
        <v>169.57211397359001</v>
      </c>
      <c r="AA348">
        <v>151.20019630276201</v>
      </c>
      <c r="AB348">
        <v>165.36781846136199</v>
      </c>
      <c r="AC348">
        <v>198.56365543254299</v>
      </c>
      <c r="AD348">
        <v>193.13091775407801</v>
      </c>
      <c r="AE348">
        <v>171.078070805479</v>
      </c>
      <c r="AF348">
        <v>178.93146035573201</v>
      </c>
      <c r="AG348">
        <v>168.60318231616401</v>
      </c>
      <c r="AH348">
        <f t="shared" si="28"/>
        <v>212.63389479760795</v>
      </c>
      <c r="AI348">
        <f t="shared" si="27"/>
        <v>92.937503478752063</v>
      </c>
      <c r="AJ348">
        <f t="shared" si="29"/>
        <v>107.05512699450135</v>
      </c>
      <c r="AK348">
        <v>96.049123821352495</v>
      </c>
    </row>
    <row r="349" spans="1:37" x14ac:dyDescent="0.35">
      <c r="A349">
        <v>347</v>
      </c>
      <c r="B349" s="1">
        <v>42747</v>
      </c>
      <c r="C349" t="s">
        <v>164</v>
      </c>
      <c r="D349">
        <v>239.14900035166599</v>
      </c>
      <c r="E349">
        <v>218.975529647835</v>
      </c>
      <c r="F349">
        <v>234.19010671514201</v>
      </c>
      <c r="G349">
        <v>229.16958079148401</v>
      </c>
      <c r="H349">
        <v>236.96742845100101</v>
      </c>
      <c r="I349">
        <v>245.58962667323499</v>
      </c>
      <c r="J349">
        <v>247.13140171494399</v>
      </c>
      <c r="K349">
        <v>244.226273494542</v>
      </c>
      <c r="L349">
        <v>210.42620342875199</v>
      </c>
      <c r="M349">
        <v>197.62371290041901</v>
      </c>
      <c r="N349">
        <v>187.44280400596901</v>
      </c>
      <c r="O349">
        <v>186.41166915510499</v>
      </c>
      <c r="P349">
        <v>210.135338759582</v>
      </c>
      <c r="Q349">
        <v>219.922750613711</v>
      </c>
      <c r="R349">
        <v>184.55312697817499</v>
      </c>
      <c r="S349">
        <v>203.36166357185101</v>
      </c>
      <c r="T349">
        <v>193.117896700166</v>
      </c>
      <c r="U349">
        <v>152.87147195435901</v>
      </c>
      <c r="V349">
        <v>209.174602511172</v>
      </c>
      <c r="W349">
        <v>178.823613282227</v>
      </c>
      <c r="X349">
        <v>184.280223066292</v>
      </c>
      <c r="Y349">
        <v>175.45440069861999</v>
      </c>
      <c r="Z349">
        <v>156.96241103755</v>
      </c>
      <c r="AA349">
        <v>144.43052171754999</v>
      </c>
      <c r="AB349">
        <v>143.85862054742699</v>
      </c>
      <c r="AC349">
        <v>181.874686542116</v>
      </c>
      <c r="AD349">
        <v>180.79795336267799</v>
      </c>
      <c r="AE349">
        <v>165.776633049933</v>
      </c>
      <c r="AF349">
        <v>161.311657720254</v>
      </c>
      <c r="AG349">
        <v>167.63428180035001</v>
      </c>
      <c r="AH349">
        <f t="shared" si="28"/>
        <v>196.38817304147014</v>
      </c>
      <c r="AI349">
        <f t="shared" si="27"/>
        <v>76.691781722614252</v>
      </c>
      <c r="AJ349">
        <f t="shared" si="29"/>
        <v>90.809405238363539</v>
      </c>
      <c r="AK349">
        <v>95.769737740782205</v>
      </c>
    </row>
    <row r="350" spans="1:37" x14ac:dyDescent="0.35">
      <c r="A350">
        <v>348</v>
      </c>
      <c r="B350" s="1">
        <v>42751</v>
      </c>
      <c r="C350" t="s">
        <v>324</v>
      </c>
      <c r="D350">
        <v>250.903955696335</v>
      </c>
      <c r="E350">
        <v>237.09127399472999</v>
      </c>
      <c r="F350">
        <v>242.06680616627301</v>
      </c>
      <c r="G350">
        <v>246.884335467325</v>
      </c>
      <c r="H350">
        <v>259.46724636281903</v>
      </c>
      <c r="I350">
        <v>278.05934768654498</v>
      </c>
      <c r="J350">
        <v>254.493141516946</v>
      </c>
      <c r="K350">
        <v>258.50479552035699</v>
      </c>
      <c r="L350">
        <v>224.612134150213</v>
      </c>
      <c r="M350">
        <v>210.38923928651701</v>
      </c>
      <c r="N350">
        <v>195.74937940839899</v>
      </c>
      <c r="O350">
        <v>197.04132704197099</v>
      </c>
      <c r="P350">
        <v>231.55657022270299</v>
      </c>
      <c r="Q350">
        <v>229.61001999493499</v>
      </c>
      <c r="R350">
        <v>207.18017525962</v>
      </c>
      <c r="S350">
        <v>220.738468513648</v>
      </c>
      <c r="T350">
        <v>193.96110247394299</v>
      </c>
      <c r="U350">
        <v>165.978851697267</v>
      </c>
      <c r="V350">
        <v>220.857794001027</v>
      </c>
      <c r="W350">
        <v>187.53184098492</v>
      </c>
      <c r="X350">
        <v>199.710462392979</v>
      </c>
      <c r="Y350">
        <v>197.40052960974501</v>
      </c>
      <c r="Z350">
        <v>166.61660532248499</v>
      </c>
      <c r="AA350">
        <v>157.860902390973</v>
      </c>
      <c r="AB350">
        <v>169.81481732694499</v>
      </c>
      <c r="AC350">
        <v>196.55426781151101</v>
      </c>
      <c r="AD350">
        <v>197.068475418963</v>
      </c>
      <c r="AE350">
        <v>174.13612674907401</v>
      </c>
      <c r="AF350">
        <v>181.29009765622101</v>
      </c>
      <c r="AG350">
        <v>168.13566250411901</v>
      </c>
      <c r="AH350">
        <f t="shared" si="28"/>
        <v>210.70885842098357</v>
      </c>
      <c r="AI350">
        <f t="shared" si="27"/>
        <v>91.012467102127687</v>
      </c>
      <c r="AJ350">
        <f t="shared" si="29"/>
        <v>105.13009061787697</v>
      </c>
      <c r="AK350">
        <v>95.937906840771007</v>
      </c>
    </row>
    <row r="351" spans="1:37" x14ac:dyDescent="0.35">
      <c r="A351">
        <v>349</v>
      </c>
      <c r="B351" s="1">
        <v>42754</v>
      </c>
      <c r="C351" t="s">
        <v>263</v>
      </c>
      <c r="F351">
        <v>217.37090625973801</v>
      </c>
      <c r="L351">
        <v>206.21411161092001</v>
      </c>
      <c r="M351">
        <v>194.255137597371</v>
      </c>
      <c r="N351">
        <v>186.910526479308</v>
      </c>
      <c r="O351">
        <v>181.00839044482899</v>
      </c>
      <c r="P351">
        <v>209.71137373490001</v>
      </c>
      <c r="Q351">
        <v>217.68062797588399</v>
      </c>
      <c r="R351">
        <v>174.00707871527399</v>
      </c>
      <c r="S351">
        <v>191.39203777915799</v>
      </c>
      <c r="V351">
        <v>209.01871617098701</v>
      </c>
      <c r="W351">
        <v>177.440709077614</v>
      </c>
      <c r="X351">
        <v>181.55451504151699</v>
      </c>
      <c r="Y351">
        <v>169.497383635354</v>
      </c>
      <c r="Z351">
        <v>150.11661984519401</v>
      </c>
      <c r="AA351">
        <v>144.605932337339</v>
      </c>
      <c r="AB351">
        <v>144.077631609153</v>
      </c>
      <c r="AC351">
        <v>181.45692036206401</v>
      </c>
      <c r="AD351">
        <v>186.034249409165</v>
      </c>
      <c r="AE351">
        <v>163.91015890788199</v>
      </c>
      <c r="AF351">
        <v>163.314758594865</v>
      </c>
      <c r="AG351">
        <v>150.46452161171101</v>
      </c>
      <c r="AH351">
        <f t="shared" si="28"/>
        <v>180.95439558096317</v>
      </c>
      <c r="AI351">
        <f t="shared" si="27"/>
        <v>61.258004262107278</v>
      </c>
      <c r="AJ351">
        <f t="shared" si="29"/>
        <v>75.375627777856565</v>
      </c>
      <c r="AK351">
        <v>95.7184996588378</v>
      </c>
    </row>
    <row r="352" spans="1:37" x14ac:dyDescent="0.35">
      <c r="A352">
        <v>350</v>
      </c>
      <c r="B352" s="1">
        <v>42768</v>
      </c>
      <c r="C352" t="s">
        <v>325</v>
      </c>
      <c r="D352">
        <v>247.06670576156</v>
      </c>
      <c r="E352">
        <v>218.263501917507</v>
      </c>
      <c r="F352">
        <v>219.54200361088201</v>
      </c>
      <c r="G352">
        <v>217.02501712474799</v>
      </c>
      <c r="H352">
        <v>227.54513961308001</v>
      </c>
      <c r="I352">
        <v>266.36407675009701</v>
      </c>
      <c r="J352">
        <v>231.073857421253</v>
      </c>
      <c r="K352">
        <v>244.46507623577099</v>
      </c>
      <c r="L352">
        <v>222.961137613755</v>
      </c>
      <c r="M352">
        <v>210.400476129265</v>
      </c>
      <c r="N352">
        <v>198.32500576498501</v>
      </c>
      <c r="O352">
        <v>196.34312320375301</v>
      </c>
      <c r="P352">
        <v>216.732830093931</v>
      </c>
      <c r="Q352">
        <v>232.54407877240499</v>
      </c>
      <c r="R352">
        <v>193.877093400447</v>
      </c>
      <c r="S352">
        <v>200.95858530551499</v>
      </c>
      <c r="T352">
        <v>183.07943481390501</v>
      </c>
      <c r="U352">
        <v>157.74429797404099</v>
      </c>
      <c r="V352">
        <v>212.87797070815199</v>
      </c>
      <c r="W352">
        <v>202.42570515937501</v>
      </c>
      <c r="X352">
        <v>186.75806557341201</v>
      </c>
      <c r="Y352">
        <v>174.440399139063</v>
      </c>
      <c r="Z352">
        <v>170.497549413591</v>
      </c>
      <c r="AA352">
        <v>148.641086630552</v>
      </c>
      <c r="AB352">
        <v>170.467183116911</v>
      </c>
      <c r="AC352">
        <v>183.78902585528701</v>
      </c>
      <c r="AD352">
        <v>185.59342664032599</v>
      </c>
      <c r="AE352">
        <v>172.78671937751</v>
      </c>
      <c r="AF352">
        <v>172.98992482705199</v>
      </c>
      <c r="AG352">
        <v>164.47578323382399</v>
      </c>
      <c r="AH352">
        <f t="shared" si="28"/>
        <v>201.0018093727318</v>
      </c>
      <c r="AI352">
        <f t="shared" si="27"/>
        <v>81.305418053875911</v>
      </c>
      <c r="AJ352">
        <f t="shared" si="29"/>
        <v>95.423041569625198</v>
      </c>
      <c r="AK352">
        <v>96.024395103277399</v>
      </c>
    </row>
    <row r="353" spans="1:37" x14ac:dyDescent="0.35">
      <c r="A353">
        <v>351</v>
      </c>
      <c r="B353" s="1">
        <v>42770</v>
      </c>
      <c r="C353" t="s">
        <v>294</v>
      </c>
      <c r="D353">
        <v>238.35742409872299</v>
      </c>
      <c r="E353">
        <v>219.04463825380401</v>
      </c>
      <c r="F353">
        <v>213.71120831061501</v>
      </c>
      <c r="G353">
        <v>213.41140771308201</v>
      </c>
      <c r="H353">
        <v>237.29921118583201</v>
      </c>
      <c r="I353">
        <v>262.62369252429198</v>
      </c>
      <c r="J353">
        <v>234.84065663493499</v>
      </c>
      <c r="K353">
        <v>243.19377215941</v>
      </c>
      <c r="L353">
        <v>231.397716254253</v>
      </c>
      <c r="M353">
        <v>211.23662324276401</v>
      </c>
      <c r="N353">
        <v>200.44482511084999</v>
      </c>
      <c r="O353">
        <v>199.374196167999</v>
      </c>
      <c r="P353">
        <v>232.417818565554</v>
      </c>
      <c r="Q353">
        <v>230.18139135883499</v>
      </c>
      <c r="R353">
        <v>190.30016912258401</v>
      </c>
      <c r="S353">
        <v>214.13216020475201</v>
      </c>
      <c r="T353">
        <v>195.15492264881601</v>
      </c>
      <c r="U353">
        <v>166.99619044637299</v>
      </c>
      <c r="V353">
        <v>221.46065497422899</v>
      </c>
      <c r="W353">
        <v>217.07220651919201</v>
      </c>
      <c r="X353">
        <v>200.59280531195799</v>
      </c>
      <c r="Y353">
        <v>173.86918805309699</v>
      </c>
      <c r="Z353">
        <v>170.48273255809599</v>
      </c>
      <c r="AA353">
        <v>153.92611170122399</v>
      </c>
      <c r="AB353">
        <v>178.22993138736101</v>
      </c>
      <c r="AC353">
        <v>212.63375123757001</v>
      </c>
      <c r="AD353">
        <v>196.126750426809</v>
      </c>
      <c r="AE353">
        <v>175.98616057482201</v>
      </c>
      <c r="AF353">
        <v>188.50416014903499</v>
      </c>
      <c r="AG353">
        <v>175.73361418375299</v>
      </c>
      <c r="AH353">
        <f t="shared" si="28"/>
        <v>206.62453636935396</v>
      </c>
      <c r="AI353">
        <f t="shared" si="27"/>
        <v>86.928145050498074</v>
      </c>
      <c r="AJ353">
        <f t="shared" si="29"/>
        <v>101.04576856624736</v>
      </c>
      <c r="AK353">
        <v>96.325497874837396</v>
      </c>
    </row>
    <row r="354" spans="1:37" x14ac:dyDescent="0.35">
      <c r="A354">
        <v>352</v>
      </c>
      <c r="B354" s="1">
        <v>42786</v>
      </c>
      <c r="C354" t="s">
        <v>326</v>
      </c>
      <c r="D354">
        <v>238.91487152489699</v>
      </c>
      <c r="E354">
        <v>224.623502670937</v>
      </c>
      <c r="F354">
        <v>212.250154290777</v>
      </c>
      <c r="G354">
        <v>227.11471465284299</v>
      </c>
      <c r="H354">
        <v>233.87260502254199</v>
      </c>
      <c r="I354">
        <v>288.22928278156797</v>
      </c>
      <c r="J354">
        <v>237.17116050481599</v>
      </c>
      <c r="K354">
        <v>243.33092972527101</v>
      </c>
      <c r="L354">
        <v>229.97746698293599</v>
      </c>
      <c r="M354">
        <v>208.073070960546</v>
      </c>
      <c r="N354">
        <v>199.03428886731101</v>
      </c>
      <c r="O354">
        <v>196.901326930116</v>
      </c>
      <c r="P354">
        <v>216.99421772497499</v>
      </c>
      <c r="Q354">
        <v>228.33236496320299</v>
      </c>
      <c r="R354">
        <v>188.010561765701</v>
      </c>
      <c r="S354">
        <v>213.04933665470699</v>
      </c>
      <c r="T354">
        <v>208.15102528633901</v>
      </c>
      <c r="U354">
        <v>179.200553418564</v>
      </c>
      <c r="V354">
        <v>232.42410205277599</v>
      </c>
      <c r="W354">
        <v>218.057440037807</v>
      </c>
      <c r="X354">
        <v>207.99181590223401</v>
      </c>
      <c r="Y354">
        <v>188.23382021469001</v>
      </c>
      <c r="Z354">
        <v>167.80262230517599</v>
      </c>
      <c r="AA354">
        <v>151.25946755741799</v>
      </c>
      <c r="AB354">
        <v>174.715917675322</v>
      </c>
      <c r="AC354">
        <v>196.15253412490901</v>
      </c>
      <c r="AD354">
        <v>188.55984961013601</v>
      </c>
      <c r="AE354">
        <v>171.87813652639099</v>
      </c>
      <c r="AF354">
        <v>173.23803021288299</v>
      </c>
      <c r="AG354">
        <v>173.24641579644501</v>
      </c>
      <c r="AH354">
        <f t="shared" si="28"/>
        <v>207.22638622480787</v>
      </c>
      <c r="AI354">
        <f t="shared" si="27"/>
        <v>87.52999490595198</v>
      </c>
      <c r="AJ354">
        <f t="shared" si="29"/>
        <v>101.64761842170127</v>
      </c>
      <c r="AK354">
        <v>96.883804410498698</v>
      </c>
    </row>
    <row r="355" spans="1:37" x14ac:dyDescent="0.35">
      <c r="A355">
        <v>353</v>
      </c>
      <c r="B355" s="1">
        <v>42787</v>
      </c>
      <c r="C355" t="s">
        <v>327</v>
      </c>
      <c r="E355">
        <v>215.094595743079</v>
      </c>
      <c r="F355">
        <v>193.185862609167</v>
      </c>
      <c r="G355">
        <v>219.745551773671</v>
      </c>
      <c r="H355">
        <v>207.30201613400601</v>
      </c>
      <c r="I355">
        <v>240.282438250647</v>
      </c>
      <c r="L355">
        <v>212.58014576506699</v>
      </c>
      <c r="M355">
        <v>194.65119773576899</v>
      </c>
      <c r="N355">
        <v>188.63528239161201</v>
      </c>
      <c r="O355">
        <v>186.10887501832701</v>
      </c>
      <c r="S355">
        <v>203.61675258011601</v>
      </c>
      <c r="T355">
        <v>181.92770335709</v>
      </c>
      <c r="U355">
        <v>161.40437584903799</v>
      </c>
      <c r="V355">
        <v>211.10157397928401</v>
      </c>
      <c r="W355">
        <v>183.861949710885</v>
      </c>
      <c r="AA355">
        <v>139.604310135383</v>
      </c>
      <c r="AB355">
        <v>152.27861402759299</v>
      </c>
      <c r="AC355">
        <v>167.42654969953901</v>
      </c>
      <c r="AE355">
        <v>154.10983919614401</v>
      </c>
      <c r="AF355">
        <v>152.17996845347599</v>
      </c>
      <c r="AH355">
        <f t="shared" si="28"/>
        <v>187.63671591631018</v>
      </c>
      <c r="AI355">
        <f t="shared" si="27"/>
        <v>67.940324597454293</v>
      </c>
      <c r="AJ355">
        <f t="shared" si="29"/>
        <v>82.05794811320358</v>
      </c>
      <c r="AK355">
        <v>97.365846592448506</v>
      </c>
    </row>
    <row r="356" spans="1:37" x14ac:dyDescent="0.35">
      <c r="A356">
        <v>354</v>
      </c>
      <c r="B356" s="1">
        <v>42803</v>
      </c>
      <c r="C356" t="s">
        <v>275</v>
      </c>
      <c r="D356">
        <v>260.57188489567102</v>
      </c>
      <c r="E356">
        <v>213.10352856943399</v>
      </c>
      <c r="G356">
        <v>220.96351977630201</v>
      </c>
      <c r="H356">
        <v>212.608618406153</v>
      </c>
      <c r="J356">
        <v>228.94781521741399</v>
      </c>
      <c r="K356">
        <v>242.811890874347</v>
      </c>
      <c r="L356">
        <v>202.92317260100401</v>
      </c>
      <c r="M356">
        <v>215.57959986781799</v>
      </c>
      <c r="P356">
        <v>239.07751722669499</v>
      </c>
      <c r="Q356">
        <v>237.26458497143099</v>
      </c>
      <c r="R356">
        <v>201.327005613746</v>
      </c>
      <c r="S356">
        <v>220.69587304850401</v>
      </c>
      <c r="T356">
        <v>218.46000102797001</v>
      </c>
      <c r="U356">
        <v>163.282438403198</v>
      </c>
      <c r="V356">
        <v>233.750201993568</v>
      </c>
      <c r="Y356">
        <v>207.33018859801601</v>
      </c>
      <c r="Z356">
        <v>172.403023720363</v>
      </c>
      <c r="AA356">
        <v>153.00857107187801</v>
      </c>
      <c r="AB356">
        <v>165.53993251446099</v>
      </c>
      <c r="AC356">
        <v>199.50209154464699</v>
      </c>
      <c r="AD356">
        <v>201.045015798169</v>
      </c>
      <c r="AE356">
        <v>176.10057068251001</v>
      </c>
      <c r="AH356">
        <f t="shared" si="28"/>
        <v>208.46804756469535</v>
      </c>
      <c r="AI356">
        <f t="shared" si="27"/>
        <v>88.771656245839466</v>
      </c>
      <c r="AJ356">
        <f t="shared" si="29"/>
        <v>102.88927976158875</v>
      </c>
      <c r="AK356">
        <v>97.219709876437904</v>
      </c>
    </row>
    <row r="357" spans="1:37" x14ac:dyDescent="0.35">
      <c r="A357">
        <v>355</v>
      </c>
      <c r="B357" s="1">
        <v>42811</v>
      </c>
      <c r="C357" t="s">
        <v>328</v>
      </c>
      <c r="D357">
        <v>267.87759296197498</v>
      </c>
      <c r="E357">
        <v>210.736980048579</v>
      </c>
      <c r="F357">
        <v>215.497147592354</v>
      </c>
      <c r="G357">
        <v>194.518857040114</v>
      </c>
      <c r="H357">
        <v>201.63113561968899</v>
      </c>
      <c r="I357">
        <v>278.54009743113897</v>
      </c>
      <c r="J357">
        <v>217.30171049902199</v>
      </c>
      <c r="K357">
        <v>237.60350869664799</v>
      </c>
      <c r="L357">
        <v>228.603067963608</v>
      </c>
      <c r="M357">
        <v>206.23655117778901</v>
      </c>
      <c r="N357">
        <v>193.70379260278401</v>
      </c>
      <c r="O357">
        <v>198.14317510242699</v>
      </c>
      <c r="P357">
        <v>221.91741112875201</v>
      </c>
      <c r="Q357">
        <v>225.724818082697</v>
      </c>
      <c r="R357">
        <v>203.80112401561399</v>
      </c>
      <c r="S357">
        <v>215.39653846993801</v>
      </c>
      <c r="T357">
        <v>197.231960480683</v>
      </c>
      <c r="U357">
        <v>169.96190249920201</v>
      </c>
      <c r="V357">
        <v>217.24216699002801</v>
      </c>
      <c r="W357">
        <v>188.90162740660799</v>
      </c>
      <c r="X357">
        <v>203.596487502353</v>
      </c>
      <c r="Y357">
        <v>188.179231782372</v>
      </c>
      <c r="Z357">
        <v>163.80231872036001</v>
      </c>
      <c r="AA357">
        <v>148.32388299493101</v>
      </c>
      <c r="AB357">
        <v>164.66721780370901</v>
      </c>
      <c r="AC357">
        <v>185.70224300327601</v>
      </c>
      <c r="AD357">
        <v>189.308932020871</v>
      </c>
      <c r="AE357">
        <v>170.99905312004299</v>
      </c>
      <c r="AF357">
        <v>168.25645374750701</v>
      </c>
      <c r="AG357">
        <v>170.87213642536901</v>
      </c>
      <c r="AH357">
        <f t="shared" si="28"/>
        <v>201.47597076434801</v>
      </c>
      <c r="AI357">
        <f t="shared" si="27"/>
        <v>81.779579445492118</v>
      </c>
      <c r="AJ357">
        <f t="shared" si="29"/>
        <v>95.897202961241405</v>
      </c>
      <c r="AK357">
        <v>97.120979974401706</v>
      </c>
    </row>
    <row r="358" spans="1:37" x14ac:dyDescent="0.35">
      <c r="A358">
        <v>356</v>
      </c>
      <c r="B358" s="1">
        <v>42811</v>
      </c>
      <c r="C358" t="s">
        <v>329</v>
      </c>
      <c r="E358">
        <v>233.90618391980999</v>
      </c>
      <c r="F358">
        <v>240.60702020843999</v>
      </c>
      <c r="G358">
        <v>228.177009236722</v>
      </c>
      <c r="H358">
        <v>228.30359400484201</v>
      </c>
      <c r="I358">
        <v>299.95021970840202</v>
      </c>
      <c r="J358">
        <v>243.89815613899799</v>
      </c>
      <c r="K358">
        <v>263.07739264119198</v>
      </c>
      <c r="L358">
        <v>245.51995194585399</v>
      </c>
      <c r="M358">
        <v>246.95930971275101</v>
      </c>
      <c r="N358">
        <v>227.51628716803501</v>
      </c>
      <c r="O358">
        <v>228.37143405144599</v>
      </c>
      <c r="P358">
        <v>256.92802084168102</v>
      </c>
      <c r="Q358">
        <v>251.03040780333001</v>
      </c>
      <c r="R358">
        <v>221.77560143838599</v>
      </c>
      <c r="S358">
        <v>233.53569238548701</v>
      </c>
      <c r="T358">
        <v>221.772434469481</v>
      </c>
      <c r="U358">
        <v>187.567775274539</v>
      </c>
      <c r="V358">
        <v>232.71590374511899</v>
      </c>
      <c r="W358">
        <v>208.15833752390699</v>
      </c>
      <c r="X358">
        <v>221.44252717025799</v>
      </c>
      <c r="Y358">
        <v>212.606203192675</v>
      </c>
      <c r="Z358">
        <v>180.544231161764</v>
      </c>
      <c r="AA358">
        <v>168.50790007439301</v>
      </c>
      <c r="AB358">
        <v>183.60127103728701</v>
      </c>
      <c r="AC358">
        <v>202.66494470188701</v>
      </c>
      <c r="AD358">
        <v>209.24568755163901</v>
      </c>
      <c r="AE358">
        <v>194.284518829749</v>
      </c>
      <c r="AF358">
        <v>195.045705482882</v>
      </c>
      <c r="AG358">
        <v>185.32225765583101</v>
      </c>
      <c r="AH358">
        <f t="shared" si="28"/>
        <v>222.51848203713058</v>
      </c>
      <c r="AI358">
        <f t="shared" si="27"/>
        <v>102.82209071827469</v>
      </c>
      <c r="AJ358">
        <f t="shared" si="29"/>
        <v>116.93971423402398</v>
      </c>
      <c r="AK358">
        <v>97.483925383404298</v>
      </c>
    </row>
    <row r="359" spans="1:37" x14ac:dyDescent="0.35">
      <c r="A359">
        <v>357</v>
      </c>
      <c r="B359" s="1">
        <v>42827</v>
      </c>
      <c r="C359" t="s">
        <v>158</v>
      </c>
      <c r="E359">
        <v>181.44082595583001</v>
      </c>
      <c r="F359">
        <v>175.486464023477</v>
      </c>
      <c r="J359">
        <v>190.257774025445</v>
      </c>
      <c r="K359">
        <v>203.734662315657</v>
      </c>
      <c r="L359">
        <v>193.535901040135</v>
      </c>
      <c r="M359">
        <v>188.78588451618401</v>
      </c>
      <c r="N359">
        <v>160.27072309624799</v>
      </c>
      <c r="O359">
        <v>158.763374735171</v>
      </c>
      <c r="P359">
        <v>198.92983573628501</v>
      </c>
      <c r="Q359">
        <v>190.54516196245501</v>
      </c>
      <c r="R359">
        <v>173.74000549528901</v>
      </c>
      <c r="S359">
        <v>171.61911670656099</v>
      </c>
      <c r="T359">
        <v>153.751131420837</v>
      </c>
      <c r="U359">
        <v>123.50524408011</v>
      </c>
      <c r="V359">
        <v>182.039084020621</v>
      </c>
      <c r="W359">
        <v>165.10971173522699</v>
      </c>
      <c r="X359">
        <v>163.70948445872699</v>
      </c>
      <c r="Y359">
        <v>144.247577079698</v>
      </c>
      <c r="Z359">
        <v>131.389968420294</v>
      </c>
      <c r="AA359">
        <v>112.349783245208</v>
      </c>
      <c r="AB359">
        <v>138.687599059809</v>
      </c>
      <c r="AC359">
        <v>147.898690705268</v>
      </c>
      <c r="AD359">
        <v>155.40695341951499</v>
      </c>
      <c r="AE359">
        <v>135.02100633337901</v>
      </c>
      <c r="AF359">
        <v>138.47132280280201</v>
      </c>
      <c r="AG359">
        <v>136.42701262084199</v>
      </c>
      <c r="AH359">
        <f t="shared" si="28"/>
        <v>162.12016534657977</v>
      </c>
      <c r="AI359">
        <f t="shared" si="27"/>
        <v>42.42377402772388</v>
      </c>
      <c r="AJ359">
        <f t="shared" si="29"/>
        <v>56.541397543473167</v>
      </c>
      <c r="AK359">
        <v>96.979654369033298</v>
      </c>
    </row>
    <row r="360" spans="1:37" x14ac:dyDescent="0.35">
      <c r="A360">
        <v>358</v>
      </c>
      <c r="B360" s="1">
        <v>42828</v>
      </c>
      <c r="C360" t="s">
        <v>330</v>
      </c>
      <c r="D360">
        <v>234.473572052452</v>
      </c>
      <c r="E360">
        <v>224.04381594743501</v>
      </c>
      <c r="F360">
        <v>216.069758074596</v>
      </c>
      <c r="G360">
        <v>205.30367843744801</v>
      </c>
      <c r="H360">
        <v>209.114943312874</v>
      </c>
      <c r="I360">
        <v>253.905864405843</v>
      </c>
      <c r="J360">
        <v>220.92229151751201</v>
      </c>
      <c r="K360">
        <v>243.127608335189</v>
      </c>
      <c r="L360">
        <v>224.37836385492599</v>
      </c>
      <c r="M360">
        <v>213.49075707639901</v>
      </c>
      <c r="N360">
        <v>196.200301286604</v>
      </c>
      <c r="O360">
        <v>194.09330209492001</v>
      </c>
      <c r="P360">
        <v>224.421438971226</v>
      </c>
      <c r="Q360">
        <v>222.10610090422401</v>
      </c>
      <c r="R360">
        <v>192.85937741428199</v>
      </c>
      <c r="S360">
        <v>190.14950442196499</v>
      </c>
      <c r="T360">
        <v>180.52034920105501</v>
      </c>
      <c r="U360">
        <v>156.504183958292</v>
      </c>
      <c r="V360">
        <v>213.10430912408299</v>
      </c>
      <c r="W360">
        <v>194.857831684122</v>
      </c>
      <c r="X360">
        <v>188.96722639443701</v>
      </c>
      <c r="Y360">
        <v>183.81830046589801</v>
      </c>
      <c r="Z360">
        <v>159.89697596853699</v>
      </c>
      <c r="AA360">
        <v>141.60262554031399</v>
      </c>
      <c r="AB360">
        <v>163.320638877775</v>
      </c>
      <c r="AC360">
        <v>174.87127038992199</v>
      </c>
      <c r="AD360">
        <v>180.14289735224901</v>
      </c>
      <c r="AE360">
        <v>159.48483216760499</v>
      </c>
      <c r="AF360">
        <v>171.64513127638901</v>
      </c>
      <c r="AG360">
        <v>159.844067724003</v>
      </c>
      <c r="AH360">
        <f t="shared" si="28"/>
        <v>196.44137727441921</v>
      </c>
      <c r="AI360">
        <f t="shared" si="27"/>
        <v>76.744985955563322</v>
      </c>
      <c r="AJ360">
        <f t="shared" si="29"/>
        <v>90.862609471312609</v>
      </c>
      <c r="AK360">
        <v>96.948935003922202</v>
      </c>
    </row>
    <row r="361" spans="1:37" x14ac:dyDescent="0.35">
      <c r="A361">
        <v>359</v>
      </c>
      <c r="B361" s="1">
        <v>42834</v>
      </c>
      <c r="C361" t="s">
        <v>331</v>
      </c>
      <c r="D361">
        <v>254.84764530644901</v>
      </c>
      <c r="E361">
        <v>214.05068260577701</v>
      </c>
      <c r="F361">
        <v>211.86664313232399</v>
      </c>
      <c r="G361">
        <v>196.970153739457</v>
      </c>
      <c r="H361">
        <v>206.30227299469399</v>
      </c>
      <c r="I361">
        <v>262.31848717652503</v>
      </c>
      <c r="J361">
        <v>215.954542732433</v>
      </c>
      <c r="K361">
        <v>231.63901998748401</v>
      </c>
      <c r="L361">
        <v>228.453810841875</v>
      </c>
      <c r="M361">
        <v>221.45073114565699</v>
      </c>
      <c r="N361">
        <v>191.51612427556401</v>
      </c>
      <c r="O361">
        <v>205.48803941310601</v>
      </c>
      <c r="P361">
        <v>235.354536098891</v>
      </c>
      <c r="Q361">
        <v>226.40678506947299</v>
      </c>
      <c r="R361">
        <v>198.93419756207999</v>
      </c>
      <c r="S361">
        <v>210.71253492086399</v>
      </c>
      <c r="T361">
        <v>197.69136369879399</v>
      </c>
      <c r="U361">
        <v>161.849380640265</v>
      </c>
      <c r="V361">
        <v>219.711946326966</v>
      </c>
      <c r="W361">
        <v>190.03284829470201</v>
      </c>
      <c r="X361">
        <v>199.74384361109</v>
      </c>
      <c r="Y361">
        <v>188.05878888310701</v>
      </c>
      <c r="Z361">
        <v>168.323908877679</v>
      </c>
      <c r="AA361">
        <v>146.09593223687301</v>
      </c>
      <c r="AB361">
        <v>174.788716343701</v>
      </c>
      <c r="AC361">
        <v>185.80404633934501</v>
      </c>
      <c r="AD361">
        <v>189.32879506782399</v>
      </c>
      <c r="AE361">
        <v>171.36330886850999</v>
      </c>
      <c r="AF361">
        <v>170.295963261917</v>
      </c>
      <c r="AG361">
        <v>171.49349199728999</v>
      </c>
      <c r="AH361">
        <f t="shared" si="28"/>
        <v>201.56161804835716</v>
      </c>
      <c r="AI361">
        <f t="shared" si="27"/>
        <v>81.865226729501273</v>
      </c>
      <c r="AJ361">
        <f t="shared" si="29"/>
        <v>95.98285024525056</v>
      </c>
      <c r="AK361">
        <v>96.560658967932</v>
      </c>
    </row>
    <row r="362" spans="1:37" x14ac:dyDescent="0.35">
      <c r="A362">
        <v>360</v>
      </c>
      <c r="B362" s="1">
        <v>42835</v>
      </c>
      <c r="C362" t="s">
        <v>332</v>
      </c>
      <c r="E362">
        <v>217.576053584806</v>
      </c>
      <c r="F362">
        <v>206.080218163182</v>
      </c>
      <c r="G362">
        <v>203.81917936398099</v>
      </c>
      <c r="H362">
        <v>209.70640786882501</v>
      </c>
      <c r="I362">
        <v>244.46047615125099</v>
      </c>
      <c r="J362">
        <v>213.04788748144401</v>
      </c>
      <c r="L362">
        <v>228.73261553902901</v>
      </c>
      <c r="M362">
        <v>223.38882446255201</v>
      </c>
      <c r="N362">
        <v>183.13714154356899</v>
      </c>
      <c r="O362">
        <v>194.83737973345001</v>
      </c>
      <c r="P362">
        <v>216.33618142677099</v>
      </c>
      <c r="R362">
        <v>211.57028942680401</v>
      </c>
      <c r="S362">
        <v>213.696703752644</v>
      </c>
      <c r="T362">
        <v>191.961033644422</v>
      </c>
      <c r="V362">
        <v>218.449373721136</v>
      </c>
      <c r="W362">
        <v>183.20796746393401</v>
      </c>
      <c r="X362">
        <v>193.75372779181299</v>
      </c>
      <c r="Y362">
        <v>179.45918040543501</v>
      </c>
      <c r="AA362">
        <v>149.173310781944</v>
      </c>
      <c r="AB362">
        <v>174.93955456457101</v>
      </c>
      <c r="AC362">
        <v>184.86612705607601</v>
      </c>
      <c r="AD362">
        <v>184.61352135935701</v>
      </c>
      <c r="AE362">
        <v>170.60706260180299</v>
      </c>
      <c r="AF362">
        <v>166.35322192900799</v>
      </c>
      <c r="AG362">
        <v>163.62492659888099</v>
      </c>
      <c r="AH362">
        <f t="shared" si="28"/>
        <v>197.09593465666751</v>
      </c>
      <c r="AI362">
        <f t="shared" si="27"/>
        <v>77.399543337811622</v>
      </c>
      <c r="AJ362">
        <f t="shared" si="29"/>
        <v>91.517166853560909</v>
      </c>
      <c r="AK362">
        <v>96.752228272013895</v>
      </c>
    </row>
    <row r="363" spans="1:37" x14ac:dyDescent="0.35">
      <c r="A363">
        <v>361</v>
      </c>
      <c r="B363" s="1">
        <v>42841</v>
      </c>
      <c r="C363" t="s">
        <v>333</v>
      </c>
      <c r="D363">
        <v>246.72231144353401</v>
      </c>
      <c r="E363">
        <v>217.61223916465801</v>
      </c>
      <c r="F363">
        <v>214.39208170398999</v>
      </c>
      <c r="G363">
        <v>215.430869716828</v>
      </c>
      <c r="H363">
        <v>212.08173111221299</v>
      </c>
      <c r="I363">
        <v>255.34092864107299</v>
      </c>
      <c r="J363">
        <v>225.75551679351</v>
      </c>
      <c r="K363">
        <v>226.68283416784899</v>
      </c>
      <c r="L363">
        <v>219.54162889744501</v>
      </c>
      <c r="M363">
        <v>218.77851589706501</v>
      </c>
      <c r="N363">
        <v>175.66808879040801</v>
      </c>
      <c r="O363">
        <v>185.54357073500401</v>
      </c>
      <c r="P363">
        <v>222.85764233024801</v>
      </c>
      <c r="Q363">
        <v>224.929717014988</v>
      </c>
      <c r="R363">
        <v>195.423865804912</v>
      </c>
      <c r="S363">
        <v>197.16247452298401</v>
      </c>
      <c r="T363">
        <v>182.41802660261999</v>
      </c>
      <c r="U363">
        <v>155.653862118072</v>
      </c>
      <c r="V363">
        <v>223.303786273367</v>
      </c>
      <c r="W363">
        <v>186.52159106007201</v>
      </c>
      <c r="X363">
        <v>186.56501134671501</v>
      </c>
      <c r="Y363">
        <v>190.34437033359299</v>
      </c>
      <c r="Z363">
        <v>151.32011926577201</v>
      </c>
      <c r="AA363">
        <v>128.39545343607</v>
      </c>
      <c r="AB363">
        <v>158.76123595078801</v>
      </c>
      <c r="AC363">
        <v>177.31744777722699</v>
      </c>
      <c r="AD363">
        <v>173.74053097649701</v>
      </c>
      <c r="AE363">
        <v>168.13749412314601</v>
      </c>
      <c r="AF363">
        <v>167.46047224101301</v>
      </c>
      <c r="AG363">
        <v>162.82028239508799</v>
      </c>
      <c r="AH363">
        <f t="shared" si="28"/>
        <v>195.55612335455834</v>
      </c>
      <c r="AI363">
        <f t="shared" si="27"/>
        <v>75.85973203570245</v>
      </c>
      <c r="AJ363">
        <f t="shared" si="29"/>
        <v>89.977355551451737</v>
      </c>
      <c r="AK363">
        <v>97.744199354796095</v>
      </c>
    </row>
    <row r="364" spans="1:37" x14ac:dyDescent="0.35">
      <c r="A364">
        <v>362</v>
      </c>
      <c r="B364" s="1">
        <v>42843</v>
      </c>
      <c r="C364" t="s">
        <v>334</v>
      </c>
      <c r="D364">
        <v>264.65819804303499</v>
      </c>
      <c r="E364">
        <v>222.85465133191099</v>
      </c>
      <c r="F364">
        <v>210.74822556391601</v>
      </c>
      <c r="G364">
        <v>200.16899310726799</v>
      </c>
      <c r="H364">
        <v>207.397155132862</v>
      </c>
      <c r="I364">
        <v>249.55981667488399</v>
      </c>
      <c r="J364">
        <v>216.239240654578</v>
      </c>
      <c r="K364">
        <v>216.810364047977</v>
      </c>
      <c r="L364">
        <v>223.82806164188099</v>
      </c>
      <c r="M364">
        <v>213.15729925566899</v>
      </c>
      <c r="N364">
        <v>189.031755427561</v>
      </c>
      <c r="O364">
        <v>194.204060519911</v>
      </c>
      <c r="P364">
        <v>216.320382865304</v>
      </c>
      <c r="Q364">
        <v>226.067897918151</v>
      </c>
      <c r="R364">
        <v>203.966331379412</v>
      </c>
      <c r="S364">
        <v>215.26157428458299</v>
      </c>
      <c r="T364">
        <v>198.54511875027501</v>
      </c>
      <c r="U364">
        <v>150.740444830245</v>
      </c>
      <c r="V364">
        <v>224.22545474965199</v>
      </c>
      <c r="W364">
        <v>191.05705598761301</v>
      </c>
      <c r="X364">
        <v>198.559373232475</v>
      </c>
      <c r="Y364">
        <v>189.40328927890201</v>
      </c>
      <c r="Z364">
        <v>166.136405177211</v>
      </c>
      <c r="AA364">
        <v>143.26122821493101</v>
      </c>
      <c r="AB364">
        <v>173.23062037739001</v>
      </c>
      <c r="AC364">
        <v>187.75037055946601</v>
      </c>
      <c r="AD364">
        <v>183.08918768415299</v>
      </c>
      <c r="AE364">
        <v>169.79562882568499</v>
      </c>
      <c r="AF364">
        <v>165.38692504462901</v>
      </c>
      <c r="AG364">
        <v>175.86017413923801</v>
      </c>
      <c r="AH364">
        <f t="shared" si="28"/>
        <v>199.57717615669222</v>
      </c>
      <c r="AI364">
        <f t="shared" si="27"/>
        <v>79.88078483783633</v>
      </c>
      <c r="AJ364">
        <f t="shared" si="29"/>
        <v>93.998408353585617</v>
      </c>
      <c r="AK364">
        <v>97.117944786793601</v>
      </c>
    </row>
    <row r="365" spans="1:37" x14ac:dyDescent="0.35">
      <c r="A365">
        <v>363</v>
      </c>
      <c r="B365" s="1">
        <v>42848</v>
      </c>
      <c r="C365" t="s">
        <v>251</v>
      </c>
      <c r="D365">
        <v>246.707216199849</v>
      </c>
      <c r="E365">
        <v>242.71914791574801</v>
      </c>
      <c r="F365">
        <v>243.41492557774399</v>
      </c>
      <c r="G365">
        <v>237.48383070077301</v>
      </c>
      <c r="H365">
        <v>240.56328397715501</v>
      </c>
      <c r="I365">
        <v>255.37896468187799</v>
      </c>
      <c r="J365">
        <v>245.665445846083</v>
      </c>
      <c r="K365">
        <v>264.55933867882197</v>
      </c>
      <c r="L365">
        <v>258.42744836258601</v>
      </c>
      <c r="M365">
        <v>244.29056777782901</v>
      </c>
      <c r="N365">
        <v>225.41097341753601</v>
      </c>
      <c r="O365">
        <v>229.02705710347499</v>
      </c>
      <c r="P365">
        <v>251.04736250745501</v>
      </c>
      <c r="Q365">
        <v>264.493885582281</v>
      </c>
      <c r="R365">
        <v>227.38541964948999</v>
      </c>
      <c r="S365">
        <v>225.35594185425401</v>
      </c>
      <c r="T365">
        <v>216.807123715036</v>
      </c>
      <c r="U365">
        <v>195.049418393823</v>
      </c>
      <c r="V365">
        <v>246.72712767132899</v>
      </c>
      <c r="W365">
        <v>223.82380183877501</v>
      </c>
      <c r="X365">
        <v>222.94980943181699</v>
      </c>
      <c r="Y365">
        <v>222.959289488629</v>
      </c>
      <c r="Z365">
        <v>190.085915318796</v>
      </c>
      <c r="AA365">
        <v>157.567177516041</v>
      </c>
      <c r="AB365">
        <v>190.185229035497</v>
      </c>
      <c r="AC365">
        <v>214.220657799116</v>
      </c>
      <c r="AD365">
        <v>213.62635432366801</v>
      </c>
      <c r="AE365">
        <v>196.77575705278301</v>
      </c>
      <c r="AF365">
        <v>201.281562358217</v>
      </c>
      <c r="AG365">
        <v>196.561711243579</v>
      </c>
      <c r="AH365">
        <f t="shared" si="28"/>
        <v>226.35172483400211</v>
      </c>
      <c r="AI365">
        <f t="shared" si="27"/>
        <v>106.65533351514622</v>
      </c>
      <c r="AJ365">
        <f t="shared" si="29"/>
        <v>120.77295703089551</v>
      </c>
      <c r="AK365">
        <v>97.785347941738607</v>
      </c>
    </row>
    <row r="366" spans="1:37" x14ac:dyDescent="0.35">
      <c r="A366">
        <v>364</v>
      </c>
      <c r="B366" s="1">
        <v>42858</v>
      </c>
      <c r="C366" t="s">
        <v>335</v>
      </c>
      <c r="H366">
        <v>208.87929146666099</v>
      </c>
      <c r="I366">
        <v>205.319549781951</v>
      </c>
      <c r="L366">
        <v>206.177765878679</v>
      </c>
      <c r="M366">
        <v>188.43069406109001</v>
      </c>
      <c r="N366">
        <v>187.61571900412599</v>
      </c>
      <c r="O366">
        <v>183.19723762325199</v>
      </c>
      <c r="R366">
        <v>176.87047572679501</v>
      </c>
      <c r="S366">
        <v>187.42025182698501</v>
      </c>
      <c r="V366">
        <v>203.57881392677999</v>
      </c>
      <c r="W366">
        <v>185.70223886406299</v>
      </c>
      <c r="AC366">
        <v>181.673994501501</v>
      </c>
      <c r="AE366">
        <v>153.43435875389801</v>
      </c>
      <c r="AF366">
        <v>161.20631217336299</v>
      </c>
      <c r="AH366">
        <f t="shared" si="28"/>
        <v>186.88513104531876</v>
      </c>
      <c r="AI366">
        <f t="shared" si="27"/>
        <v>67.18873972646287</v>
      </c>
      <c r="AJ366">
        <f t="shared" si="29"/>
        <v>81.306363242212157</v>
      </c>
      <c r="AK366">
        <v>97.790417033361607</v>
      </c>
    </row>
    <row r="367" spans="1:37" x14ac:dyDescent="0.35">
      <c r="A367">
        <v>365</v>
      </c>
      <c r="B367" s="1">
        <v>42858</v>
      </c>
      <c r="C367" t="s">
        <v>336</v>
      </c>
      <c r="D367">
        <v>246.12089395623801</v>
      </c>
      <c r="E367">
        <v>235.24788460805101</v>
      </c>
      <c r="F367">
        <v>219.12709795354701</v>
      </c>
      <c r="G367">
        <v>221.89738802960801</v>
      </c>
      <c r="H367">
        <v>233.44763289996001</v>
      </c>
      <c r="I367">
        <v>229.32944214627901</v>
      </c>
      <c r="J367">
        <v>231.00438398440201</v>
      </c>
      <c r="K367">
        <v>242.499426166028</v>
      </c>
      <c r="L367">
        <v>232.892483639772</v>
      </c>
      <c r="M367">
        <v>234.82473318363699</v>
      </c>
      <c r="N367">
        <v>212.65053176335701</v>
      </c>
      <c r="O367">
        <v>200.20466412941701</v>
      </c>
      <c r="P367">
        <v>227.296254803983</v>
      </c>
      <c r="Q367">
        <v>246.885508961494</v>
      </c>
      <c r="R367">
        <v>199.59443782368999</v>
      </c>
      <c r="S367">
        <v>214.44533224872501</v>
      </c>
      <c r="T367">
        <v>194.99536014419201</v>
      </c>
      <c r="U367">
        <v>169.94395976921601</v>
      </c>
      <c r="V367">
        <v>219.31074611871401</v>
      </c>
      <c r="W367">
        <v>202.426141248535</v>
      </c>
      <c r="X367">
        <v>204.39995129696501</v>
      </c>
      <c r="Y367">
        <v>210.23850129232099</v>
      </c>
      <c r="Z367">
        <v>174.00096941568501</v>
      </c>
      <c r="AA367">
        <v>141.98495487026699</v>
      </c>
      <c r="AB367">
        <v>169.27393546880501</v>
      </c>
      <c r="AC367">
        <v>190.438924045551</v>
      </c>
      <c r="AD367">
        <v>189.07395125437299</v>
      </c>
      <c r="AE367">
        <v>176.222152277112</v>
      </c>
      <c r="AF367">
        <v>185.77229820843101</v>
      </c>
      <c r="AG367">
        <v>182.57431979139301</v>
      </c>
      <c r="AH367">
        <f t="shared" si="28"/>
        <v>207.93747538332494</v>
      </c>
      <c r="AI367">
        <f t="shared" si="27"/>
        <v>88.24108406446905</v>
      </c>
      <c r="AJ367">
        <f t="shared" si="29"/>
        <v>102.35870758021834</v>
      </c>
      <c r="AK367">
        <v>97.728054219287202</v>
      </c>
    </row>
    <row r="368" spans="1:37" x14ac:dyDescent="0.35">
      <c r="A368">
        <v>366</v>
      </c>
      <c r="B368" s="1">
        <v>42859</v>
      </c>
      <c r="C368" t="s">
        <v>337</v>
      </c>
      <c r="D368">
        <v>251.14831823004201</v>
      </c>
      <c r="E368">
        <v>227.80819742060299</v>
      </c>
      <c r="F368">
        <v>213.52111428002101</v>
      </c>
      <c r="G368">
        <v>213.90617086619099</v>
      </c>
      <c r="H368">
        <v>211.74108806811199</v>
      </c>
      <c r="I368">
        <v>227.41521656790101</v>
      </c>
      <c r="J368">
        <v>225.71775675186501</v>
      </c>
      <c r="K368">
        <v>235.451663892727</v>
      </c>
      <c r="L368">
        <v>229.93519308807399</v>
      </c>
      <c r="M368">
        <v>202.79479249368299</v>
      </c>
      <c r="N368">
        <v>195.08140588872399</v>
      </c>
      <c r="O368">
        <v>196.820644469451</v>
      </c>
      <c r="P368">
        <v>236.328789259101</v>
      </c>
      <c r="Q368">
        <v>233.80168245530601</v>
      </c>
      <c r="R368">
        <v>203.83332783207899</v>
      </c>
      <c r="S368">
        <v>215.42779719332901</v>
      </c>
      <c r="T368">
        <v>205.31016161070801</v>
      </c>
      <c r="U368">
        <v>170.61149974612701</v>
      </c>
      <c r="V368">
        <v>221.60523632582499</v>
      </c>
      <c r="W368">
        <v>200.33640922387301</v>
      </c>
      <c r="X368">
        <v>207.22321303830699</v>
      </c>
      <c r="Y368">
        <v>193.504126776178</v>
      </c>
      <c r="Z368">
        <v>171.525496833944</v>
      </c>
      <c r="AA368">
        <v>145.82743667624999</v>
      </c>
      <c r="AB368">
        <v>169.95428519014999</v>
      </c>
      <c r="AC368">
        <v>196.71858045448201</v>
      </c>
      <c r="AD368">
        <v>188.39059120384599</v>
      </c>
      <c r="AE368">
        <v>170.968779198025</v>
      </c>
      <c r="AF368">
        <v>170.13298619141199</v>
      </c>
      <c r="AG368">
        <v>175.44075169231499</v>
      </c>
      <c r="AH368">
        <f t="shared" si="28"/>
        <v>203.60942376395502</v>
      </c>
      <c r="AI368">
        <f t="shared" si="27"/>
        <v>83.913032445099134</v>
      </c>
      <c r="AJ368">
        <f t="shared" si="29"/>
        <v>98.030655960848421</v>
      </c>
      <c r="AK368">
        <v>96.969652111747905</v>
      </c>
    </row>
    <row r="369" spans="1:37" x14ac:dyDescent="0.35">
      <c r="A369">
        <v>367</v>
      </c>
      <c r="B369" s="1">
        <v>42861</v>
      </c>
      <c r="C369" t="s">
        <v>300</v>
      </c>
      <c r="D369">
        <v>245.50211464041499</v>
      </c>
      <c r="E369">
        <v>229.30210445913701</v>
      </c>
      <c r="F369">
        <v>206.231293428508</v>
      </c>
      <c r="G369">
        <v>215.352410731226</v>
      </c>
      <c r="H369">
        <v>221.31701530179899</v>
      </c>
      <c r="I369">
        <v>226.459888412266</v>
      </c>
      <c r="J369">
        <v>222.74078838117401</v>
      </c>
      <c r="K369">
        <v>231.62912024175401</v>
      </c>
      <c r="L369">
        <v>220.40904335628301</v>
      </c>
      <c r="M369">
        <v>208.19358780244701</v>
      </c>
      <c r="N369">
        <v>197.542279534855</v>
      </c>
      <c r="O369">
        <v>188.30140494238501</v>
      </c>
      <c r="P369">
        <v>235.44840422527301</v>
      </c>
      <c r="Q369">
        <v>239.06323170042401</v>
      </c>
      <c r="R369">
        <v>192.20087138644999</v>
      </c>
      <c r="S369">
        <v>210.08205169547799</v>
      </c>
      <c r="T369">
        <v>191.842625960584</v>
      </c>
      <c r="U369">
        <v>162.93612386329099</v>
      </c>
      <c r="V369">
        <v>215.48793735489599</v>
      </c>
      <c r="W369">
        <v>199.17903383788499</v>
      </c>
      <c r="X369">
        <v>203.071044832198</v>
      </c>
      <c r="Y369">
        <v>212.351881987658</v>
      </c>
      <c r="Z369">
        <v>171.44912935419501</v>
      </c>
      <c r="AA369">
        <v>149.408608442309</v>
      </c>
      <c r="AB369">
        <v>164.81315667933799</v>
      </c>
      <c r="AC369">
        <v>184.33788832008599</v>
      </c>
      <c r="AD369">
        <v>185.99474932157801</v>
      </c>
      <c r="AE369">
        <v>181.11482072950599</v>
      </c>
      <c r="AF369">
        <v>171.11416099805501</v>
      </c>
      <c r="AG369">
        <v>172.512249379823</v>
      </c>
      <c r="AH369">
        <f t="shared" si="28"/>
        <v>201.84630071004253</v>
      </c>
      <c r="AI369">
        <f t="shared" si="27"/>
        <v>82.14990939118664</v>
      </c>
      <c r="AJ369">
        <f t="shared" si="29"/>
        <v>96.267532906935926</v>
      </c>
      <c r="AK369">
        <v>96.831612606698101</v>
      </c>
    </row>
    <row r="370" spans="1:37" x14ac:dyDescent="0.35">
      <c r="A370">
        <v>368</v>
      </c>
      <c r="B370" s="1">
        <v>42871</v>
      </c>
      <c r="C370" t="s">
        <v>338</v>
      </c>
      <c r="D370">
        <v>250.230829863628</v>
      </c>
      <c r="E370">
        <v>241.451699194215</v>
      </c>
      <c r="F370">
        <v>203.722142914844</v>
      </c>
      <c r="G370">
        <v>223.19562612960999</v>
      </c>
      <c r="H370">
        <v>233.90800772624601</v>
      </c>
      <c r="M370">
        <v>210.80158215977701</v>
      </c>
      <c r="N370">
        <v>204.37217539137399</v>
      </c>
      <c r="O370">
        <v>199.00279353584699</v>
      </c>
      <c r="P370">
        <v>224.625000631718</v>
      </c>
      <c r="Q370">
        <v>244.067773268308</v>
      </c>
      <c r="R370">
        <v>200.33161709715199</v>
      </c>
      <c r="S370">
        <v>213.815151202192</v>
      </c>
      <c r="T370">
        <v>186.919785205853</v>
      </c>
      <c r="U370">
        <v>161.29714538755499</v>
      </c>
      <c r="V370">
        <v>212.60746367387</v>
      </c>
      <c r="W370">
        <v>198.469118449398</v>
      </c>
      <c r="X370">
        <v>197.09246159316999</v>
      </c>
      <c r="Y370">
        <v>194.86745284632499</v>
      </c>
      <c r="Z370">
        <v>150.89546789906399</v>
      </c>
      <c r="AA370">
        <v>138.59057902471599</v>
      </c>
      <c r="AB370">
        <v>164.79287332409999</v>
      </c>
      <c r="AC370">
        <v>177.46828868448699</v>
      </c>
      <c r="AD370">
        <v>185.512728210131</v>
      </c>
      <c r="AE370">
        <v>176.52756952925199</v>
      </c>
      <c r="AF370">
        <v>181.454098114987</v>
      </c>
      <c r="AG370">
        <v>164.88483637759299</v>
      </c>
      <c r="AH370">
        <f t="shared" si="28"/>
        <v>197.72708720905428</v>
      </c>
      <c r="AI370">
        <f t="shared" si="27"/>
        <v>78.030695890198388</v>
      </c>
      <c r="AJ370">
        <f t="shared" si="29"/>
        <v>92.148319405947674</v>
      </c>
      <c r="AK370">
        <v>96.990971794569901</v>
      </c>
    </row>
    <row r="371" spans="1:37" x14ac:dyDescent="0.35">
      <c r="A371">
        <v>369</v>
      </c>
      <c r="B371" s="1">
        <v>42874</v>
      </c>
      <c r="C371" t="s">
        <v>283</v>
      </c>
      <c r="E371">
        <v>211.66477584807001</v>
      </c>
      <c r="G371">
        <v>197.17624719741599</v>
      </c>
      <c r="H371">
        <v>198.89486801289101</v>
      </c>
      <c r="K371">
        <v>207.712132633712</v>
      </c>
      <c r="L371">
        <v>192.45133130084301</v>
      </c>
      <c r="M371">
        <v>197.83438453887899</v>
      </c>
      <c r="N371">
        <v>186.938377481158</v>
      </c>
      <c r="R371">
        <v>185.308011946265</v>
      </c>
      <c r="S371">
        <v>194.53994023064499</v>
      </c>
      <c r="U371">
        <v>141.28510921309501</v>
      </c>
      <c r="V371">
        <v>209.494155397562</v>
      </c>
      <c r="W371">
        <v>186.86684167544399</v>
      </c>
      <c r="Z371">
        <v>137.10857627462701</v>
      </c>
      <c r="AA371">
        <v>115.66792472994599</v>
      </c>
      <c r="AB371">
        <v>147.555757204885</v>
      </c>
      <c r="AC371">
        <v>180.28521452060099</v>
      </c>
      <c r="AE371">
        <v>165.640599145919</v>
      </c>
      <c r="AF371">
        <v>160.484259966118</v>
      </c>
      <c r="AH371">
        <f t="shared" si="28"/>
        <v>178.71713929544867</v>
      </c>
      <c r="AI371">
        <f t="shared" si="27"/>
        <v>59.020747976592787</v>
      </c>
      <c r="AJ371">
        <f t="shared" si="29"/>
        <v>73.138371492342074</v>
      </c>
      <c r="AK371">
        <v>96.181636368420897</v>
      </c>
    </row>
    <row r="372" spans="1:37" x14ac:dyDescent="0.35">
      <c r="A372">
        <v>370</v>
      </c>
      <c r="B372" s="1">
        <v>42888</v>
      </c>
      <c r="C372" t="s">
        <v>339</v>
      </c>
      <c r="D372">
        <v>259.05949943738898</v>
      </c>
      <c r="E372">
        <v>248.741492966555</v>
      </c>
      <c r="F372">
        <v>216.36355486033199</v>
      </c>
      <c r="G372">
        <v>231.822371630432</v>
      </c>
      <c r="H372">
        <v>227.25875450176</v>
      </c>
      <c r="I372">
        <v>230.315665300337</v>
      </c>
      <c r="J372">
        <v>244.262905845386</v>
      </c>
      <c r="K372">
        <v>264.27827954357298</v>
      </c>
      <c r="L372">
        <v>236.25755811847</v>
      </c>
      <c r="M372">
        <v>233.00675100660899</v>
      </c>
      <c r="N372">
        <v>203.270599486522</v>
      </c>
      <c r="O372">
        <v>219.906912424371</v>
      </c>
      <c r="P372">
        <v>242.74462480641</v>
      </c>
      <c r="Q372">
        <v>246.68317708994701</v>
      </c>
      <c r="R372">
        <v>217.35320776696599</v>
      </c>
      <c r="S372">
        <v>220.89836212158599</v>
      </c>
      <c r="T372">
        <v>198.502065194865</v>
      </c>
      <c r="U372">
        <v>181.06118227499499</v>
      </c>
      <c r="V372">
        <v>234.208907427513</v>
      </c>
      <c r="W372">
        <v>212.53206174395601</v>
      </c>
      <c r="X372">
        <v>220.86836049425901</v>
      </c>
      <c r="Y372">
        <v>212.464542079252</v>
      </c>
      <c r="Z372">
        <v>172.82952834909801</v>
      </c>
      <c r="AA372">
        <v>172.26823343266301</v>
      </c>
      <c r="AB372">
        <v>173.24992540263901</v>
      </c>
      <c r="AC372">
        <v>194.47099532142099</v>
      </c>
      <c r="AD372">
        <v>192.01540897726301</v>
      </c>
      <c r="AE372">
        <v>176.36003139678999</v>
      </c>
      <c r="AF372">
        <v>180.70755298552299</v>
      </c>
      <c r="AG372">
        <v>187.64671185016499</v>
      </c>
      <c r="AH372">
        <f t="shared" si="28"/>
        <v>215.04697412790154</v>
      </c>
      <c r="AI372">
        <f t="shared" si="27"/>
        <v>95.350582809045648</v>
      </c>
      <c r="AJ372">
        <f t="shared" si="29"/>
        <v>109.46820632479493</v>
      </c>
      <c r="AK372">
        <v>95.642285377255106</v>
      </c>
    </row>
    <row r="373" spans="1:37" x14ac:dyDescent="0.35">
      <c r="A373">
        <v>371</v>
      </c>
      <c r="B373" s="1">
        <v>42898</v>
      </c>
      <c r="C373" t="s">
        <v>210</v>
      </c>
      <c r="D373">
        <v>245.16877277282299</v>
      </c>
      <c r="E373">
        <v>218.94654400463801</v>
      </c>
      <c r="F373">
        <v>164.31801284568999</v>
      </c>
      <c r="G373">
        <v>196.151375017357</v>
      </c>
      <c r="H373">
        <v>201.74372553697</v>
      </c>
      <c r="I373">
        <v>198.932024836556</v>
      </c>
      <c r="J373">
        <v>215.709178098818</v>
      </c>
      <c r="K373">
        <v>216.24117287388299</v>
      </c>
      <c r="L373">
        <v>192.93925037575701</v>
      </c>
      <c r="M373">
        <v>188.74298888818399</v>
      </c>
      <c r="N373">
        <v>163.061951022399</v>
      </c>
      <c r="O373">
        <v>181.44820364147</v>
      </c>
      <c r="P373">
        <v>205.91685902993399</v>
      </c>
      <c r="Q373">
        <v>221.077650468363</v>
      </c>
      <c r="R373">
        <v>177.047390504894</v>
      </c>
      <c r="S373">
        <v>192.02985864281399</v>
      </c>
      <c r="U373">
        <v>146.993880186388</v>
      </c>
      <c r="V373">
        <v>203.32438893862201</v>
      </c>
      <c r="W373">
        <v>184.78148717002699</v>
      </c>
      <c r="X373">
        <v>188.23819903371799</v>
      </c>
      <c r="Y373">
        <v>172.18943539837201</v>
      </c>
      <c r="Z373">
        <v>143.24156858334399</v>
      </c>
      <c r="AA373">
        <v>131.41408596382001</v>
      </c>
      <c r="AB373">
        <v>139.33602506091799</v>
      </c>
      <c r="AC373">
        <v>171.028605091603</v>
      </c>
      <c r="AD373">
        <v>163.325220506119</v>
      </c>
      <c r="AE373">
        <v>158.80916524147199</v>
      </c>
      <c r="AF373">
        <v>158.48702957271101</v>
      </c>
      <c r="AG373">
        <v>163.04162970625799</v>
      </c>
      <c r="AH373">
        <f t="shared" si="28"/>
        <v>182.88571306944564</v>
      </c>
      <c r="AI373">
        <f t="shared" si="27"/>
        <v>63.189321750589755</v>
      </c>
      <c r="AJ373">
        <f t="shared" si="29"/>
        <v>77.306945266339042</v>
      </c>
      <c r="AK373">
        <v>95.583277559650398</v>
      </c>
    </row>
    <row r="374" spans="1:37" x14ac:dyDescent="0.35">
      <c r="A374">
        <v>372</v>
      </c>
      <c r="B374" s="1">
        <v>42898</v>
      </c>
      <c r="C374" t="s">
        <v>340</v>
      </c>
      <c r="D374">
        <v>258.75043901708699</v>
      </c>
      <c r="E374">
        <v>235.69533134175799</v>
      </c>
      <c r="F374">
        <v>206.289589182241</v>
      </c>
      <c r="G374">
        <v>223.47172579132001</v>
      </c>
      <c r="H374">
        <v>232.19086907767399</v>
      </c>
      <c r="I374">
        <v>231.21425911465499</v>
      </c>
      <c r="J374">
        <v>248.907743079726</v>
      </c>
      <c r="K374">
        <v>250.56590969802599</v>
      </c>
      <c r="L374">
        <v>226.39493856108501</v>
      </c>
      <c r="M374">
        <v>222.76833832770399</v>
      </c>
      <c r="N374">
        <v>190.55893728660001</v>
      </c>
      <c r="O374">
        <v>206.778954910647</v>
      </c>
      <c r="P374">
        <v>241.49494741575199</v>
      </c>
      <c r="Q374">
        <v>244.38621121201899</v>
      </c>
      <c r="R374">
        <v>209.32608242264999</v>
      </c>
      <c r="S374">
        <v>212.52014866316301</v>
      </c>
      <c r="T374">
        <v>188.037046316139</v>
      </c>
      <c r="U374">
        <v>169.78644615228899</v>
      </c>
      <c r="V374">
        <v>230.36264926158</v>
      </c>
      <c r="W374">
        <v>208.51152758510699</v>
      </c>
      <c r="X374">
        <v>212.74046344282601</v>
      </c>
      <c r="Y374">
        <v>212.66406308500601</v>
      </c>
      <c r="Z374">
        <v>166.18063731401199</v>
      </c>
      <c r="AA374">
        <v>157.21769589559901</v>
      </c>
      <c r="AB374">
        <v>171.634241528448</v>
      </c>
      <c r="AC374">
        <v>187.27491974982701</v>
      </c>
      <c r="AD374">
        <v>190.12233561902201</v>
      </c>
      <c r="AE374">
        <v>175.456412106523</v>
      </c>
      <c r="AF374">
        <v>179.95343050063201</v>
      </c>
      <c r="AG374">
        <v>179.27850335382701</v>
      </c>
      <c r="AH374">
        <f t="shared" si="28"/>
        <v>209.0178265670981</v>
      </c>
      <c r="AI374">
        <f t="shared" si="27"/>
        <v>89.32143524824221</v>
      </c>
      <c r="AJ374">
        <f t="shared" si="29"/>
        <v>103.4390587639915</v>
      </c>
      <c r="AK374">
        <v>95.542508247779097</v>
      </c>
    </row>
    <row r="375" spans="1:37" x14ac:dyDescent="0.35">
      <c r="A375">
        <v>373</v>
      </c>
      <c r="B375" s="1">
        <v>42899</v>
      </c>
      <c r="C375" t="s">
        <v>299</v>
      </c>
      <c r="D375">
        <v>255.75185082859301</v>
      </c>
      <c r="E375">
        <v>216.319043068741</v>
      </c>
      <c r="F375">
        <v>187.884475006944</v>
      </c>
      <c r="G375">
        <v>203.925635045348</v>
      </c>
      <c r="J375">
        <v>219.12860652060499</v>
      </c>
      <c r="K375">
        <v>227.49078222564299</v>
      </c>
      <c r="L375">
        <v>197.86882920857599</v>
      </c>
      <c r="O375">
        <v>193.87071841069701</v>
      </c>
      <c r="P375">
        <v>221.283694177347</v>
      </c>
      <c r="Q375">
        <v>222.341075509033</v>
      </c>
      <c r="R375">
        <v>185.529146808516</v>
      </c>
      <c r="S375">
        <v>203.84912355860101</v>
      </c>
      <c r="T375">
        <v>186.88242846053799</v>
      </c>
      <c r="U375">
        <v>151.330174679377</v>
      </c>
      <c r="X375">
        <v>203.53626774936299</v>
      </c>
      <c r="Y375">
        <v>181.151272543163</v>
      </c>
      <c r="Z375">
        <v>154.678972862102</v>
      </c>
      <c r="AA375">
        <v>142.99933061894501</v>
      </c>
      <c r="AB375">
        <v>149.62547986981201</v>
      </c>
      <c r="AD375">
        <v>182.09937785170399</v>
      </c>
      <c r="AG375">
        <v>178.26851253614001</v>
      </c>
      <c r="AH375">
        <f t="shared" si="28"/>
        <v>193.61022845427564</v>
      </c>
      <c r="AI375">
        <f t="shared" si="27"/>
        <v>73.913837135419755</v>
      </c>
      <c r="AJ375">
        <f t="shared" si="29"/>
        <v>88.031460651169041</v>
      </c>
      <c r="AK375">
        <v>95.553420867723105</v>
      </c>
    </row>
    <row r="376" spans="1:37" x14ac:dyDescent="0.35">
      <c r="A376">
        <v>374</v>
      </c>
      <c r="B376" s="1">
        <v>42901</v>
      </c>
      <c r="C376" t="s">
        <v>341</v>
      </c>
      <c r="D376">
        <v>246.705561943937</v>
      </c>
      <c r="E376">
        <v>230.35225201819901</v>
      </c>
      <c r="F376">
        <v>201.03217752704899</v>
      </c>
      <c r="G376">
        <v>220.85537539113599</v>
      </c>
      <c r="H376">
        <v>223.513263267974</v>
      </c>
      <c r="I376">
        <v>216.760841595127</v>
      </c>
      <c r="J376">
        <v>230.60333724981101</v>
      </c>
      <c r="K376">
        <v>247.486842749114</v>
      </c>
      <c r="L376">
        <v>219.15154597439599</v>
      </c>
      <c r="M376">
        <v>220.87015372928701</v>
      </c>
      <c r="N376">
        <v>190.39400116803401</v>
      </c>
      <c r="O376">
        <v>203.97321997909299</v>
      </c>
      <c r="P376">
        <v>228.47623676897999</v>
      </c>
      <c r="Q376">
        <v>234.58727981686599</v>
      </c>
      <c r="R376">
        <v>198.00843463763999</v>
      </c>
      <c r="S376">
        <v>205.55271177517901</v>
      </c>
      <c r="T376">
        <v>181.40166004745799</v>
      </c>
      <c r="U376">
        <v>171.02608068925301</v>
      </c>
      <c r="V376">
        <v>219.584436330361</v>
      </c>
      <c r="W376">
        <v>208.711302117321</v>
      </c>
      <c r="X376">
        <v>207.857388405112</v>
      </c>
      <c r="Y376">
        <v>203.381968789994</v>
      </c>
      <c r="Z376">
        <v>168.91791446857999</v>
      </c>
      <c r="AA376">
        <v>151.28527616035601</v>
      </c>
      <c r="AB376">
        <v>165.12379260129799</v>
      </c>
      <c r="AC376">
        <v>176.540113782411</v>
      </c>
      <c r="AD376">
        <v>186.51647776491899</v>
      </c>
      <c r="AE376">
        <v>171.16579533321001</v>
      </c>
      <c r="AF376">
        <v>173.29230706729999</v>
      </c>
      <c r="AG376">
        <v>174.076831803142</v>
      </c>
      <c r="AH376">
        <f t="shared" si="28"/>
        <v>202.57348603175123</v>
      </c>
      <c r="AI376">
        <f t="shared" si="27"/>
        <v>82.877094712895342</v>
      </c>
      <c r="AJ376">
        <f t="shared" si="29"/>
        <v>96.994718228644629</v>
      </c>
      <c r="AK376">
        <v>94.704075706830295</v>
      </c>
    </row>
    <row r="377" spans="1:37" x14ac:dyDescent="0.35">
      <c r="A377">
        <v>375</v>
      </c>
      <c r="B377" s="1">
        <v>42908</v>
      </c>
      <c r="C377" t="s">
        <v>248</v>
      </c>
      <c r="D377">
        <v>261.782370368736</v>
      </c>
      <c r="E377">
        <v>259.40372938240102</v>
      </c>
      <c r="F377">
        <v>227.56013262075999</v>
      </c>
      <c r="G377">
        <v>245.62682104703299</v>
      </c>
      <c r="H377">
        <v>251.33091571905999</v>
      </c>
      <c r="I377">
        <v>253.31802453465201</v>
      </c>
      <c r="J377">
        <v>269.118418046535</v>
      </c>
      <c r="K377">
        <v>278.89791815116598</v>
      </c>
      <c r="L377">
        <v>251.414412896595</v>
      </c>
      <c r="M377">
        <v>241.26638040777101</v>
      </c>
      <c r="N377">
        <v>224.646670357669</v>
      </c>
      <c r="O377">
        <v>233.76621325203101</v>
      </c>
      <c r="P377">
        <v>258.43134526551597</v>
      </c>
      <c r="Q377">
        <v>270.47555387903901</v>
      </c>
      <c r="R377">
        <v>239.79995154875101</v>
      </c>
      <c r="S377">
        <v>253.36604049585699</v>
      </c>
      <c r="T377">
        <v>220.10296679827499</v>
      </c>
      <c r="U377">
        <v>193.63987384252999</v>
      </c>
      <c r="V377">
        <v>256.74808411718601</v>
      </c>
      <c r="W377">
        <v>232.346219398442</v>
      </c>
      <c r="X377">
        <v>235.738580875987</v>
      </c>
      <c r="Y377">
        <v>236.291673063568</v>
      </c>
      <c r="Z377">
        <v>202.967253863058</v>
      </c>
      <c r="AA377">
        <v>187.40116679811399</v>
      </c>
      <c r="AB377">
        <v>200.69466649223801</v>
      </c>
      <c r="AC377">
        <v>218.66175814622801</v>
      </c>
      <c r="AD377">
        <v>213.643193511573</v>
      </c>
      <c r="AE377">
        <v>201.40683815728801</v>
      </c>
      <c r="AF377">
        <v>205.42102187561201</v>
      </c>
      <c r="AG377">
        <v>206.62666890195499</v>
      </c>
      <c r="AH377">
        <f t="shared" si="28"/>
        <v>234.39649546052087</v>
      </c>
      <c r="AI377">
        <f t="shared" si="27"/>
        <v>114.70010414166498</v>
      </c>
      <c r="AJ377">
        <f t="shared" si="29"/>
        <v>128.81772765741425</v>
      </c>
      <c r="AK377">
        <v>94.4938665002866</v>
      </c>
    </row>
    <row r="378" spans="1:37" x14ac:dyDescent="0.35">
      <c r="A378">
        <v>376</v>
      </c>
      <c r="B378" s="1">
        <v>42914</v>
      </c>
      <c r="C378" t="s">
        <v>274</v>
      </c>
      <c r="D378">
        <v>250.049944669669</v>
      </c>
      <c r="E378">
        <v>216.29464352839301</v>
      </c>
      <c r="F378">
        <v>161.435113854478</v>
      </c>
      <c r="G378">
        <v>195.202752602815</v>
      </c>
      <c r="H378">
        <v>200.29083431338</v>
      </c>
      <c r="I378">
        <v>201.79734136362401</v>
      </c>
      <c r="J378">
        <v>216.12938490482401</v>
      </c>
      <c r="K378">
        <v>237.37523699782901</v>
      </c>
      <c r="L378">
        <v>194.25493897740401</v>
      </c>
      <c r="M378">
        <v>199.28126878695801</v>
      </c>
      <c r="N378">
        <v>184.3777581775</v>
      </c>
      <c r="O378">
        <v>190.343615398846</v>
      </c>
      <c r="P378">
        <v>206.54585013055299</v>
      </c>
      <c r="Q378">
        <v>219.34105057513099</v>
      </c>
      <c r="R378">
        <v>187.07950498262301</v>
      </c>
      <c r="S378">
        <v>210.315867203696</v>
      </c>
      <c r="T378">
        <v>164.00913302767</v>
      </c>
      <c r="U378">
        <v>142.460878792171</v>
      </c>
      <c r="V378">
        <v>213.78366131547401</v>
      </c>
      <c r="W378">
        <v>184.154118157878</v>
      </c>
      <c r="X378">
        <v>204.52651638446599</v>
      </c>
      <c r="Y378">
        <v>176.31301852322599</v>
      </c>
      <c r="Z378">
        <v>139.49881520708001</v>
      </c>
      <c r="AA378">
        <v>139.561691716285</v>
      </c>
      <c r="AB378">
        <v>138.98171236558099</v>
      </c>
      <c r="AC378">
        <v>176.41127617472699</v>
      </c>
      <c r="AD378">
        <v>161.188211887975</v>
      </c>
      <c r="AE378">
        <v>167.879455307532</v>
      </c>
      <c r="AF378">
        <v>162.92878433104801</v>
      </c>
      <c r="AG378">
        <v>168.23073843094801</v>
      </c>
      <c r="AH378">
        <f t="shared" si="28"/>
        <v>187.00143726965948</v>
      </c>
      <c r="AI378">
        <f t="shared" si="27"/>
        <v>67.305045950803589</v>
      </c>
      <c r="AJ378">
        <f t="shared" si="29"/>
        <v>81.422669466552875</v>
      </c>
      <c r="AK378">
        <v>94.201533518849502</v>
      </c>
    </row>
    <row r="379" spans="1:37" x14ac:dyDescent="0.35">
      <c r="A379">
        <v>377</v>
      </c>
      <c r="B379" s="1">
        <v>42918</v>
      </c>
      <c r="C379" t="s">
        <v>342</v>
      </c>
      <c r="D379">
        <v>252.85870867060601</v>
      </c>
      <c r="E379">
        <v>243.21938138566401</v>
      </c>
      <c r="F379">
        <v>207.80332712670599</v>
      </c>
      <c r="G379">
        <v>229.01628172294301</v>
      </c>
      <c r="H379">
        <v>237.01042811896201</v>
      </c>
      <c r="I379">
        <v>244.73863481003099</v>
      </c>
      <c r="J379">
        <v>250.97467935574701</v>
      </c>
      <c r="K379">
        <v>265.52832830836797</v>
      </c>
      <c r="L379">
        <v>244.296786742308</v>
      </c>
      <c r="M379">
        <v>227.01304167772599</v>
      </c>
      <c r="N379">
        <v>212.15313217071099</v>
      </c>
      <c r="O379">
        <v>222.015645932648</v>
      </c>
      <c r="P379">
        <v>244.97251341038</v>
      </c>
      <c r="Q379">
        <v>250.46875295570001</v>
      </c>
      <c r="R379">
        <v>222.12558347545499</v>
      </c>
      <c r="S379">
        <v>240.64188437398201</v>
      </c>
      <c r="T379">
        <v>206.48321236468701</v>
      </c>
      <c r="U379">
        <v>173.95672433160701</v>
      </c>
      <c r="V379">
        <v>250.45256200515001</v>
      </c>
      <c r="W379">
        <v>202.40951255374799</v>
      </c>
      <c r="X379">
        <v>223.71342056459201</v>
      </c>
      <c r="Y379">
        <v>224.793646425682</v>
      </c>
      <c r="Z379">
        <v>182.791271774905</v>
      </c>
      <c r="AA379">
        <v>166.791479998749</v>
      </c>
      <c r="AB379">
        <v>185.58299692436199</v>
      </c>
      <c r="AC379">
        <v>203.928687025741</v>
      </c>
      <c r="AD379">
        <v>189.01797749419799</v>
      </c>
      <c r="AE379">
        <v>180.345307686909</v>
      </c>
      <c r="AF379">
        <v>185.268412756462</v>
      </c>
      <c r="AG379">
        <v>188.496856742631</v>
      </c>
      <c r="AH379">
        <f t="shared" si="28"/>
        <v>218.62897262957867</v>
      </c>
      <c r="AI379">
        <f t="shared" si="27"/>
        <v>98.932581310722782</v>
      </c>
      <c r="AJ379">
        <f t="shared" si="29"/>
        <v>113.05020482647207</v>
      </c>
      <c r="AK379">
        <v>94.006417120687004</v>
      </c>
    </row>
    <row r="380" spans="1:37" x14ac:dyDescent="0.35">
      <c r="A380">
        <v>378</v>
      </c>
      <c r="B380" s="1">
        <v>42928</v>
      </c>
      <c r="C380" t="s">
        <v>343</v>
      </c>
      <c r="D380">
        <v>246.67524843612401</v>
      </c>
      <c r="E380">
        <v>230.58855516796399</v>
      </c>
      <c r="F380">
        <v>198.18283973261899</v>
      </c>
      <c r="G380">
        <v>221.64746273115099</v>
      </c>
      <c r="H380">
        <v>229.94182972535501</v>
      </c>
      <c r="I380">
        <v>235.54755448036201</v>
      </c>
      <c r="J380">
        <v>249.14579332983701</v>
      </c>
      <c r="K380">
        <v>259.50241294488598</v>
      </c>
      <c r="L380">
        <v>240.037972732057</v>
      </c>
      <c r="M380">
        <v>221.556733491774</v>
      </c>
      <c r="N380">
        <v>200.76579322795499</v>
      </c>
      <c r="O380">
        <v>205.664721350576</v>
      </c>
      <c r="P380">
        <v>242.871912266192</v>
      </c>
      <c r="Q380">
        <v>248.01325689602001</v>
      </c>
      <c r="R380">
        <v>220.59473416458101</v>
      </c>
      <c r="S380">
        <v>226.77586719906299</v>
      </c>
      <c r="T380">
        <v>190.26745473968799</v>
      </c>
      <c r="U380">
        <v>166.098865850284</v>
      </c>
      <c r="V380">
        <v>237.58020845110599</v>
      </c>
      <c r="W380">
        <v>203.75740671389599</v>
      </c>
      <c r="X380">
        <v>223.373945626075</v>
      </c>
      <c r="Y380">
        <v>222.43627433530401</v>
      </c>
      <c r="Z380">
        <v>177.666399740195</v>
      </c>
      <c r="AA380">
        <v>157.50203406014799</v>
      </c>
      <c r="AB380">
        <v>175.19901417281699</v>
      </c>
      <c r="AC380">
        <v>187.342087546691</v>
      </c>
      <c r="AD380">
        <v>181.40187124569599</v>
      </c>
      <c r="AE380">
        <v>179.56115913862499</v>
      </c>
      <c r="AF380">
        <v>190.52142294712999</v>
      </c>
      <c r="AG380">
        <v>184.69437384298999</v>
      </c>
      <c r="AH380">
        <f t="shared" si="28"/>
        <v>211.8305068762387</v>
      </c>
      <c r="AI380">
        <f t="shared" si="27"/>
        <v>92.134115557382813</v>
      </c>
      <c r="AJ380">
        <f t="shared" si="29"/>
        <v>106.2517390731321</v>
      </c>
      <c r="AK380">
        <v>93.9235925340097</v>
      </c>
    </row>
    <row r="381" spans="1:37" x14ac:dyDescent="0.35">
      <c r="A381">
        <v>379</v>
      </c>
      <c r="B381" s="1">
        <v>42938</v>
      </c>
      <c r="C381" t="s">
        <v>344</v>
      </c>
      <c r="E381">
        <v>212.413035825008</v>
      </c>
      <c r="G381">
        <v>194.83570617463801</v>
      </c>
      <c r="H381">
        <v>205.253421399801</v>
      </c>
      <c r="K381">
        <v>214.24182733120199</v>
      </c>
      <c r="L381">
        <v>205.24493327873699</v>
      </c>
      <c r="M381">
        <v>200.663512671012</v>
      </c>
      <c r="N381">
        <v>184.84917456906601</v>
      </c>
      <c r="R381">
        <v>190.59289538940601</v>
      </c>
      <c r="S381">
        <v>210.75948820552799</v>
      </c>
      <c r="U381">
        <v>139.88973725087499</v>
      </c>
      <c r="V381">
        <v>214.490116833288</v>
      </c>
      <c r="W381">
        <v>187.72876431211299</v>
      </c>
      <c r="Z381">
        <v>143.94625092689299</v>
      </c>
      <c r="AA381">
        <v>140.829287525078</v>
      </c>
      <c r="AB381">
        <v>143.75930239787101</v>
      </c>
      <c r="AC381">
        <v>175.83062862693299</v>
      </c>
      <c r="AH381">
        <f t="shared" si="28"/>
        <v>185.33300516984059</v>
      </c>
      <c r="AI381">
        <f t="shared" si="27"/>
        <v>65.636613850984702</v>
      </c>
      <c r="AJ381">
        <f t="shared" si="29"/>
        <v>79.754237366733989</v>
      </c>
      <c r="AK381">
        <v>94.258818348762802</v>
      </c>
    </row>
    <row r="382" spans="1:37" x14ac:dyDescent="0.35">
      <c r="A382">
        <v>380</v>
      </c>
      <c r="B382" s="1">
        <v>42938</v>
      </c>
      <c r="C382" t="s">
        <v>345</v>
      </c>
      <c r="D382">
        <v>255.12217239928</v>
      </c>
      <c r="E382">
        <v>247.69350312677</v>
      </c>
      <c r="F382">
        <v>213.78095282764801</v>
      </c>
      <c r="G382">
        <v>232.923849431371</v>
      </c>
      <c r="H382">
        <v>244.20821441622201</v>
      </c>
      <c r="I382">
        <v>250.982376189831</v>
      </c>
      <c r="J382">
        <v>264.00954303019398</v>
      </c>
      <c r="K382">
        <v>266.36422214063401</v>
      </c>
      <c r="L382">
        <v>254.06136569607301</v>
      </c>
      <c r="M382">
        <v>238.90458629579601</v>
      </c>
      <c r="N382">
        <v>218.541006288624</v>
      </c>
      <c r="O382">
        <v>227.01125443184199</v>
      </c>
      <c r="P382">
        <v>255.62616926702299</v>
      </c>
      <c r="Q382">
        <v>257.45877669104999</v>
      </c>
      <c r="R382">
        <v>231.838475695266</v>
      </c>
      <c r="S382">
        <v>251.406272795305</v>
      </c>
      <c r="T382">
        <v>210.297519365466</v>
      </c>
      <c r="U382">
        <v>185.987356616065</v>
      </c>
      <c r="V382">
        <v>255.583062640897</v>
      </c>
      <c r="W382">
        <v>223.39146450760899</v>
      </c>
      <c r="X382">
        <v>239.653535491925</v>
      </c>
      <c r="Y382">
        <v>230.10441140127699</v>
      </c>
      <c r="Z382">
        <v>189.75929853011101</v>
      </c>
      <c r="AA382">
        <v>176.732295472511</v>
      </c>
      <c r="AB382">
        <v>187.91843489528301</v>
      </c>
      <c r="AC382">
        <v>209.026394835236</v>
      </c>
      <c r="AD382">
        <v>197.53122576522799</v>
      </c>
      <c r="AE382">
        <v>195.68691256974901</v>
      </c>
      <c r="AF382">
        <v>201.26958579942499</v>
      </c>
      <c r="AG382">
        <v>192.801346318832</v>
      </c>
      <c r="AH382">
        <f t="shared" si="28"/>
        <v>226.85585283108475</v>
      </c>
      <c r="AI382">
        <f t="shared" si="27"/>
        <v>107.15946151222886</v>
      </c>
      <c r="AJ382">
        <f t="shared" si="29"/>
        <v>121.27708502797815</v>
      </c>
      <c r="AK382">
        <v>94.503808582271702</v>
      </c>
    </row>
    <row r="383" spans="1:37" x14ac:dyDescent="0.35">
      <c r="A383">
        <v>381</v>
      </c>
      <c r="B383" s="1">
        <v>42946</v>
      </c>
      <c r="C383" t="s">
        <v>253</v>
      </c>
      <c r="D383">
        <v>241.643032090573</v>
      </c>
      <c r="E383">
        <v>197.01803232456899</v>
      </c>
      <c r="F383">
        <v>149.43173229007999</v>
      </c>
      <c r="G383">
        <v>164.04792381070899</v>
      </c>
      <c r="H383">
        <v>186.479230330516</v>
      </c>
      <c r="I383">
        <v>189.27555533522499</v>
      </c>
      <c r="J383">
        <v>201.053029295919</v>
      </c>
      <c r="K383">
        <v>208.78192562787601</v>
      </c>
      <c r="L383">
        <v>193.53998737658699</v>
      </c>
      <c r="M383">
        <v>173.53053754882799</v>
      </c>
      <c r="N383">
        <v>164.57219741201601</v>
      </c>
      <c r="O383">
        <v>159.487999119036</v>
      </c>
      <c r="P383">
        <v>201.23739694143401</v>
      </c>
      <c r="Q383">
        <v>210.59513436786699</v>
      </c>
      <c r="R383">
        <v>172.815348188824</v>
      </c>
      <c r="S383">
        <v>178.35364466480601</v>
      </c>
      <c r="T383">
        <v>162.010713214417</v>
      </c>
      <c r="U383">
        <v>136.55098943616801</v>
      </c>
      <c r="V383">
        <v>191.514961425553</v>
      </c>
      <c r="W383">
        <v>174.03490639834499</v>
      </c>
      <c r="X383">
        <v>177.918270003012</v>
      </c>
      <c r="Y383">
        <v>161.55482828260199</v>
      </c>
      <c r="Z383">
        <v>133.80730734473801</v>
      </c>
      <c r="AA383">
        <v>123.82337663657199</v>
      </c>
      <c r="AB383">
        <v>135.19645761154899</v>
      </c>
      <c r="AC383">
        <v>151.95360446330099</v>
      </c>
      <c r="AD383">
        <v>149.26558592552999</v>
      </c>
      <c r="AE383">
        <v>137.733925072452</v>
      </c>
      <c r="AF383">
        <v>149.537339120512</v>
      </c>
      <c r="AG383">
        <v>135.92492419530399</v>
      </c>
      <c r="AH383">
        <f t="shared" si="28"/>
        <v>170.42299652849732</v>
      </c>
      <c r="AI383">
        <f t="shared" si="27"/>
        <v>50.726605209641434</v>
      </c>
      <c r="AJ383">
        <f t="shared" si="29"/>
        <v>64.844228725390721</v>
      </c>
      <c r="AK383">
        <v>94.837205913679199</v>
      </c>
    </row>
    <row r="384" spans="1:37" x14ac:dyDescent="0.35">
      <c r="A384">
        <v>382</v>
      </c>
      <c r="B384" s="1">
        <v>42946</v>
      </c>
      <c r="C384" t="s">
        <v>346</v>
      </c>
      <c r="D384">
        <v>220.469039206101</v>
      </c>
      <c r="E384">
        <v>228.965477746701</v>
      </c>
      <c r="F384">
        <v>182.79472376570499</v>
      </c>
      <c r="G384">
        <v>193.88808117443901</v>
      </c>
      <c r="H384">
        <v>210.04383806165299</v>
      </c>
      <c r="I384">
        <v>210.293009246601</v>
      </c>
      <c r="J384">
        <v>221.97544828684499</v>
      </c>
      <c r="K384">
        <v>237.54532721700099</v>
      </c>
      <c r="L384">
        <v>219.164329108993</v>
      </c>
      <c r="M384">
        <v>202.713995524258</v>
      </c>
      <c r="N384">
        <v>187.56357731194601</v>
      </c>
      <c r="O384">
        <v>185.181138024468</v>
      </c>
      <c r="P384">
        <v>217.966257814171</v>
      </c>
      <c r="Q384">
        <v>228.10398504427599</v>
      </c>
      <c r="R384">
        <v>196.12441065535299</v>
      </c>
      <c r="S384">
        <v>203.63364478705699</v>
      </c>
      <c r="T384">
        <v>175.862336384516</v>
      </c>
      <c r="U384">
        <v>158.252126923216</v>
      </c>
      <c r="V384">
        <v>214.42273165130001</v>
      </c>
      <c r="W384">
        <v>196.12903711403899</v>
      </c>
      <c r="X384">
        <v>204.59281895537501</v>
      </c>
      <c r="Y384">
        <v>181.88198483704099</v>
      </c>
      <c r="Z384">
        <v>156.16822638466201</v>
      </c>
      <c r="AA384">
        <v>147.713712633141</v>
      </c>
      <c r="AB384">
        <v>154.37124088423201</v>
      </c>
      <c r="AC384">
        <v>173.540691050931</v>
      </c>
      <c r="AD384">
        <v>168.433377242219</v>
      </c>
      <c r="AE384">
        <v>157.969337771982</v>
      </c>
      <c r="AF384">
        <v>169.73565455169299</v>
      </c>
      <c r="AG384">
        <v>159.22236348563399</v>
      </c>
      <c r="AH384">
        <f t="shared" si="28"/>
        <v>192.15739742818499</v>
      </c>
      <c r="AI384">
        <f t="shared" si="27"/>
        <v>72.461006109329105</v>
      </c>
      <c r="AJ384">
        <f t="shared" si="29"/>
        <v>86.578629625078392</v>
      </c>
      <c r="AK384">
        <v>94.372308706267106</v>
      </c>
    </row>
    <row r="385" spans="1:37" x14ac:dyDescent="0.35">
      <c r="A385">
        <v>383</v>
      </c>
      <c r="B385" s="1">
        <v>42947</v>
      </c>
      <c r="C385" t="s">
        <v>347</v>
      </c>
      <c r="E385">
        <v>225.79670405336401</v>
      </c>
      <c r="F385">
        <v>180.01575254392301</v>
      </c>
      <c r="G385">
        <v>198.42456602856799</v>
      </c>
      <c r="H385">
        <v>215.99544051798401</v>
      </c>
      <c r="I385">
        <v>215.90802585557901</v>
      </c>
      <c r="L385">
        <v>228.18793139205701</v>
      </c>
      <c r="M385">
        <v>208.509529083464</v>
      </c>
      <c r="N385">
        <v>189.43086934816199</v>
      </c>
      <c r="O385">
        <v>192.883973789745</v>
      </c>
      <c r="P385">
        <v>241.29180736311801</v>
      </c>
      <c r="R385">
        <v>193.31018653307001</v>
      </c>
      <c r="S385">
        <v>203.60804548804001</v>
      </c>
      <c r="T385">
        <v>175.48088588947201</v>
      </c>
      <c r="U385">
        <v>150.17149363290699</v>
      </c>
      <c r="V385">
        <v>221.272529634253</v>
      </c>
      <c r="W385">
        <v>193.93416440064101</v>
      </c>
      <c r="X385">
        <v>203.12024128243601</v>
      </c>
      <c r="Y385">
        <v>191.74142819081601</v>
      </c>
      <c r="AA385">
        <v>149.726408000172</v>
      </c>
      <c r="AB385">
        <v>166.35560328821899</v>
      </c>
      <c r="AC385">
        <v>179.404741277331</v>
      </c>
      <c r="AD385">
        <v>167.23394612508301</v>
      </c>
      <c r="AE385">
        <v>167.847239729553</v>
      </c>
      <c r="AF385">
        <v>173.92459386149099</v>
      </c>
      <c r="AG385">
        <v>160.18187942956499</v>
      </c>
      <c r="AH385">
        <f t="shared" si="28"/>
        <v>191.75031946956048</v>
      </c>
      <c r="AI385">
        <f t="shared" ref="AI385:AI448" si="30">AH385-($AH$552-$AR$552)</f>
        <v>72.053928150704593</v>
      </c>
      <c r="AJ385">
        <f t="shared" si="29"/>
        <v>86.17155166645388</v>
      </c>
      <c r="AK385">
        <v>94.669554286081194</v>
      </c>
    </row>
    <row r="386" spans="1:37" x14ac:dyDescent="0.35">
      <c r="A386">
        <v>384</v>
      </c>
      <c r="B386" s="1">
        <v>42948</v>
      </c>
      <c r="C386" t="s">
        <v>251</v>
      </c>
      <c r="D386">
        <v>258.09533772625002</v>
      </c>
      <c r="E386">
        <v>244.32218131796299</v>
      </c>
      <c r="F386">
        <v>213.275868307694</v>
      </c>
      <c r="G386">
        <v>222.221935271538</v>
      </c>
      <c r="H386">
        <v>236.65100792656699</v>
      </c>
      <c r="I386">
        <v>240.11443673763799</v>
      </c>
      <c r="J386">
        <v>252.46144404119599</v>
      </c>
      <c r="K386">
        <v>263.59041262085498</v>
      </c>
      <c r="L386">
        <v>243.851113061289</v>
      </c>
      <c r="M386">
        <v>228.45554526114</v>
      </c>
      <c r="N386">
        <v>213.951877723346</v>
      </c>
      <c r="O386">
        <v>212.98069504097001</v>
      </c>
      <c r="P386">
        <v>246.541482268398</v>
      </c>
      <c r="Q386">
        <v>253.95418291437801</v>
      </c>
      <c r="R386">
        <v>212.04589921594101</v>
      </c>
      <c r="S386">
        <v>227.11931705531401</v>
      </c>
      <c r="T386">
        <v>198.56153312963099</v>
      </c>
      <c r="U386">
        <v>180.428447883959</v>
      </c>
      <c r="V386">
        <v>239.13693272972699</v>
      </c>
      <c r="W386">
        <v>219.81759493390601</v>
      </c>
      <c r="X386">
        <v>227.467464979173</v>
      </c>
      <c r="Y386">
        <v>218.895229718796</v>
      </c>
      <c r="Z386">
        <v>181.19040894263301</v>
      </c>
      <c r="AA386">
        <v>171.04508347069299</v>
      </c>
      <c r="AB386">
        <v>177.176306471343</v>
      </c>
      <c r="AC386">
        <v>198.10560223329799</v>
      </c>
      <c r="AD386">
        <v>191.46171252042001</v>
      </c>
      <c r="AE386">
        <v>181.801820018348</v>
      </c>
      <c r="AF386">
        <v>187.21856492923899</v>
      </c>
      <c r="AG386">
        <v>183.76404243042899</v>
      </c>
      <c r="AH386">
        <f t="shared" si="28"/>
        <v>217.52344936273573</v>
      </c>
      <c r="AI386">
        <f t="shared" si="30"/>
        <v>97.827058043879845</v>
      </c>
      <c r="AJ386">
        <f t="shared" si="29"/>
        <v>111.94468155962913</v>
      </c>
      <c r="AK386">
        <v>94.739994460249207</v>
      </c>
    </row>
    <row r="387" spans="1:37" x14ac:dyDescent="0.35">
      <c r="A387">
        <v>385</v>
      </c>
      <c r="B387" s="1">
        <v>42951</v>
      </c>
      <c r="C387" t="s">
        <v>261</v>
      </c>
      <c r="D387">
        <v>247.60820924197699</v>
      </c>
      <c r="E387">
        <v>241.756116587973</v>
      </c>
      <c r="F387">
        <v>211.32065222250301</v>
      </c>
      <c r="G387">
        <v>226.794094553923</v>
      </c>
      <c r="H387">
        <v>236.45111040966501</v>
      </c>
      <c r="I387">
        <v>243.61822648811</v>
      </c>
      <c r="J387">
        <v>255.436310588233</v>
      </c>
      <c r="K387">
        <v>266.66562355365397</v>
      </c>
      <c r="L387">
        <v>247.71302393360901</v>
      </c>
      <c r="M387">
        <v>230.77577904135799</v>
      </c>
      <c r="N387">
        <v>214.47629532132899</v>
      </c>
      <c r="O387">
        <v>218.27410137235299</v>
      </c>
      <c r="P387">
        <v>249.946944266543</v>
      </c>
      <c r="Q387">
        <v>254.16503256951299</v>
      </c>
      <c r="R387">
        <v>218.77610345547299</v>
      </c>
      <c r="S387">
        <v>229.84902070991899</v>
      </c>
      <c r="T387">
        <v>199.375586353139</v>
      </c>
      <c r="U387">
        <v>176.72296310726301</v>
      </c>
      <c r="V387">
        <v>239.290487672279</v>
      </c>
      <c r="W387">
        <v>222.34295929779799</v>
      </c>
      <c r="X387">
        <v>227.21557418000199</v>
      </c>
      <c r="Y387">
        <v>222.72140718828899</v>
      </c>
      <c r="Z387">
        <v>185.97857180207399</v>
      </c>
      <c r="AA387">
        <v>172.90352121317599</v>
      </c>
      <c r="AB387">
        <v>186.03166528596299</v>
      </c>
      <c r="AC387">
        <v>201.46297771114899</v>
      </c>
      <c r="AD387">
        <v>195.59793652904401</v>
      </c>
      <c r="AE387">
        <v>186.62042299927</v>
      </c>
      <c r="AF387">
        <v>192.28425519060201</v>
      </c>
      <c r="AG387">
        <v>182.926785159389</v>
      </c>
      <c r="AH387">
        <f t="shared" ref="AH387:AH450" si="31">AVERAGE(D387:AG387)</f>
        <v>219.50339193351903</v>
      </c>
      <c r="AI387">
        <f t="shared" si="30"/>
        <v>99.807000614663139</v>
      </c>
      <c r="AJ387">
        <f t="shared" ref="AJ387:AJ450" si="32">AI387-$AI$577</f>
        <v>113.92462413041243</v>
      </c>
      <c r="AK387">
        <v>95.149597658260902</v>
      </c>
    </row>
    <row r="388" spans="1:37" x14ac:dyDescent="0.35">
      <c r="A388">
        <v>386</v>
      </c>
      <c r="B388" s="1">
        <v>42963</v>
      </c>
      <c r="C388" t="s">
        <v>348</v>
      </c>
      <c r="D388">
        <v>224.554350895477</v>
      </c>
      <c r="E388">
        <v>228.823341219561</v>
      </c>
      <c r="F388">
        <v>193.878971088089</v>
      </c>
      <c r="G388">
        <v>208.81867046886401</v>
      </c>
      <c r="H388">
        <v>215.65754033136301</v>
      </c>
      <c r="I388">
        <v>219.248501314149</v>
      </c>
      <c r="J388">
        <v>233.208884464356</v>
      </c>
      <c r="N388">
        <v>189.88702599553301</v>
      </c>
      <c r="O388">
        <v>192.840289090596</v>
      </c>
      <c r="P388">
        <v>232.97348331526101</v>
      </c>
      <c r="U388">
        <v>160.072464488338</v>
      </c>
      <c r="V388">
        <v>227.855987015343</v>
      </c>
      <c r="W388">
        <v>196.417009365176</v>
      </c>
      <c r="X388">
        <v>214.44257668155399</v>
      </c>
      <c r="Y388">
        <v>204.838246765023</v>
      </c>
      <c r="Z388">
        <v>170.440778174462</v>
      </c>
      <c r="AA388">
        <v>152.969422010839</v>
      </c>
      <c r="AB388">
        <v>165.583478716722</v>
      </c>
      <c r="AC388">
        <v>179.33924614185199</v>
      </c>
      <c r="AD388">
        <v>170.39091435209099</v>
      </c>
      <c r="AE388">
        <v>169.313459477186</v>
      </c>
      <c r="AF388">
        <v>176.368215117646</v>
      </c>
      <c r="AG388">
        <v>171.14293120227299</v>
      </c>
      <c r="AH388">
        <f t="shared" si="31"/>
        <v>195.61155598659803</v>
      </c>
      <c r="AI388">
        <f t="shared" si="30"/>
        <v>75.915164667742147</v>
      </c>
      <c r="AJ388">
        <f t="shared" si="32"/>
        <v>90.032788183491434</v>
      </c>
      <c r="AK388">
        <v>95.301206469313698</v>
      </c>
    </row>
    <row r="389" spans="1:37" x14ac:dyDescent="0.35">
      <c r="A389">
        <v>387</v>
      </c>
      <c r="B389" s="1">
        <v>42968</v>
      </c>
      <c r="C389" t="s">
        <v>251</v>
      </c>
      <c r="D389">
        <v>253.50696041866499</v>
      </c>
      <c r="E389">
        <v>245.75367800264101</v>
      </c>
      <c r="F389">
        <v>201.382596721222</v>
      </c>
      <c r="G389">
        <v>221.61182580786399</v>
      </c>
      <c r="H389">
        <v>235.47591088178501</v>
      </c>
      <c r="I389">
        <v>240.68995354675701</v>
      </c>
      <c r="J389">
        <v>255.87967952222601</v>
      </c>
      <c r="K389">
        <v>266.74479067494002</v>
      </c>
      <c r="L389">
        <v>247.29118585606</v>
      </c>
      <c r="M389">
        <v>233.52270854150899</v>
      </c>
      <c r="N389">
        <v>213.471170533746</v>
      </c>
      <c r="O389">
        <v>215.62390802030001</v>
      </c>
      <c r="P389">
        <v>247.286265008595</v>
      </c>
      <c r="Q389">
        <v>250.11033283924701</v>
      </c>
      <c r="R389">
        <v>220.50906575757901</v>
      </c>
      <c r="S389">
        <v>245.469855450963</v>
      </c>
      <c r="T389">
        <v>201.379040110169</v>
      </c>
      <c r="U389">
        <v>181.094760793701</v>
      </c>
      <c r="V389">
        <v>255.536732543234</v>
      </c>
      <c r="W389">
        <v>216.58000424537701</v>
      </c>
      <c r="X389">
        <v>234.458914288492</v>
      </c>
      <c r="Y389">
        <v>227.02365887623901</v>
      </c>
      <c r="Z389">
        <v>182.33286579984701</v>
      </c>
      <c r="AA389">
        <v>172.86816485184201</v>
      </c>
      <c r="AB389">
        <v>188.45747265004499</v>
      </c>
      <c r="AC389">
        <v>206.84105790664401</v>
      </c>
      <c r="AD389">
        <v>190.54128300852901</v>
      </c>
      <c r="AE389">
        <v>188.96036196801199</v>
      </c>
      <c r="AF389">
        <v>191.448295579464</v>
      </c>
      <c r="AG389">
        <v>187.50691253722101</v>
      </c>
      <c r="AH389">
        <f t="shared" si="31"/>
        <v>220.64531375809716</v>
      </c>
      <c r="AI389">
        <f t="shared" si="30"/>
        <v>100.94892243924127</v>
      </c>
      <c r="AJ389">
        <f t="shared" si="32"/>
        <v>115.06654595499056</v>
      </c>
      <c r="AK389">
        <v>95.788827203122494</v>
      </c>
    </row>
    <row r="390" spans="1:37" x14ac:dyDescent="0.35">
      <c r="A390">
        <v>388</v>
      </c>
      <c r="B390" s="1">
        <v>42971</v>
      </c>
      <c r="C390" t="s">
        <v>207</v>
      </c>
      <c r="D390">
        <v>214.00795484410199</v>
      </c>
      <c r="E390">
        <v>221.35019959176901</v>
      </c>
      <c r="F390">
        <v>164.42622008292</v>
      </c>
      <c r="G390">
        <v>186.46732383717099</v>
      </c>
      <c r="H390">
        <v>197.498800088471</v>
      </c>
      <c r="I390">
        <v>194.781900997181</v>
      </c>
      <c r="J390">
        <v>216.269725934191</v>
      </c>
      <c r="K390">
        <v>232.304082651958</v>
      </c>
      <c r="L390">
        <v>206.78719158351299</v>
      </c>
      <c r="M390">
        <v>198.46232418059699</v>
      </c>
      <c r="N390">
        <v>185.28762866316899</v>
      </c>
      <c r="O390">
        <v>174.06161500742101</v>
      </c>
      <c r="P390">
        <v>211.90574925622099</v>
      </c>
      <c r="Q390">
        <v>216.61870633443499</v>
      </c>
      <c r="R390">
        <v>186.18402680104899</v>
      </c>
      <c r="S390">
        <v>211.34624530443801</v>
      </c>
      <c r="AG390">
        <v>156.458328187706</v>
      </c>
      <c r="AH390">
        <f t="shared" si="31"/>
        <v>198.48341313801836</v>
      </c>
      <c r="AI390">
        <f t="shared" si="30"/>
        <v>78.787021819162476</v>
      </c>
      <c r="AJ390">
        <f t="shared" si="32"/>
        <v>92.904645334911763</v>
      </c>
      <c r="AK390">
        <v>95.572734528558499</v>
      </c>
    </row>
    <row r="391" spans="1:37" x14ac:dyDescent="0.35">
      <c r="A391">
        <v>389</v>
      </c>
      <c r="B391" s="1">
        <v>42973</v>
      </c>
      <c r="C391" t="s">
        <v>349</v>
      </c>
      <c r="D391">
        <v>250.313804770573</v>
      </c>
      <c r="E391">
        <v>247.843284652378</v>
      </c>
      <c r="F391">
        <v>200.627017998958</v>
      </c>
      <c r="G391">
        <v>217.32905785501401</v>
      </c>
      <c r="H391">
        <v>229.25452122590499</v>
      </c>
      <c r="I391">
        <v>229.69737997987801</v>
      </c>
      <c r="J391">
        <v>250.45890739882799</v>
      </c>
      <c r="K391">
        <v>263.42752535005701</v>
      </c>
      <c r="L391">
        <v>241.40358807859701</v>
      </c>
      <c r="M391">
        <v>229.89529578765701</v>
      </c>
      <c r="N391">
        <v>206.729388143183</v>
      </c>
      <c r="O391">
        <v>209.98266316835901</v>
      </c>
      <c r="P391">
        <v>241.533725198448</v>
      </c>
      <c r="Q391">
        <v>247.12095379894799</v>
      </c>
      <c r="R391">
        <v>219.76504227546599</v>
      </c>
      <c r="S391">
        <v>234.797160792743</v>
      </c>
      <c r="T391">
        <v>194.019326002859</v>
      </c>
      <c r="U391">
        <v>171.981555945747</v>
      </c>
      <c r="V391">
        <v>236.34760718932401</v>
      </c>
      <c r="W391">
        <v>209.69383917659999</v>
      </c>
      <c r="X391">
        <v>230.32922536018901</v>
      </c>
      <c r="Y391">
        <v>215.53899560489299</v>
      </c>
      <c r="Z391">
        <v>174.312767966992</v>
      </c>
      <c r="AA391">
        <v>160.78828223370499</v>
      </c>
      <c r="AB391">
        <v>170.52504284171499</v>
      </c>
      <c r="AC391">
        <v>197.71779963330201</v>
      </c>
      <c r="AD391">
        <v>183.29048311459599</v>
      </c>
      <c r="AE391">
        <v>175.20147236386401</v>
      </c>
      <c r="AF391">
        <v>187.08000566804299</v>
      </c>
      <c r="AG391">
        <v>184.39300003669101</v>
      </c>
      <c r="AH391">
        <f t="shared" si="31"/>
        <v>213.71329065378373</v>
      </c>
      <c r="AI391">
        <f t="shared" si="30"/>
        <v>94.016899334927842</v>
      </c>
      <c r="AJ391">
        <f t="shared" si="32"/>
        <v>108.13452285067713</v>
      </c>
      <c r="AK391">
        <v>95.180897205357397</v>
      </c>
    </row>
    <row r="392" spans="1:37" x14ac:dyDescent="0.35">
      <c r="A392">
        <v>390</v>
      </c>
      <c r="B392" s="1">
        <v>42978</v>
      </c>
      <c r="C392" t="s">
        <v>350</v>
      </c>
      <c r="D392">
        <v>213.983955201367</v>
      </c>
      <c r="E392">
        <v>217.85955539588801</v>
      </c>
      <c r="F392">
        <v>171.71071697488301</v>
      </c>
      <c r="G392">
        <v>190.12694788522199</v>
      </c>
      <c r="H392">
        <v>207.279487331247</v>
      </c>
      <c r="I392">
        <v>205.15477958724</v>
      </c>
      <c r="J392">
        <v>220.17402500158201</v>
      </c>
      <c r="K392">
        <v>229.02628335016701</v>
      </c>
      <c r="L392">
        <v>224.22471345046901</v>
      </c>
      <c r="M392">
        <v>201.78932930027</v>
      </c>
      <c r="N392">
        <v>183.646755534253</v>
      </c>
      <c r="O392">
        <v>193.947103933221</v>
      </c>
      <c r="P392">
        <v>219.58063707918299</v>
      </c>
      <c r="Q392">
        <v>215.20320281648199</v>
      </c>
      <c r="R392">
        <v>186.68369018262899</v>
      </c>
      <c r="S392">
        <v>190.16531733743</v>
      </c>
      <c r="T392">
        <v>164.77582919487199</v>
      </c>
      <c r="U392">
        <v>148.56327559283801</v>
      </c>
      <c r="V392">
        <v>216.80532010061199</v>
      </c>
      <c r="W392">
        <v>186.51984610625701</v>
      </c>
      <c r="X392">
        <v>199.449555883443</v>
      </c>
      <c r="Y392">
        <v>172.51958971208299</v>
      </c>
      <c r="Z392">
        <v>163.516596725976</v>
      </c>
      <c r="AA392">
        <v>149.03642274394201</v>
      </c>
      <c r="AB392">
        <v>148.133611005669</v>
      </c>
      <c r="AC392">
        <v>181.894656109181</v>
      </c>
      <c r="AD392">
        <v>179.58028307624801</v>
      </c>
      <c r="AE392">
        <v>163.75289688589501</v>
      </c>
      <c r="AF392">
        <v>166.576472415604</v>
      </c>
      <c r="AG392">
        <v>156.25489063409699</v>
      </c>
      <c r="AH392">
        <f t="shared" si="31"/>
        <v>188.93119155160835</v>
      </c>
      <c r="AI392">
        <f t="shared" si="30"/>
        <v>69.234800232752463</v>
      </c>
      <c r="AJ392">
        <f t="shared" si="32"/>
        <v>83.352423748501749</v>
      </c>
      <c r="AK392">
        <v>95.910312389116797</v>
      </c>
    </row>
    <row r="393" spans="1:37" x14ac:dyDescent="0.35">
      <c r="A393">
        <v>391</v>
      </c>
      <c r="B393" s="1">
        <v>42979</v>
      </c>
      <c r="C393" t="s">
        <v>299</v>
      </c>
      <c r="D393">
        <v>228.98961650365601</v>
      </c>
      <c r="F393">
        <v>182.028071218653</v>
      </c>
      <c r="H393">
        <v>216.29591472358999</v>
      </c>
      <c r="I393">
        <v>225.703277487176</v>
      </c>
      <c r="J393">
        <v>219.85154931417401</v>
      </c>
      <c r="K393">
        <v>242.41982084484999</v>
      </c>
      <c r="M393">
        <v>206.19022385153801</v>
      </c>
      <c r="N393">
        <v>195.38612788603001</v>
      </c>
      <c r="O393">
        <v>197.06370356250801</v>
      </c>
      <c r="P393">
        <v>231.14688614485499</v>
      </c>
      <c r="Q393">
        <v>232.65088247581701</v>
      </c>
      <c r="S393">
        <v>208.88263706573699</v>
      </c>
      <c r="T393">
        <v>174.28216859360001</v>
      </c>
      <c r="V393">
        <v>223.86938788417601</v>
      </c>
      <c r="W393">
        <v>196.21775393760601</v>
      </c>
      <c r="X393">
        <v>214.04530417434401</v>
      </c>
      <c r="Y393">
        <v>176.68642056836899</v>
      </c>
      <c r="Z393">
        <v>171.88379939879701</v>
      </c>
      <c r="AC393">
        <v>184.76181502847899</v>
      </c>
      <c r="AD393">
        <v>185.04959220344401</v>
      </c>
      <c r="AE393">
        <v>171.65652009418901</v>
      </c>
      <c r="AF393">
        <v>170.75958920406799</v>
      </c>
      <c r="AG393">
        <v>156.96555432731299</v>
      </c>
      <c r="AH393">
        <f t="shared" si="31"/>
        <v>200.55593984752039</v>
      </c>
      <c r="AI393">
        <f t="shared" si="30"/>
        <v>80.859548528664504</v>
      </c>
      <c r="AJ393">
        <f t="shared" si="32"/>
        <v>94.977172044413791</v>
      </c>
      <c r="AK393">
        <v>95.557575831423406</v>
      </c>
    </row>
    <row r="394" spans="1:37" x14ac:dyDescent="0.35">
      <c r="A394">
        <v>392</v>
      </c>
      <c r="B394" s="1">
        <v>42983</v>
      </c>
      <c r="C394" t="s">
        <v>351</v>
      </c>
      <c r="D394">
        <v>255.33988203295499</v>
      </c>
      <c r="E394">
        <v>245.64776348402199</v>
      </c>
      <c r="F394">
        <v>212.56905813869099</v>
      </c>
      <c r="G394">
        <v>225.231260573664</v>
      </c>
      <c r="H394">
        <v>234.975064153826</v>
      </c>
      <c r="I394">
        <v>242.76756995820801</v>
      </c>
      <c r="J394">
        <v>254.0524477479</v>
      </c>
      <c r="K394">
        <v>268.013807216788</v>
      </c>
      <c r="L394">
        <v>243.362993746348</v>
      </c>
      <c r="M394">
        <v>237.67064517004599</v>
      </c>
      <c r="N394">
        <v>219.38948695015699</v>
      </c>
      <c r="O394">
        <v>223.35849378411899</v>
      </c>
      <c r="P394">
        <v>252.02004072891199</v>
      </c>
      <c r="Q394">
        <v>254.31223501880601</v>
      </c>
      <c r="R394">
        <v>227.97705722187899</v>
      </c>
      <c r="S394">
        <v>230.07610397732799</v>
      </c>
      <c r="T394">
        <v>201.85579554520001</v>
      </c>
      <c r="U394">
        <v>187.06472060922999</v>
      </c>
      <c r="V394">
        <v>244.16181268960699</v>
      </c>
      <c r="W394">
        <v>219.881171584307</v>
      </c>
      <c r="X394">
        <v>227.81784316777899</v>
      </c>
      <c r="Y394">
        <v>212.516190253443</v>
      </c>
      <c r="Z394">
        <v>191.42537176182199</v>
      </c>
      <c r="AA394">
        <v>173.326858247171</v>
      </c>
      <c r="AB394">
        <v>185.17964240387701</v>
      </c>
      <c r="AC394">
        <v>204.20577661951799</v>
      </c>
      <c r="AD394">
        <v>199.230959426976</v>
      </c>
      <c r="AE394">
        <v>186.86242050448899</v>
      </c>
      <c r="AF394">
        <v>187.79734243991601</v>
      </c>
      <c r="AG394">
        <v>185.83475997207501</v>
      </c>
      <c r="AH394">
        <f t="shared" si="31"/>
        <v>221.13081917096861</v>
      </c>
      <c r="AI394">
        <f t="shared" si="30"/>
        <v>101.43442785211272</v>
      </c>
      <c r="AJ394">
        <f t="shared" si="32"/>
        <v>115.55205136786201</v>
      </c>
      <c r="AK394">
        <v>95.873247108408805</v>
      </c>
    </row>
    <row r="395" spans="1:37" x14ac:dyDescent="0.35">
      <c r="A395">
        <v>393</v>
      </c>
      <c r="B395" s="1">
        <v>42987</v>
      </c>
      <c r="C395" t="s">
        <v>301</v>
      </c>
      <c r="D395">
        <v>199.13726533159499</v>
      </c>
      <c r="E395">
        <v>201.980283704897</v>
      </c>
      <c r="F395">
        <v>167.73664742803601</v>
      </c>
      <c r="G395">
        <v>186.21102386356699</v>
      </c>
      <c r="H395">
        <v>192.569832642617</v>
      </c>
      <c r="I395">
        <v>194.07681657580699</v>
      </c>
      <c r="J395">
        <v>203.97481328818299</v>
      </c>
      <c r="K395">
        <v>222.343935310208</v>
      </c>
      <c r="L395">
        <v>198.230514879129</v>
      </c>
      <c r="M395">
        <v>193.815545679368</v>
      </c>
      <c r="N395">
        <v>171.39274263732699</v>
      </c>
      <c r="O395">
        <v>173.39592347529401</v>
      </c>
      <c r="P395">
        <v>202.45557239056899</v>
      </c>
      <c r="Q395">
        <v>200.76585947444499</v>
      </c>
      <c r="R395">
        <v>176.57936849583999</v>
      </c>
      <c r="S395">
        <v>180.71295382174301</v>
      </c>
      <c r="T395">
        <v>157.894858468873</v>
      </c>
      <c r="U395">
        <v>139.55282036183101</v>
      </c>
      <c r="V395">
        <v>191.85664042273899</v>
      </c>
      <c r="W395">
        <v>172.94417059698401</v>
      </c>
      <c r="X395">
        <v>188.53654061580801</v>
      </c>
      <c r="Y395">
        <v>175.086956554305</v>
      </c>
      <c r="Z395">
        <v>146.08033885068701</v>
      </c>
      <c r="AA395">
        <v>131.57538757699299</v>
      </c>
      <c r="AB395">
        <v>139.22428048376699</v>
      </c>
      <c r="AC395">
        <v>161.51282988924899</v>
      </c>
      <c r="AD395">
        <v>149.53615933190599</v>
      </c>
      <c r="AE395">
        <v>151.27830687031701</v>
      </c>
      <c r="AF395">
        <v>150.72019885060499</v>
      </c>
      <c r="AG395">
        <v>151.016964631728</v>
      </c>
      <c r="AH395">
        <f t="shared" si="31"/>
        <v>175.73985175014724</v>
      </c>
      <c r="AI395">
        <f t="shared" si="30"/>
        <v>56.043460431291351</v>
      </c>
      <c r="AJ395">
        <f t="shared" si="32"/>
        <v>70.161083947040638</v>
      </c>
      <c r="AK395">
        <v>95.831087045970904</v>
      </c>
    </row>
    <row r="396" spans="1:37" x14ac:dyDescent="0.35">
      <c r="A396">
        <v>394</v>
      </c>
      <c r="B396" s="1">
        <v>42988</v>
      </c>
      <c r="C396" t="s">
        <v>352</v>
      </c>
      <c r="D396">
        <v>221.483574224889</v>
      </c>
      <c r="E396">
        <v>226.63609794313101</v>
      </c>
      <c r="F396">
        <v>184.867642304951</v>
      </c>
      <c r="G396">
        <v>198.96251288931799</v>
      </c>
      <c r="H396">
        <v>204.05472953895</v>
      </c>
      <c r="I396">
        <v>215.47620439628199</v>
      </c>
      <c r="J396">
        <v>225.929875893087</v>
      </c>
      <c r="K396">
        <v>243.148990195653</v>
      </c>
      <c r="L396">
        <v>221.49695219154401</v>
      </c>
      <c r="M396">
        <v>211.171715334487</v>
      </c>
      <c r="N396">
        <v>196.37191285854601</v>
      </c>
      <c r="O396">
        <v>199.100189171919</v>
      </c>
      <c r="P396">
        <v>225.97420687530001</v>
      </c>
      <c r="Q396">
        <v>223.899763769993</v>
      </c>
      <c r="R396">
        <v>201.553932474579</v>
      </c>
      <c r="S396">
        <v>205.84391589772201</v>
      </c>
      <c r="T396">
        <v>171.96042893506799</v>
      </c>
      <c r="U396">
        <v>156.202437383019</v>
      </c>
      <c r="V396">
        <v>214.01982550253501</v>
      </c>
      <c r="W396">
        <v>199.28495395341</v>
      </c>
      <c r="X396">
        <v>202.362142458248</v>
      </c>
      <c r="Y396">
        <v>186.60977097749799</v>
      </c>
      <c r="Z396">
        <v>166.39963674539999</v>
      </c>
      <c r="AA396">
        <v>145.89321336155999</v>
      </c>
      <c r="AB396">
        <v>161.77813635887799</v>
      </c>
      <c r="AC396">
        <v>178.01333190417299</v>
      </c>
      <c r="AD396">
        <v>171.06190444545501</v>
      </c>
      <c r="AE396">
        <v>161.49335965796999</v>
      </c>
      <c r="AF396">
        <v>172.72486561965499</v>
      </c>
      <c r="AG396">
        <v>163.96616683896201</v>
      </c>
      <c r="AH396">
        <f t="shared" si="31"/>
        <v>195.25807967007276</v>
      </c>
      <c r="AI396">
        <f t="shared" si="30"/>
        <v>75.561688351216873</v>
      </c>
      <c r="AJ396">
        <f t="shared" si="32"/>
        <v>89.67931186696616</v>
      </c>
      <c r="AK396">
        <v>96.327974114230003</v>
      </c>
    </row>
    <row r="397" spans="1:37" x14ac:dyDescent="0.35">
      <c r="A397">
        <v>395</v>
      </c>
      <c r="B397" s="1">
        <v>42991</v>
      </c>
      <c r="C397" t="s">
        <v>353</v>
      </c>
      <c r="D397">
        <v>229.37904134390701</v>
      </c>
      <c r="E397">
        <v>226.32020903036599</v>
      </c>
      <c r="F397">
        <v>188.304113024451</v>
      </c>
      <c r="G397">
        <v>200.736720696563</v>
      </c>
      <c r="H397">
        <v>213.834330233354</v>
      </c>
      <c r="I397">
        <v>220.48596426648899</v>
      </c>
      <c r="J397">
        <v>228.576287746383</v>
      </c>
      <c r="K397">
        <v>245.968134132942</v>
      </c>
      <c r="L397">
        <v>225.609373593578</v>
      </c>
      <c r="M397">
        <v>216.10249612995801</v>
      </c>
      <c r="N397">
        <v>198.24712396697399</v>
      </c>
      <c r="O397">
        <v>198.08895849613</v>
      </c>
      <c r="P397">
        <v>235.446947909616</v>
      </c>
      <c r="Q397">
        <v>232.79586615666</v>
      </c>
      <c r="R397">
        <v>199.657572599514</v>
      </c>
      <c r="S397">
        <v>206.94794156608299</v>
      </c>
      <c r="T397">
        <v>178.99490428083701</v>
      </c>
      <c r="U397">
        <v>150.171992314562</v>
      </c>
      <c r="V397">
        <v>215.02114997869401</v>
      </c>
      <c r="W397">
        <v>200.589517580116</v>
      </c>
      <c r="X397">
        <v>210.272490221532</v>
      </c>
      <c r="Y397">
        <v>192.350879854574</v>
      </c>
      <c r="Z397">
        <v>170.379850338578</v>
      </c>
      <c r="AA397">
        <v>153.46405155203001</v>
      </c>
      <c r="AB397">
        <v>160.96663610797</v>
      </c>
      <c r="AC397">
        <v>180.477835461729</v>
      </c>
      <c r="AD397">
        <v>174.17282164341501</v>
      </c>
      <c r="AE397">
        <v>169.14445203596799</v>
      </c>
      <c r="AF397">
        <v>170.64254095893699</v>
      </c>
      <c r="AG397">
        <v>159.774163747682</v>
      </c>
      <c r="AH397">
        <f t="shared" si="31"/>
        <v>198.43081223231977</v>
      </c>
      <c r="AI397">
        <f t="shared" si="30"/>
        <v>78.734420913463879</v>
      </c>
      <c r="AJ397">
        <f t="shared" si="32"/>
        <v>92.852044429213166</v>
      </c>
      <c r="AK397">
        <v>96.694966067926302</v>
      </c>
    </row>
    <row r="398" spans="1:37" x14ac:dyDescent="0.35">
      <c r="A398">
        <v>396</v>
      </c>
      <c r="B398" s="1">
        <v>42993</v>
      </c>
      <c r="C398" t="s">
        <v>354</v>
      </c>
      <c r="D398">
        <v>249.01936005623801</v>
      </c>
      <c r="E398">
        <v>230.247872178948</v>
      </c>
      <c r="F398">
        <v>199.21453038665501</v>
      </c>
      <c r="G398">
        <v>215.41052052931599</v>
      </c>
      <c r="H398">
        <v>220.226612176678</v>
      </c>
      <c r="I398">
        <v>235.56812637706801</v>
      </c>
      <c r="J398">
        <v>240.812019385376</v>
      </c>
      <c r="K398">
        <v>255.55336415321599</v>
      </c>
      <c r="L398">
        <v>242.70964414871301</v>
      </c>
      <c r="M398">
        <v>233.98682697736501</v>
      </c>
      <c r="N398">
        <v>214.16879558970001</v>
      </c>
      <c r="O398">
        <v>206.82064530381501</v>
      </c>
      <c r="P398">
        <v>239.37265185199701</v>
      </c>
      <c r="Q398">
        <v>239.756490277724</v>
      </c>
      <c r="R398">
        <v>216.38859219288099</v>
      </c>
      <c r="S398">
        <v>221.19141952714401</v>
      </c>
      <c r="T398">
        <v>188.608739521872</v>
      </c>
      <c r="U398">
        <v>168.92792476749599</v>
      </c>
      <c r="V398">
        <v>233.73542619263</v>
      </c>
      <c r="W398">
        <v>210.800362740889</v>
      </c>
      <c r="X398">
        <v>212.87583523516</v>
      </c>
      <c r="Y398">
        <v>207.23539940329599</v>
      </c>
      <c r="Z398">
        <v>183.93273415445</v>
      </c>
      <c r="AA398">
        <v>161.624779512836</v>
      </c>
      <c r="AB398">
        <v>174.535865224444</v>
      </c>
      <c r="AC398">
        <v>190.590176996943</v>
      </c>
      <c r="AD398">
        <v>190.04472077954199</v>
      </c>
      <c r="AE398">
        <v>176.19376130634299</v>
      </c>
      <c r="AF398">
        <v>181.31652327263501</v>
      </c>
      <c r="AG398">
        <v>176.99315589993199</v>
      </c>
      <c r="AH398">
        <f t="shared" si="31"/>
        <v>210.5954292040434</v>
      </c>
      <c r="AI398">
        <f t="shared" si="30"/>
        <v>90.899037885187511</v>
      </c>
      <c r="AJ398">
        <f t="shared" si="32"/>
        <v>105.0166614009368</v>
      </c>
      <c r="AK398">
        <v>96.867804819807603</v>
      </c>
    </row>
    <row r="399" spans="1:37" x14ac:dyDescent="0.35">
      <c r="A399">
        <v>397</v>
      </c>
      <c r="B399" s="1">
        <v>43001</v>
      </c>
      <c r="C399" t="s">
        <v>273</v>
      </c>
      <c r="D399">
        <v>225.70037968139499</v>
      </c>
      <c r="E399">
        <v>222.460923757231</v>
      </c>
      <c r="F399">
        <v>190.59981692710201</v>
      </c>
      <c r="G399">
        <v>197.760109924685</v>
      </c>
      <c r="H399">
        <v>212.14938326513601</v>
      </c>
      <c r="I399">
        <v>213.84774947444299</v>
      </c>
      <c r="J399">
        <v>224.60159680405701</v>
      </c>
      <c r="K399">
        <v>235.71081695689199</v>
      </c>
      <c r="L399">
        <v>228.652466507387</v>
      </c>
      <c r="M399">
        <v>218.45047849491101</v>
      </c>
      <c r="N399">
        <v>195.29826789068099</v>
      </c>
      <c r="O399">
        <v>201.05151687014299</v>
      </c>
      <c r="P399">
        <v>226.619351622903</v>
      </c>
      <c r="Q399">
        <v>239.71938120518001</v>
      </c>
      <c r="R399">
        <v>198.833354670609</v>
      </c>
      <c r="S399">
        <v>201.643912826373</v>
      </c>
      <c r="T399">
        <v>168.99552319193299</v>
      </c>
      <c r="U399">
        <v>161.93516978348899</v>
      </c>
      <c r="V399">
        <v>212.30627431937</v>
      </c>
      <c r="W399">
        <v>198.922622343434</v>
      </c>
      <c r="X399">
        <v>202.78443138216201</v>
      </c>
      <c r="Y399">
        <v>185.073956848184</v>
      </c>
      <c r="Z399">
        <v>165.93838544387401</v>
      </c>
      <c r="AA399">
        <v>161.80750153247499</v>
      </c>
      <c r="AB399">
        <v>167.17129310323901</v>
      </c>
      <c r="AC399">
        <v>174.736183275721</v>
      </c>
      <c r="AD399">
        <v>180.804671845781</v>
      </c>
      <c r="AE399">
        <v>160.09705833930701</v>
      </c>
      <c r="AF399">
        <v>170.15559509048799</v>
      </c>
      <c r="AG399">
        <v>164.185947781549</v>
      </c>
      <c r="AH399">
        <f t="shared" si="31"/>
        <v>196.9338040386711</v>
      </c>
      <c r="AI399">
        <f t="shared" si="30"/>
        <v>77.237412719815211</v>
      </c>
      <c r="AJ399">
        <f t="shared" si="32"/>
        <v>91.355036235564498</v>
      </c>
      <c r="AK399">
        <v>97.110846739411897</v>
      </c>
    </row>
    <row r="400" spans="1:37" x14ac:dyDescent="0.35">
      <c r="A400">
        <v>398</v>
      </c>
      <c r="B400" s="1">
        <v>43002</v>
      </c>
      <c r="C400" t="s">
        <v>291</v>
      </c>
      <c r="E400">
        <v>195.85154945536701</v>
      </c>
      <c r="G400">
        <v>164.28943347261</v>
      </c>
      <c r="H400">
        <v>176.41195838670001</v>
      </c>
      <c r="K400">
        <v>204.11128639025</v>
      </c>
      <c r="L400">
        <v>198.68598476374501</v>
      </c>
      <c r="M400">
        <v>197.569262958303</v>
      </c>
      <c r="Q400">
        <v>198.86427160046199</v>
      </c>
      <c r="R400">
        <v>171.28151595904501</v>
      </c>
      <c r="S400">
        <v>175.41866357930601</v>
      </c>
      <c r="U400">
        <v>125.112386038566</v>
      </c>
      <c r="V400">
        <v>188.186506419869</v>
      </c>
      <c r="Z400">
        <v>130.903629986673</v>
      </c>
      <c r="AA400">
        <v>130.927346863888</v>
      </c>
      <c r="AB400">
        <v>138.681348329076</v>
      </c>
      <c r="AC400">
        <v>151.79466796242301</v>
      </c>
      <c r="AE400">
        <v>143.77579385517799</v>
      </c>
      <c r="AH400">
        <f t="shared" si="31"/>
        <v>168.24160037634132</v>
      </c>
      <c r="AI400">
        <f t="shared" si="30"/>
        <v>48.545209057485437</v>
      </c>
      <c r="AJ400">
        <f t="shared" si="32"/>
        <v>62.662832573234724</v>
      </c>
      <c r="AK400">
        <v>97.362735655105098</v>
      </c>
    </row>
    <row r="401" spans="1:37" x14ac:dyDescent="0.35">
      <c r="A401">
        <v>399</v>
      </c>
      <c r="B401" s="1">
        <v>43003</v>
      </c>
      <c r="C401" t="s">
        <v>42</v>
      </c>
      <c r="D401">
        <v>191.25923894400799</v>
      </c>
      <c r="E401">
        <v>198.49705996120301</v>
      </c>
      <c r="J401">
        <v>192.36239582040201</v>
      </c>
      <c r="K401">
        <v>208.78939252262799</v>
      </c>
      <c r="L401">
        <v>201.60677663195699</v>
      </c>
      <c r="M401">
        <v>194.937054429851</v>
      </c>
      <c r="N401">
        <v>168.02771706423599</v>
      </c>
      <c r="O401">
        <v>166.49250706091701</v>
      </c>
      <c r="P401">
        <v>204.22122769072499</v>
      </c>
      <c r="Q401">
        <v>209.85921534387501</v>
      </c>
      <c r="R401">
        <v>171.44350548830101</v>
      </c>
      <c r="S401">
        <v>178.855850371055</v>
      </c>
      <c r="T401">
        <v>156.16465544326999</v>
      </c>
      <c r="U401">
        <v>138.75531228006901</v>
      </c>
      <c r="V401">
        <v>188.73564281136601</v>
      </c>
      <c r="W401">
        <v>173.96322658014299</v>
      </c>
      <c r="X401">
        <v>178.58361882136899</v>
      </c>
      <c r="Y401">
        <v>154.36144072071099</v>
      </c>
      <c r="Z401">
        <v>135.22225847563601</v>
      </c>
      <c r="AA401">
        <v>130.79822394732901</v>
      </c>
      <c r="AB401">
        <v>138.638630974042</v>
      </c>
      <c r="AC401">
        <v>156.483421336075</v>
      </c>
      <c r="AD401">
        <v>157.26422549823599</v>
      </c>
      <c r="AE401">
        <v>140.35297746107599</v>
      </c>
      <c r="AF401">
        <v>153.37199653901001</v>
      </c>
      <c r="AG401">
        <v>142.49474438077701</v>
      </c>
      <c r="AH401">
        <f t="shared" si="31"/>
        <v>170.44393525377947</v>
      </c>
      <c r="AI401">
        <f t="shared" si="30"/>
        <v>50.747543934923584</v>
      </c>
      <c r="AJ401">
        <f t="shared" si="32"/>
        <v>64.865167450672871</v>
      </c>
      <c r="AK401">
        <v>97.445959611304602</v>
      </c>
    </row>
    <row r="402" spans="1:37" x14ac:dyDescent="0.35">
      <c r="A402">
        <v>400</v>
      </c>
      <c r="B402" s="1">
        <v>43003</v>
      </c>
      <c r="C402" t="s">
        <v>355</v>
      </c>
      <c r="D402">
        <v>211.05951971918401</v>
      </c>
      <c r="E402">
        <v>208.852770682151</v>
      </c>
      <c r="F402">
        <v>177.17319787373501</v>
      </c>
      <c r="G402">
        <v>184.824583879649</v>
      </c>
      <c r="H402">
        <v>192.143493340867</v>
      </c>
      <c r="I402">
        <v>203.911272125084</v>
      </c>
      <c r="J402">
        <v>207.179676830218</v>
      </c>
      <c r="K402">
        <v>234.46080219119901</v>
      </c>
      <c r="L402">
        <v>214.50863728993801</v>
      </c>
      <c r="M402">
        <v>210.89036763574899</v>
      </c>
      <c r="N402">
        <v>187.63838105044201</v>
      </c>
      <c r="O402">
        <v>191.51365983430401</v>
      </c>
      <c r="P402">
        <v>219.37030734244601</v>
      </c>
      <c r="Q402">
        <v>222.76016586806099</v>
      </c>
      <c r="R402">
        <v>188.65614463285499</v>
      </c>
      <c r="S402">
        <v>195.89375007186999</v>
      </c>
      <c r="T402">
        <v>162.59566317669601</v>
      </c>
      <c r="U402">
        <v>147.28514198247001</v>
      </c>
      <c r="V402">
        <v>200.432310010522</v>
      </c>
      <c r="W402">
        <v>185.74856762751901</v>
      </c>
      <c r="X402">
        <v>196.030674249367</v>
      </c>
      <c r="Y402">
        <v>174.677178505466</v>
      </c>
      <c r="Z402">
        <v>156.16730024495001</v>
      </c>
      <c r="AA402">
        <v>149.43770507564801</v>
      </c>
      <c r="AB402">
        <v>149.49695795795401</v>
      </c>
      <c r="AC402">
        <v>172.34164560414101</v>
      </c>
      <c r="AD402">
        <v>166.02893727690699</v>
      </c>
      <c r="AE402">
        <v>152.52741200673901</v>
      </c>
      <c r="AF402">
        <v>167.85280217332701</v>
      </c>
      <c r="AG402">
        <v>160.095782766913</v>
      </c>
      <c r="AH402">
        <f t="shared" si="31"/>
        <v>186.38516030087899</v>
      </c>
      <c r="AI402">
        <f t="shared" si="30"/>
        <v>66.688768982023106</v>
      </c>
      <c r="AJ402">
        <f t="shared" si="32"/>
        <v>80.806392497772393</v>
      </c>
      <c r="AK402">
        <v>97.834804565844195</v>
      </c>
    </row>
    <row r="403" spans="1:37" x14ac:dyDescent="0.35">
      <c r="A403">
        <v>401</v>
      </c>
      <c r="B403" s="1">
        <v>43006</v>
      </c>
      <c r="C403" t="s">
        <v>356</v>
      </c>
      <c r="D403">
        <v>220.658791181743</v>
      </c>
      <c r="E403">
        <v>217.319574728481</v>
      </c>
      <c r="F403">
        <v>195.08131701326101</v>
      </c>
      <c r="G403">
        <v>193.91924359476201</v>
      </c>
      <c r="H403">
        <v>208.50119366273299</v>
      </c>
      <c r="I403">
        <v>212.87426494111901</v>
      </c>
      <c r="J403">
        <v>219.42853963173499</v>
      </c>
      <c r="K403">
        <v>242.07533125815399</v>
      </c>
      <c r="L403">
        <v>231.287609849804</v>
      </c>
      <c r="M403">
        <v>215.20816511051899</v>
      </c>
      <c r="N403">
        <v>208.69695182206399</v>
      </c>
      <c r="O403">
        <v>198.56666730011401</v>
      </c>
      <c r="P403">
        <v>234.128629424378</v>
      </c>
      <c r="Q403">
        <v>236.72332496016401</v>
      </c>
      <c r="R403">
        <v>189.91438179220401</v>
      </c>
      <c r="S403">
        <v>205.72096346683</v>
      </c>
      <c r="T403">
        <v>169.217744014944</v>
      </c>
      <c r="U403">
        <v>159.21094012705001</v>
      </c>
      <c r="V403">
        <v>216.704850023696</v>
      </c>
      <c r="W403">
        <v>190.699763654311</v>
      </c>
      <c r="X403">
        <v>198.737281166337</v>
      </c>
      <c r="Y403">
        <v>194.35023687046601</v>
      </c>
      <c r="Z403">
        <v>165.919539572937</v>
      </c>
      <c r="AA403">
        <v>158.46421656495301</v>
      </c>
      <c r="AB403">
        <v>159.848648812791</v>
      </c>
      <c r="AC403">
        <v>182.13826037678601</v>
      </c>
      <c r="AD403">
        <v>185.58067540341099</v>
      </c>
      <c r="AE403">
        <v>163.65456031019099</v>
      </c>
      <c r="AF403">
        <v>165.44195869480799</v>
      </c>
      <c r="AG403">
        <v>165.98786850607101</v>
      </c>
      <c r="AH403">
        <f t="shared" si="31"/>
        <v>196.86871646122728</v>
      </c>
      <c r="AI403">
        <f t="shared" si="30"/>
        <v>77.172325142371392</v>
      </c>
      <c r="AJ403">
        <f t="shared" si="32"/>
        <v>91.289948658120679</v>
      </c>
      <c r="AK403">
        <v>97.482414688426104</v>
      </c>
    </row>
    <row r="404" spans="1:37" x14ac:dyDescent="0.35">
      <c r="A404">
        <v>402</v>
      </c>
      <c r="B404" s="1">
        <v>43010</v>
      </c>
      <c r="C404" t="s">
        <v>306</v>
      </c>
      <c r="D404">
        <v>234.80793840268299</v>
      </c>
      <c r="E404">
        <v>224.31011587399399</v>
      </c>
      <c r="F404">
        <v>195.51890386421201</v>
      </c>
      <c r="G404">
        <v>201.67978654828801</v>
      </c>
      <c r="H404">
        <v>216.96985152370399</v>
      </c>
      <c r="I404">
        <v>223.912601802186</v>
      </c>
      <c r="J404">
        <v>227.48823609280001</v>
      </c>
      <c r="K404">
        <v>247.28535326756099</v>
      </c>
      <c r="L404">
        <v>231.89586054838799</v>
      </c>
      <c r="M404">
        <v>219.18169959922099</v>
      </c>
      <c r="N404">
        <v>198.075187321231</v>
      </c>
      <c r="O404">
        <v>199.52542186951601</v>
      </c>
      <c r="P404">
        <v>238.10254425176601</v>
      </c>
      <c r="Q404">
        <v>235.471358723093</v>
      </c>
      <c r="R404">
        <v>201.84935843585501</v>
      </c>
      <c r="S404">
        <v>209.780400144895</v>
      </c>
      <c r="T404">
        <v>174.14889758180601</v>
      </c>
      <c r="U404">
        <v>163.05165893067101</v>
      </c>
      <c r="V404">
        <v>227.23734444145001</v>
      </c>
      <c r="W404">
        <v>203.409787878907</v>
      </c>
      <c r="X404">
        <v>207.91570221833399</v>
      </c>
      <c r="Y404">
        <v>193.80778376234699</v>
      </c>
      <c r="Z404">
        <v>180.46272904110199</v>
      </c>
      <c r="AA404">
        <v>164.999470868353</v>
      </c>
      <c r="AB404">
        <v>171.62576827992501</v>
      </c>
      <c r="AC404">
        <v>187.21811350113001</v>
      </c>
      <c r="AD404">
        <v>189.221015113037</v>
      </c>
      <c r="AE404">
        <v>173.682352101802</v>
      </c>
      <c r="AF404">
        <v>179.83093761798901</v>
      </c>
      <c r="AG404">
        <v>170.08852712203199</v>
      </c>
      <c r="AH404">
        <f t="shared" si="31"/>
        <v>203.08515689094256</v>
      </c>
      <c r="AI404">
        <f t="shared" si="30"/>
        <v>83.388765572086669</v>
      </c>
      <c r="AJ404">
        <f t="shared" si="32"/>
        <v>97.506389087835956</v>
      </c>
      <c r="AK404">
        <v>98.303418632886107</v>
      </c>
    </row>
    <row r="405" spans="1:37" x14ac:dyDescent="0.35">
      <c r="A405">
        <v>403</v>
      </c>
      <c r="B405" s="1">
        <v>43011</v>
      </c>
      <c r="C405" t="s">
        <v>295</v>
      </c>
      <c r="D405">
        <v>233.76395587960701</v>
      </c>
      <c r="E405">
        <v>222.584815148807</v>
      </c>
      <c r="F405">
        <v>200.652224897324</v>
      </c>
      <c r="G405">
        <v>196.239221562876</v>
      </c>
      <c r="J405">
        <v>226.50234792136601</v>
      </c>
      <c r="K405">
        <v>247.716465481303</v>
      </c>
      <c r="L405">
        <v>226.90980160919599</v>
      </c>
      <c r="O405">
        <v>210.36636127927699</v>
      </c>
      <c r="P405">
        <v>239.07369801242501</v>
      </c>
      <c r="Q405">
        <v>240.07263861949701</v>
      </c>
      <c r="R405">
        <v>203.08557998766099</v>
      </c>
      <c r="S405">
        <v>201.75021842348099</v>
      </c>
      <c r="T405">
        <v>189.35721022589101</v>
      </c>
      <c r="U405">
        <v>171.28738686264501</v>
      </c>
      <c r="X405">
        <v>211.665509464053</v>
      </c>
      <c r="Y405">
        <v>196.512859462677</v>
      </c>
      <c r="Z405">
        <v>181.77049770503601</v>
      </c>
      <c r="AA405">
        <v>161.27099750096801</v>
      </c>
      <c r="AB405">
        <v>167.87919062209599</v>
      </c>
      <c r="AD405">
        <v>192.42648793643599</v>
      </c>
      <c r="AG405">
        <v>171.47067113063201</v>
      </c>
      <c r="AH405">
        <f t="shared" si="31"/>
        <v>204.39800665396447</v>
      </c>
      <c r="AI405">
        <f t="shared" si="30"/>
        <v>84.701615335108585</v>
      </c>
      <c r="AJ405">
        <f t="shared" si="32"/>
        <v>98.819238850857872</v>
      </c>
      <c r="AK405">
        <v>98.143523835646107</v>
      </c>
    </row>
    <row r="406" spans="1:37" x14ac:dyDescent="0.35">
      <c r="A406">
        <v>404</v>
      </c>
      <c r="B406" s="1">
        <v>43011</v>
      </c>
      <c r="C406" t="s">
        <v>357</v>
      </c>
      <c r="E406">
        <v>244.55789848703199</v>
      </c>
      <c r="F406">
        <v>214.07374779825901</v>
      </c>
      <c r="G406">
        <v>220.63524242374399</v>
      </c>
      <c r="H406">
        <v>236.84885426574999</v>
      </c>
      <c r="I406">
        <v>242.934115802327</v>
      </c>
      <c r="J406">
        <v>249.425221119036</v>
      </c>
      <c r="K406">
        <v>272.70403244677101</v>
      </c>
      <c r="L406">
        <v>248.76967556380899</v>
      </c>
      <c r="M406">
        <v>240.767570683667</v>
      </c>
      <c r="N406">
        <v>229.620091464452</v>
      </c>
      <c r="O406">
        <v>229.03237482773599</v>
      </c>
      <c r="P406">
        <v>253.97426196480399</v>
      </c>
      <c r="Q406">
        <v>254.050906978857</v>
      </c>
      <c r="R406">
        <v>219.96436775678299</v>
      </c>
      <c r="S406">
        <v>225.204920148827</v>
      </c>
      <c r="T406">
        <v>195.30324144247399</v>
      </c>
      <c r="U406">
        <v>186.50108416171</v>
      </c>
      <c r="V406">
        <v>240.86950190270801</v>
      </c>
      <c r="W406">
        <v>216.461947759981</v>
      </c>
      <c r="X406">
        <v>226.89777465741801</v>
      </c>
      <c r="Y406">
        <v>217.29115279761399</v>
      </c>
      <c r="Z406">
        <v>198.14248592239699</v>
      </c>
      <c r="AA406">
        <v>185.03202962508601</v>
      </c>
      <c r="AB406">
        <v>185.569908733424</v>
      </c>
      <c r="AC406">
        <v>189.96080714934601</v>
      </c>
      <c r="AD406">
        <v>207.559903330894</v>
      </c>
      <c r="AE406">
        <v>191.46331129390501</v>
      </c>
      <c r="AF406">
        <v>191.61466152753201</v>
      </c>
      <c r="AG406">
        <v>185.57812592780101</v>
      </c>
      <c r="AH406">
        <f t="shared" si="31"/>
        <v>220.71755924014286</v>
      </c>
      <c r="AI406">
        <f t="shared" si="30"/>
        <v>101.02116792128697</v>
      </c>
      <c r="AJ406">
        <f t="shared" si="32"/>
        <v>115.13879143703626</v>
      </c>
      <c r="AK406">
        <v>98.181439276955103</v>
      </c>
    </row>
    <row r="407" spans="1:37" x14ac:dyDescent="0.35">
      <c r="A407">
        <v>405</v>
      </c>
      <c r="B407" s="1">
        <v>43013</v>
      </c>
      <c r="C407" t="s">
        <v>358</v>
      </c>
      <c r="D407">
        <v>249.543186425394</v>
      </c>
      <c r="E407">
        <v>239.92224060212899</v>
      </c>
      <c r="F407">
        <v>207.50749696329399</v>
      </c>
      <c r="G407">
        <v>217.78116078417099</v>
      </c>
      <c r="H407">
        <v>232.284392671707</v>
      </c>
      <c r="I407">
        <v>235.297891382979</v>
      </c>
      <c r="J407">
        <v>244.17085051385601</v>
      </c>
      <c r="K407">
        <v>265.973815796172</v>
      </c>
      <c r="L407">
        <v>242.761903063413</v>
      </c>
      <c r="M407">
        <v>239.479003367676</v>
      </c>
      <c r="N407">
        <v>224.701654433084</v>
      </c>
      <c r="O407">
        <v>221.87362961621901</v>
      </c>
      <c r="P407">
        <v>248.23479371919299</v>
      </c>
      <c r="Q407">
        <v>247.74319520260099</v>
      </c>
      <c r="R407">
        <v>218.72145727755299</v>
      </c>
      <c r="S407">
        <v>219.83689991085899</v>
      </c>
      <c r="T407">
        <v>193.057505017393</v>
      </c>
      <c r="U407">
        <v>182.56033067403101</v>
      </c>
      <c r="V407">
        <v>237.51762351737199</v>
      </c>
      <c r="W407">
        <v>213.04409971659899</v>
      </c>
      <c r="X407">
        <v>220.17508414478999</v>
      </c>
      <c r="Y407">
        <v>212.48355697889701</v>
      </c>
      <c r="Z407">
        <v>196.13873320351101</v>
      </c>
      <c r="AA407">
        <v>183.954942100084</v>
      </c>
      <c r="AB407">
        <v>186.70331749622801</v>
      </c>
      <c r="AC407">
        <v>200.437825509627</v>
      </c>
      <c r="AD407">
        <v>202.97713259625399</v>
      </c>
      <c r="AE407">
        <v>181.809721865764</v>
      </c>
      <c r="AF407">
        <v>190.933030043229</v>
      </c>
      <c r="AG407">
        <v>186.74864544757</v>
      </c>
      <c r="AH407">
        <f t="shared" si="31"/>
        <v>218.14583733472165</v>
      </c>
      <c r="AI407">
        <f t="shared" si="30"/>
        <v>98.44944601586576</v>
      </c>
      <c r="AJ407">
        <f t="shared" si="32"/>
        <v>112.56706953161505</v>
      </c>
      <c r="AK407">
        <v>98.431021197251397</v>
      </c>
    </row>
    <row r="408" spans="1:37" x14ac:dyDescent="0.35">
      <c r="A408">
        <v>406</v>
      </c>
      <c r="B408" s="1">
        <v>43018</v>
      </c>
      <c r="C408" t="s">
        <v>359</v>
      </c>
      <c r="D408">
        <v>222.07141732975799</v>
      </c>
      <c r="E408">
        <v>225.88307378132399</v>
      </c>
      <c r="F408">
        <v>195.66904447164001</v>
      </c>
      <c r="G408">
        <v>206.593927384209</v>
      </c>
      <c r="H408">
        <v>215.39917196449099</v>
      </c>
      <c r="I408">
        <v>216.83751555598599</v>
      </c>
      <c r="J408">
        <v>234.75081105416999</v>
      </c>
      <c r="K408">
        <v>236.796037397135</v>
      </c>
      <c r="L408">
        <v>233.61102818567801</v>
      </c>
      <c r="M408">
        <v>219.85667493530499</v>
      </c>
      <c r="N408">
        <v>198.599597488798</v>
      </c>
      <c r="O408">
        <v>191.408854786208</v>
      </c>
      <c r="P408">
        <v>226.78806310263701</v>
      </c>
      <c r="Q408">
        <v>244.14396147909801</v>
      </c>
      <c r="R408">
        <v>192.245984525962</v>
      </c>
      <c r="S408">
        <v>207.64101279204999</v>
      </c>
      <c r="T408">
        <v>169.70993866083799</v>
      </c>
      <c r="U408">
        <v>160.175796987312</v>
      </c>
      <c r="V408">
        <v>219.440721442312</v>
      </c>
      <c r="W408">
        <v>189.051257688904</v>
      </c>
      <c r="X408">
        <v>208.327483190067</v>
      </c>
      <c r="Y408">
        <v>198.42557729358401</v>
      </c>
      <c r="Z408">
        <v>171.610826840584</v>
      </c>
      <c r="AA408">
        <v>164.511952816583</v>
      </c>
      <c r="AB408">
        <v>172.01032584654999</v>
      </c>
      <c r="AC408">
        <v>184.97763608660199</v>
      </c>
      <c r="AD408">
        <v>174.96423670606001</v>
      </c>
      <c r="AE408">
        <v>161.56501279054001</v>
      </c>
      <c r="AF408">
        <v>173.07921148661501</v>
      </c>
      <c r="AG408">
        <v>162.062495924692</v>
      </c>
      <c r="AH408">
        <f t="shared" si="31"/>
        <v>199.27362166652304</v>
      </c>
      <c r="AI408">
        <f t="shared" si="30"/>
        <v>79.577230347667154</v>
      </c>
      <c r="AJ408">
        <f t="shared" si="32"/>
        <v>93.694853863416441</v>
      </c>
      <c r="AK408">
        <v>97.936693938465496</v>
      </c>
    </row>
    <row r="409" spans="1:37" x14ac:dyDescent="0.35">
      <c r="A409">
        <v>407</v>
      </c>
      <c r="B409" s="1">
        <v>43018</v>
      </c>
      <c r="C409" t="s">
        <v>296</v>
      </c>
      <c r="D409">
        <v>199.591254054448</v>
      </c>
      <c r="F409">
        <v>161.40093552753001</v>
      </c>
      <c r="J409">
        <v>202.63769381984699</v>
      </c>
      <c r="K409">
        <v>232.12934099698899</v>
      </c>
      <c r="L409">
        <v>205.46315993431</v>
      </c>
      <c r="O409">
        <v>168.83678344335399</v>
      </c>
      <c r="P409">
        <v>209.01717403825899</v>
      </c>
      <c r="Q409">
        <v>201.71890004981699</v>
      </c>
      <c r="R409">
        <v>184.55781038434901</v>
      </c>
      <c r="T409">
        <v>155.16117014033799</v>
      </c>
      <c r="U409">
        <v>143.73320146046399</v>
      </c>
      <c r="X409">
        <v>192.16384305980699</v>
      </c>
      <c r="Y409">
        <v>162.02048316555499</v>
      </c>
      <c r="Z409">
        <v>150.033811687168</v>
      </c>
      <c r="AA409">
        <v>145.84224078049701</v>
      </c>
      <c r="AD409">
        <v>155.753215913974</v>
      </c>
      <c r="AG409">
        <v>138.64053527714199</v>
      </c>
      <c r="AH409">
        <f t="shared" si="31"/>
        <v>176.98244433728519</v>
      </c>
      <c r="AI409">
        <f t="shared" si="30"/>
        <v>57.2860530184293</v>
      </c>
      <c r="AJ409">
        <f t="shared" si="32"/>
        <v>71.403676534178587</v>
      </c>
      <c r="AK409">
        <v>99.068947379835805</v>
      </c>
    </row>
    <row r="410" spans="1:37" x14ac:dyDescent="0.35">
      <c r="A410">
        <v>408</v>
      </c>
      <c r="B410" s="1">
        <v>43026</v>
      </c>
      <c r="C410" t="s">
        <v>360</v>
      </c>
      <c r="D410">
        <v>233.333573916766</v>
      </c>
      <c r="E410">
        <v>220.93698330945</v>
      </c>
      <c r="F410">
        <v>183.72079886723</v>
      </c>
      <c r="G410">
        <v>196.90244674567001</v>
      </c>
      <c r="H410">
        <v>206.19738387743999</v>
      </c>
      <c r="I410">
        <v>218.06123277714801</v>
      </c>
      <c r="J410">
        <v>221.37676825169399</v>
      </c>
      <c r="K410">
        <v>245.62782146900699</v>
      </c>
      <c r="L410">
        <v>223.43972394805201</v>
      </c>
      <c r="M410">
        <v>212.39513633448499</v>
      </c>
      <c r="N410">
        <v>214.715360288873</v>
      </c>
      <c r="O410">
        <v>203.210122854319</v>
      </c>
      <c r="P410">
        <v>239.47795059456701</v>
      </c>
      <c r="Q410">
        <v>226.45264011361999</v>
      </c>
      <c r="R410">
        <v>201.149628374088</v>
      </c>
      <c r="S410">
        <v>205.882498993854</v>
      </c>
      <c r="T410">
        <v>171.85357350004901</v>
      </c>
      <c r="U410">
        <v>162.456026467052</v>
      </c>
      <c r="V410">
        <v>218.77603653408099</v>
      </c>
      <c r="W410">
        <v>196.80297589685699</v>
      </c>
      <c r="X410">
        <v>205.83386555614399</v>
      </c>
      <c r="Y410">
        <v>189.16928645127999</v>
      </c>
      <c r="Z410">
        <v>169.81172402098699</v>
      </c>
      <c r="AA410">
        <v>157.46668980318699</v>
      </c>
      <c r="AB410">
        <v>171.291158874735</v>
      </c>
      <c r="AC410">
        <v>183.887482611492</v>
      </c>
      <c r="AD410">
        <v>189.07501209272701</v>
      </c>
      <c r="AE410">
        <v>171.37246234387601</v>
      </c>
      <c r="AF410">
        <v>186.178639936416</v>
      </c>
      <c r="AG410">
        <v>172.046574679419</v>
      </c>
      <c r="AH410">
        <f t="shared" si="31"/>
        <v>199.96338598281878</v>
      </c>
      <c r="AI410">
        <f t="shared" si="30"/>
        <v>80.26699466396289</v>
      </c>
      <c r="AJ410">
        <f t="shared" si="32"/>
        <v>94.384618179712177</v>
      </c>
      <c r="AK410">
        <v>99.2429131842473</v>
      </c>
    </row>
    <row r="411" spans="1:37" x14ac:dyDescent="0.35">
      <c r="A411">
        <v>409</v>
      </c>
      <c r="B411" s="1">
        <v>43026</v>
      </c>
      <c r="C411" t="s">
        <v>361</v>
      </c>
      <c r="D411">
        <v>251.809325646026</v>
      </c>
      <c r="E411">
        <v>245.29241110492001</v>
      </c>
      <c r="F411">
        <v>218.18183665022599</v>
      </c>
      <c r="G411">
        <v>226.112049413135</v>
      </c>
      <c r="H411">
        <v>232.51664757959699</v>
      </c>
      <c r="I411">
        <v>243.880784791335</v>
      </c>
      <c r="J411">
        <v>241.94713200837</v>
      </c>
      <c r="K411">
        <v>268.66517219874498</v>
      </c>
      <c r="L411">
        <v>243.72445712981599</v>
      </c>
      <c r="M411">
        <v>240.44492857088201</v>
      </c>
      <c r="N411">
        <v>234.93455669222601</v>
      </c>
      <c r="O411">
        <v>227.727645983912</v>
      </c>
      <c r="P411">
        <v>256.700127333556</v>
      </c>
      <c r="Q411">
        <v>253.50496080066901</v>
      </c>
      <c r="R411">
        <v>222.39485893192901</v>
      </c>
      <c r="S411">
        <v>227.76316928767301</v>
      </c>
      <c r="T411">
        <v>198.58147600322701</v>
      </c>
      <c r="U411">
        <v>180.124293519286</v>
      </c>
      <c r="V411">
        <v>239.152250976213</v>
      </c>
      <c r="W411">
        <v>223.21485166705699</v>
      </c>
      <c r="X411">
        <v>226.85081375242001</v>
      </c>
      <c r="Y411">
        <v>212.86510214189599</v>
      </c>
      <c r="Z411">
        <v>191.52718094963001</v>
      </c>
      <c r="AA411">
        <v>183.535996956312</v>
      </c>
      <c r="AB411">
        <v>188.63581310245999</v>
      </c>
      <c r="AC411">
        <v>203.98691570116301</v>
      </c>
      <c r="AD411">
        <v>201.600044537272</v>
      </c>
      <c r="AE411">
        <v>187.21646198839699</v>
      </c>
      <c r="AF411">
        <v>198.4524508113</v>
      </c>
      <c r="AG411">
        <v>189.909622238645</v>
      </c>
      <c r="AH411">
        <f t="shared" si="31"/>
        <v>222.04177794894315</v>
      </c>
      <c r="AI411">
        <f t="shared" si="30"/>
        <v>102.34538663008726</v>
      </c>
      <c r="AJ411">
        <f t="shared" si="32"/>
        <v>116.46301014583655</v>
      </c>
      <c r="AK411">
        <v>99.487212046680597</v>
      </c>
    </row>
    <row r="412" spans="1:37" x14ac:dyDescent="0.35">
      <c r="A412">
        <v>410</v>
      </c>
      <c r="B412" s="1">
        <v>43027</v>
      </c>
      <c r="C412" t="s">
        <v>347</v>
      </c>
      <c r="D412">
        <v>228.03965534774099</v>
      </c>
      <c r="E412">
        <v>227.37452903430801</v>
      </c>
      <c r="F412">
        <v>189.52260059450001</v>
      </c>
      <c r="G412">
        <v>202.299765211264</v>
      </c>
      <c r="H412">
        <v>216.60532455201201</v>
      </c>
      <c r="I412">
        <v>218.75122237428599</v>
      </c>
      <c r="J412">
        <v>226.5980106435</v>
      </c>
      <c r="M412">
        <v>220.03207671103499</v>
      </c>
      <c r="N412">
        <v>220.418736013086</v>
      </c>
      <c r="O412">
        <v>199.562235276172</v>
      </c>
      <c r="P412">
        <v>236.40037964645401</v>
      </c>
      <c r="Q412">
        <v>227.996097422844</v>
      </c>
      <c r="S412">
        <v>211.082974698398</v>
      </c>
      <c r="T412">
        <v>170.80454636452899</v>
      </c>
      <c r="V412">
        <v>219.02042609095099</v>
      </c>
      <c r="W412">
        <v>213.694930905767</v>
      </c>
      <c r="X412">
        <v>210.31614096111699</v>
      </c>
      <c r="Y412">
        <v>183.80672493567801</v>
      </c>
      <c r="AB412">
        <v>174.61015544130299</v>
      </c>
      <c r="AC412">
        <v>197.677965456121</v>
      </c>
      <c r="AD412">
        <v>187.836926193728</v>
      </c>
      <c r="AE412">
        <v>170.87107337389199</v>
      </c>
      <c r="AF412">
        <v>191.69224060311299</v>
      </c>
      <c r="AG412">
        <v>167.21826717161301</v>
      </c>
      <c r="AH412">
        <f t="shared" si="31"/>
        <v>204.67637520930882</v>
      </c>
      <c r="AI412">
        <f t="shared" si="30"/>
        <v>84.979983890452928</v>
      </c>
      <c r="AJ412">
        <f t="shared" si="32"/>
        <v>99.097607406202215</v>
      </c>
      <c r="AK412">
        <v>99.388400456608906</v>
      </c>
    </row>
    <row r="413" spans="1:37" x14ac:dyDescent="0.35">
      <c r="A413">
        <v>411</v>
      </c>
      <c r="B413" s="1">
        <v>43028</v>
      </c>
      <c r="C413" t="s">
        <v>248</v>
      </c>
      <c r="D413">
        <v>250.27982286359099</v>
      </c>
      <c r="E413">
        <v>248.31900044430299</v>
      </c>
      <c r="F413">
        <v>207.47551648950301</v>
      </c>
      <c r="G413">
        <v>223.847807606131</v>
      </c>
      <c r="H413">
        <v>229.900245139877</v>
      </c>
      <c r="I413">
        <v>231.76622260662299</v>
      </c>
      <c r="J413">
        <v>238.49912084127999</v>
      </c>
      <c r="K413">
        <v>266.311822474613</v>
      </c>
      <c r="L413">
        <v>242.664785646588</v>
      </c>
      <c r="M413">
        <v>238.69798052630401</v>
      </c>
      <c r="N413">
        <v>230.44104835672701</v>
      </c>
      <c r="O413">
        <v>225.93522329508599</v>
      </c>
      <c r="P413">
        <v>252.452262870716</v>
      </c>
      <c r="Q413">
        <v>250.77822499797901</v>
      </c>
      <c r="R413">
        <v>219.81587894374101</v>
      </c>
      <c r="S413">
        <v>228.63133912778801</v>
      </c>
      <c r="T413">
        <v>197.66854159065801</v>
      </c>
      <c r="U413">
        <v>182.31064320222501</v>
      </c>
      <c r="V413">
        <v>237.591943236497</v>
      </c>
      <c r="W413">
        <v>223.46393473572999</v>
      </c>
      <c r="X413">
        <v>222.313826043597</v>
      </c>
      <c r="Y413">
        <v>212.931023465018</v>
      </c>
      <c r="Z413">
        <v>194.001662716825</v>
      </c>
      <c r="AA413">
        <v>176.61788891283101</v>
      </c>
      <c r="AB413">
        <v>194.585259591881</v>
      </c>
      <c r="AC413">
        <v>208.483911085259</v>
      </c>
      <c r="AD413">
        <v>199.53775132399201</v>
      </c>
      <c r="AE413">
        <v>182.49547061252801</v>
      </c>
      <c r="AF413">
        <v>192.520719029491</v>
      </c>
      <c r="AG413">
        <v>187.77592357261199</v>
      </c>
      <c r="AH413">
        <f t="shared" si="31"/>
        <v>219.93716004499987</v>
      </c>
      <c r="AI413">
        <f t="shared" si="30"/>
        <v>100.24076872614398</v>
      </c>
      <c r="AJ413">
        <f t="shared" si="32"/>
        <v>114.35839224189327</v>
      </c>
      <c r="AK413">
        <v>99.572130650763995</v>
      </c>
    </row>
    <row r="414" spans="1:37" x14ac:dyDescent="0.35">
      <c r="A414">
        <v>412</v>
      </c>
      <c r="B414" s="1">
        <v>43035</v>
      </c>
      <c r="C414" t="s">
        <v>362</v>
      </c>
      <c r="D414">
        <v>207.79916627951499</v>
      </c>
      <c r="E414">
        <v>221.527117788194</v>
      </c>
      <c r="F414">
        <v>167.30861360946099</v>
      </c>
      <c r="G414">
        <v>191.27933621872199</v>
      </c>
      <c r="H414">
        <v>196.61439168053101</v>
      </c>
      <c r="I414">
        <v>194.772254116358</v>
      </c>
      <c r="J414">
        <v>215.96567904107499</v>
      </c>
      <c r="K414">
        <v>236.32332492179</v>
      </c>
      <c r="L414">
        <v>206.56724757331901</v>
      </c>
      <c r="M414">
        <v>208.589513138168</v>
      </c>
      <c r="N414">
        <v>189.11879398503501</v>
      </c>
      <c r="O414">
        <v>193.342690084428</v>
      </c>
      <c r="P414">
        <v>216.33506704467001</v>
      </c>
      <c r="Q414">
        <v>226.03377422077199</v>
      </c>
      <c r="R414">
        <v>184.78140471486</v>
      </c>
      <c r="S414">
        <v>192.75430649032</v>
      </c>
      <c r="T414">
        <v>167.864348954826</v>
      </c>
      <c r="U414">
        <v>146.46535434020799</v>
      </c>
      <c r="V414">
        <v>208.73779520150799</v>
      </c>
      <c r="W414">
        <v>187.16114807091</v>
      </c>
      <c r="X414">
        <v>191.877125790581</v>
      </c>
      <c r="Y414">
        <v>181.522929517823</v>
      </c>
      <c r="Z414">
        <v>167.91751528478301</v>
      </c>
      <c r="AA414">
        <v>150.54124946031399</v>
      </c>
      <c r="AB414">
        <v>160.99838930516901</v>
      </c>
      <c r="AC414">
        <v>175.08648224326799</v>
      </c>
      <c r="AD414">
        <v>180.02377210533399</v>
      </c>
      <c r="AE414">
        <v>167.11618589642001</v>
      </c>
      <c r="AF414">
        <v>159.03263241007801</v>
      </c>
      <c r="AG414">
        <v>169.718663366242</v>
      </c>
      <c r="AH414">
        <f t="shared" si="31"/>
        <v>188.7725424284894</v>
      </c>
      <c r="AI414">
        <f t="shared" si="30"/>
        <v>69.076151109633514</v>
      </c>
      <c r="AJ414">
        <f t="shared" si="32"/>
        <v>83.193774625382801</v>
      </c>
      <c r="AK414">
        <v>99.739800353834099</v>
      </c>
    </row>
    <row r="415" spans="1:37" x14ac:dyDescent="0.35">
      <c r="A415">
        <v>413</v>
      </c>
      <c r="B415" s="1">
        <v>43036</v>
      </c>
      <c r="C415" t="s">
        <v>363</v>
      </c>
      <c r="D415">
        <v>232.02512173792499</v>
      </c>
      <c r="E415">
        <v>235.69978762582301</v>
      </c>
      <c r="F415">
        <v>184.87117519758101</v>
      </c>
      <c r="G415">
        <v>215.24868066412901</v>
      </c>
      <c r="H415">
        <v>217.42901689659601</v>
      </c>
      <c r="I415">
        <v>218.93636563586199</v>
      </c>
      <c r="J415">
        <v>234.45161578014</v>
      </c>
      <c r="K415">
        <v>249.69714176679699</v>
      </c>
      <c r="L415">
        <v>239.36422757149899</v>
      </c>
      <c r="M415">
        <v>235.04671439495999</v>
      </c>
      <c r="N415">
        <v>202.180130624703</v>
      </c>
      <c r="O415">
        <v>206.541368351519</v>
      </c>
      <c r="P415">
        <v>242.50983579057299</v>
      </c>
      <c r="Q415">
        <v>245.97217473813001</v>
      </c>
      <c r="R415">
        <v>217.323527585222</v>
      </c>
      <c r="S415">
        <v>212.66366457163301</v>
      </c>
      <c r="T415">
        <v>182.620915807209</v>
      </c>
      <c r="U415">
        <v>164.34103644658799</v>
      </c>
      <c r="V415">
        <v>228.323049876238</v>
      </c>
      <c r="W415">
        <v>200.868421494057</v>
      </c>
      <c r="X415">
        <v>208.10311984438101</v>
      </c>
      <c r="Y415">
        <v>201.15818843376101</v>
      </c>
      <c r="Z415">
        <v>178.43311428001601</v>
      </c>
      <c r="AA415">
        <v>162.58829295645299</v>
      </c>
      <c r="AB415">
        <v>170.74907704723901</v>
      </c>
      <c r="AC415">
        <v>199.14976728967599</v>
      </c>
      <c r="AD415">
        <v>195.370448991399</v>
      </c>
      <c r="AE415">
        <v>171.04508550116</v>
      </c>
      <c r="AF415">
        <v>172.83408703913599</v>
      </c>
      <c r="AG415">
        <v>177.250606278036</v>
      </c>
      <c r="AH415">
        <f t="shared" si="31"/>
        <v>206.759858673948</v>
      </c>
      <c r="AI415">
        <f t="shared" si="30"/>
        <v>87.063467355092115</v>
      </c>
      <c r="AJ415">
        <f t="shared" si="32"/>
        <v>101.1810908708414</v>
      </c>
      <c r="AK415">
        <v>99.890861030214197</v>
      </c>
    </row>
    <row r="416" spans="1:37" x14ac:dyDescent="0.35">
      <c r="A416">
        <v>414</v>
      </c>
      <c r="B416" s="1">
        <v>43041</v>
      </c>
      <c r="C416" t="s">
        <v>364</v>
      </c>
      <c r="E416">
        <v>252.65533476796</v>
      </c>
      <c r="F416">
        <v>216.349472385751</v>
      </c>
      <c r="G416">
        <v>220.18089086388801</v>
      </c>
      <c r="H416">
        <v>232.53807985466099</v>
      </c>
      <c r="I416">
        <v>237.37264761303899</v>
      </c>
      <c r="J416">
        <v>255.10555090899001</v>
      </c>
      <c r="K416">
        <v>265.32639435079398</v>
      </c>
      <c r="L416">
        <v>249.385170784129</v>
      </c>
      <c r="M416">
        <v>244.479414155981</v>
      </c>
      <c r="N416">
        <v>216.25588509598401</v>
      </c>
      <c r="O416">
        <v>233.30363779441799</v>
      </c>
      <c r="P416">
        <v>251.239113575743</v>
      </c>
      <c r="Q416">
        <v>260.26501391297802</v>
      </c>
      <c r="R416">
        <v>221.81953275672899</v>
      </c>
      <c r="S416">
        <v>240.189123502889</v>
      </c>
      <c r="T416">
        <v>199.414705142592</v>
      </c>
      <c r="U416">
        <v>191.27658543854801</v>
      </c>
      <c r="V416">
        <v>256.68603871142699</v>
      </c>
      <c r="W416">
        <v>213.305646851663</v>
      </c>
      <c r="X416">
        <v>227.67729535226101</v>
      </c>
      <c r="Y416">
        <v>225.973956905356</v>
      </c>
      <c r="Z416">
        <v>198.74730448564301</v>
      </c>
      <c r="AA416">
        <v>179.595324598145</v>
      </c>
      <c r="AB416">
        <v>198.04024557882099</v>
      </c>
      <c r="AC416">
        <v>224.67025241339499</v>
      </c>
      <c r="AD416">
        <v>210.250566816987</v>
      </c>
      <c r="AE416">
        <v>173.822989624624</v>
      </c>
      <c r="AF416">
        <v>187.80988217722401</v>
      </c>
      <c r="AG416">
        <v>193.584760344746</v>
      </c>
      <c r="AH416">
        <f t="shared" si="31"/>
        <v>223.35589023328853</v>
      </c>
      <c r="AI416">
        <f t="shared" si="30"/>
        <v>103.65949891443265</v>
      </c>
      <c r="AJ416">
        <f t="shared" si="32"/>
        <v>117.77712243018193</v>
      </c>
      <c r="AK416">
        <v>100.120087474819</v>
      </c>
    </row>
    <row r="417" spans="1:37" x14ac:dyDescent="0.35">
      <c r="A417">
        <v>415</v>
      </c>
      <c r="B417" s="1">
        <v>43050</v>
      </c>
      <c r="C417" t="s">
        <v>317</v>
      </c>
      <c r="E417">
        <v>219.84144421618001</v>
      </c>
      <c r="G417">
        <v>188.68411131309</v>
      </c>
      <c r="H417">
        <v>204.017568928521</v>
      </c>
      <c r="K417">
        <v>221.597257608604</v>
      </c>
      <c r="L417">
        <v>225.61378670209299</v>
      </c>
      <c r="M417">
        <v>208.452865754714</v>
      </c>
      <c r="Q417">
        <v>221.60421467406999</v>
      </c>
      <c r="R417">
        <v>187.24859190678501</v>
      </c>
      <c r="S417">
        <v>197.85544313372799</v>
      </c>
      <c r="U417">
        <v>149.35476705535501</v>
      </c>
      <c r="V417">
        <v>218.730436707922</v>
      </c>
      <c r="Z417">
        <v>157.25170080130101</v>
      </c>
      <c r="AA417">
        <v>146.70959412206599</v>
      </c>
      <c r="AB417">
        <v>153.30458429371799</v>
      </c>
      <c r="AC417">
        <v>177.959011911045</v>
      </c>
      <c r="AE417">
        <v>166.58498084931699</v>
      </c>
      <c r="AH417">
        <f t="shared" si="31"/>
        <v>190.30064749865682</v>
      </c>
      <c r="AI417">
        <f t="shared" si="30"/>
        <v>70.604256179800927</v>
      </c>
      <c r="AJ417">
        <f t="shared" si="32"/>
        <v>84.721879695550214</v>
      </c>
      <c r="AK417">
        <v>99.451330426231294</v>
      </c>
    </row>
    <row r="418" spans="1:37" x14ac:dyDescent="0.35">
      <c r="A418">
        <v>416</v>
      </c>
      <c r="B418" s="1">
        <v>43056</v>
      </c>
      <c r="C418" t="s">
        <v>365</v>
      </c>
      <c r="E418">
        <v>247.00259671241199</v>
      </c>
      <c r="F418">
        <v>213.001411934662</v>
      </c>
      <c r="G418">
        <v>216.586369923696</v>
      </c>
      <c r="H418">
        <v>234.28141355192801</v>
      </c>
      <c r="I418">
        <v>228.984009440482</v>
      </c>
      <c r="J418">
        <v>247.976890583038</v>
      </c>
      <c r="K418">
        <v>262.26811725801002</v>
      </c>
      <c r="L418">
        <v>247.76733681261101</v>
      </c>
      <c r="M418">
        <v>243.40692048768</v>
      </c>
      <c r="N418">
        <v>228.88758336679501</v>
      </c>
      <c r="O418">
        <v>224.40581293987699</v>
      </c>
      <c r="P418">
        <v>254.84556555579499</v>
      </c>
      <c r="Q418">
        <v>254.34456115635601</v>
      </c>
      <c r="R418">
        <v>219.41735971518401</v>
      </c>
      <c r="S418">
        <v>221.54440514219701</v>
      </c>
      <c r="T418">
        <v>202.43938844941101</v>
      </c>
      <c r="U418">
        <v>185.08028939052801</v>
      </c>
      <c r="V418">
        <v>242.548060725109</v>
      </c>
      <c r="W418">
        <v>222.33531927140501</v>
      </c>
      <c r="X418">
        <v>222.66398729382101</v>
      </c>
      <c r="Y418">
        <v>212.72651843694999</v>
      </c>
      <c r="Z418">
        <v>195.69510813627201</v>
      </c>
      <c r="AA418">
        <v>178.617831855513</v>
      </c>
      <c r="AB418">
        <v>184.740999501944</v>
      </c>
      <c r="AC418">
        <v>206.94090944395401</v>
      </c>
      <c r="AD418">
        <v>199.72928531773499</v>
      </c>
      <c r="AE418">
        <v>179.276208191553</v>
      </c>
      <c r="AF418">
        <v>194.82456417427599</v>
      </c>
      <c r="AG418">
        <v>190.05781601427</v>
      </c>
      <c r="AH418">
        <f t="shared" si="31"/>
        <v>219.39298761322294</v>
      </c>
      <c r="AI418">
        <f t="shared" si="30"/>
        <v>99.696596294367055</v>
      </c>
      <c r="AJ418">
        <f t="shared" si="32"/>
        <v>113.81421981011634</v>
      </c>
      <c r="AK418">
        <v>99.782982512383796</v>
      </c>
    </row>
    <row r="419" spans="1:37" x14ac:dyDescent="0.35">
      <c r="A419">
        <v>417</v>
      </c>
      <c r="B419" s="1">
        <v>43066</v>
      </c>
      <c r="C419" t="s">
        <v>366</v>
      </c>
      <c r="H419">
        <v>200.854210810636</v>
      </c>
      <c r="I419">
        <v>214.942109775592</v>
      </c>
      <c r="J419">
        <v>227.26953282403099</v>
      </c>
      <c r="M419">
        <v>217.269269768843</v>
      </c>
      <c r="N419">
        <v>192.73380248201499</v>
      </c>
      <c r="O419">
        <v>216.88758026292999</v>
      </c>
      <c r="P419">
        <v>236.896859963346</v>
      </c>
      <c r="T419">
        <v>191.92319831808999</v>
      </c>
      <c r="V419">
        <v>218.55907706202001</v>
      </c>
      <c r="W419">
        <v>192.11101727904699</v>
      </c>
      <c r="X419">
        <v>214.43052882184401</v>
      </c>
      <c r="Y419">
        <v>190.87155756066599</v>
      </c>
      <c r="AC419">
        <v>184.259209466351</v>
      </c>
      <c r="AD419">
        <v>187.716025490231</v>
      </c>
      <c r="AE419">
        <v>166.336580838061</v>
      </c>
      <c r="AF419">
        <v>165.55047962439599</v>
      </c>
      <c r="AG419">
        <v>176.94001865040801</v>
      </c>
      <c r="AH419">
        <f t="shared" si="31"/>
        <v>199.73829758814747</v>
      </c>
      <c r="AI419">
        <f t="shared" si="30"/>
        <v>80.041906269291587</v>
      </c>
      <c r="AJ419">
        <f t="shared" si="32"/>
        <v>94.159529785040874</v>
      </c>
      <c r="AK419">
        <v>100.19066684884</v>
      </c>
    </row>
    <row r="420" spans="1:37" x14ac:dyDescent="0.35">
      <c r="A420">
        <v>418</v>
      </c>
      <c r="B420" s="1">
        <v>43066</v>
      </c>
      <c r="C420" t="s">
        <v>367</v>
      </c>
      <c r="D420">
        <v>247.050106597107</v>
      </c>
      <c r="E420">
        <v>245.087133995481</v>
      </c>
      <c r="F420">
        <v>204.14336359422299</v>
      </c>
      <c r="G420">
        <v>208.08096582071499</v>
      </c>
      <c r="H420">
        <v>232.792861084436</v>
      </c>
      <c r="I420">
        <v>234.34464440699</v>
      </c>
      <c r="J420">
        <v>246.877991938663</v>
      </c>
      <c r="K420">
        <v>257.91656866989098</v>
      </c>
      <c r="L420">
        <v>243.00492310416101</v>
      </c>
      <c r="M420">
        <v>242.906583565473</v>
      </c>
      <c r="N420">
        <v>221.857386226312</v>
      </c>
      <c r="O420">
        <v>228.71140410838399</v>
      </c>
      <c r="P420">
        <v>246.29432295012199</v>
      </c>
      <c r="Q420">
        <v>256.45606736056101</v>
      </c>
      <c r="R420">
        <v>217.861963036064</v>
      </c>
      <c r="S420">
        <v>229.571345845341</v>
      </c>
      <c r="T420">
        <v>198.83845248802999</v>
      </c>
      <c r="U420">
        <v>187.56519160689299</v>
      </c>
      <c r="X420">
        <v>229.20518035130999</v>
      </c>
      <c r="Y420">
        <v>212.41752670859901</v>
      </c>
      <c r="Z420">
        <v>195.189143810925</v>
      </c>
      <c r="AA420">
        <v>178.52663989624199</v>
      </c>
      <c r="AB420">
        <v>185.759686916091</v>
      </c>
      <c r="AC420">
        <v>210.495990472046</v>
      </c>
      <c r="AD420">
        <v>203.33057099615701</v>
      </c>
      <c r="AH420">
        <f t="shared" si="31"/>
        <v>222.57144062200871</v>
      </c>
      <c r="AI420">
        <f t="shared" si="30"/>
        <v>102.87504930315282</v>
      </c>
      <c r="AJ420">
        <f t="shared" si="32"/>
        <v>116.99267281890211</v>
      </c>
      <c r="AK420">
        <v>99.880513782121497</v>
      </c>
    </row>
    <row r="421" spans="1:37" x14ac:dyDescent="0.35">
      <c r="A421">
        <v>419</v>
      </c>
      <c r="B421" s="1">
        <v>43067</v>
      </c>
      <c r="C421" t="s">
        <v>368</v>
      </c>
      <c r="D421">
        <v>227.130400357328</v>
      </c>
      <c r="E421">
        <v>222.18600422862099</v>
      </c>
      <c r="F421">
        <v>178.265203162365</v>
      </c>
      <c r="G421">
        <v>190.487357673106</v>
      </c>
      <c r="H421">
        <v>204.65971002162999</v>
      </c>
      <c r="I421">
        <v>213.00951248586099</v>
      </c>
      <c r="J421">
        <v>219.56973802982799</v>
      </c>
      <c r="K421">
        <v>239.46063666650099</v>
      </c>
      <c r="L421">
        <v>229.40570476366199</v>
      </c>
      <c r="M421">
        <v>210.407796096185</v>
      </c>
      <c r="N421">
        <v>194.94207393875999</v>
      </c>
      <c r="O421">
        <v>199.920393617884</v>
      </c>
      <c r="P421">
        <v>220.55862770496401</v>
      </c>
      <c r="Q421">
        <v>234.33224515557799</v>
      </c>
      <c r="R421">
        <v>194.94490949143099</v>
      </c>
      <c r="S421">
        <v>212.34566633753701</v>
      </c>
      <c r="T421">
        <v>185.54225959423599</v>
      </c>
      <c r="U421">
        <v>166.79410440620001</v>
      </c>
      <c r="V421">
        <v>224.71527078202701</v>
      </c>
      <c r="W421">
        <v>193.57869283357499</v>
      </c>
      <c r="X421">
        <v>203.59522217757001</v>
      </c>
      <c r="Y421">
        <v>183.44128018039899</v>
      </c>
      <c r="Z421">
        <v>169.971021801121</v>
      </c>
      <c r="AA421">
        <v>155.60334618210001</v>
      </c>
      <c r="AB421">
        <v>161.13288463204501</v>
      </c>
      <c r="AC421">
        <v>184.51159785539599</v>
      </c>
      <c r="AD421">
        <v>185.746593341893</v>
      </c>
      <c r="AE421">
        <v>168.043876010113</v>
      </c>
      <c r="AF421">
        <v>167.20099689245399</v>
      </c>
      <c r="AG421">
        <v>170.498982987593</v>
      </c>
      <c r="AH421">
        <f t="shared" si="31"/>
        <v>197.06673698026543</v>
      </c>
      <c r="AI421">
        <f t="shared" si="30"/>
        <v>77.370345661409544</v>
      </c>
      <c r="AJ421">
        <f t="shared" si="32"/>
        <v>91.487969177158831</v>
      </c>
      <c r="AK421">
        <v>99.9943226831071</v>
      </c>
    </row>
    <row r="422" spans="1:37" x14ac:dyDescent="0.35">
      <c r="A422">
        <v>420</v>
      </c>
      <c r="B422" s="1">
        <v>43068</v>
      </c>
      <c r="C422" t="s">
        <v>304</v>
      </c>
      <c r="D422">
        <v>245.54484325034301</v>
      </c>
      <c r="E422">
        <v>241.403970281146</v>
      </c>
      <c r="F422">
        <v>209.243674599553</v>
      </c>
      <c r="G422">
        <v>217.06784851079601</v>
      </c>
      <c r="H422">
        <v>232.78371099827501</v>
      </c>
      <c r="I422">
        <v>242.83913537762001</v>
      </c>
      <c r="J422">
        <v>253.160530710091</v>
      </c>
      <c r="K422">
        <v>263.64362714793202</v>
      </c>
      <c r="L422">
        <v>247.76089910355799</v>
      </c>
      <c r="M422">
        <v>250.48849174778599</v>
      </c>
      <c r="N422">
        <v>227.00523838950599</v>
      </c>
      <c r="O422">
        <v>230.28101190807899</v>
      </c>
      <c r="P422">
        <v>254.23636205780201</v>
      </c>
      <c r="Q422">
        <v>258.07117528494598</v>
      </c>
      <c r="R422">
        <v>220.617495988076</v>
      </c>
      <c r="S422">
        <v>236.21452286291699</v>
      </c>
      <c r="T422">
        <v>204.450432444374</v>
      </c>
      <c r="U422">
        <v>188.850275416942</v>
      </c>
      <c r="V422">
        <v>253.38795152895699</v>
      </c>
      <c r="W422">
        <v>220.855844405689</v>
      </c>
      <c r="X422">
        <v>226.707576475362</v>
      </c>
      <c r="Y422">
        <v>217.798125032538</v>
      </c>
      <c r="Z422">
        <v>196.36035523730601</v>
      </c>
      <c r="AA422">
        <v>183.53870157098001</v>
      </c>
      <c r="AB422">
        <v>190.648624649152</v>
      </c>
      <c r="AC422">
        <v>218.118020518772</v>
      </c>
      <c r="AD422">
        <v>206.361188253786</v>
      </c>
      <c r="AE422">
        <v>190.42814240701199</v>
      </c>
      <c r="AF422">
        <v>195.12670366146301</v>
      </c>
      <c r="AG422">
        <v>187.67287183825201</v>
      </c>
      <c r="AH422">
        <f t="shared" si="31"/>
        <v>223.68891172196709</v>
      </c>
      <c r="AI422">
        <f t="shared" si="30"/>
        <v>103.9925204031112</v>
      </c>
      <c r="AJ422">
        <f t="shared" si="32"/>
        <v>118.11014391886049</v>
      </c>
      <c r="AK422">
        <v>99.767834426952803</v>
      </c>
    </row>
    <row r="423" spans="1:37" x14ac:dyDescent="0.35">
      <c r="A423">
        <v>421</v>
      </c>
      <c r="B423" s="1">
        <v>43076</v>
      </c>
      <c r="C423" t="s">
        <v>369</v>
      </c>
      <c r="D423">
        <v>226.133534267372</v>
      </c>
      <c r="E423">
        <v>237.726523073278</v>
      </c>
      <c r="F423">
        <v>174.45821287678601</v>
      </c>
      <c r="G423">
        <v>193.52013186996001</v>
      </c>
      <c r="H423">
        <v>213.78089358829601</v>
      </c>
      <c r="I423">
        <v>215.30693844120501</v>
      </c>
      <c r="J423">
        <v>219.95970385389501</v>
      </c>
      <c r="K423">
        <v>228.62150144804801</v>
      </c>
      <c r="L423">
        <v>227.92705825577301</v>
      </c>
      <c r="M423">
        <v>221.18064101597301</v>
      </c>
      <c r="N423">
        <v>196.926963952737</v>
      </c>
      <c r="O423">
        <v>201.49626358948501</v>
      </c>
      <c r="P423">
        <v>222.51271761860701</v>
      </c>
      <c r="Q423">
        <v>236.17588493236499</v>
      </c>
      <c r="R423">
        <v>189.380400232222</v>
      </c>
      <c r="S423">
        <v>200.275530312066</v>
      </c>
      <c r="T423">
        <v>175.601229282416</v>
      </c>
      <c r="U423">
        <v>159.26365524494699</v>
      </c>
      <c r="V423">
        <v>216.385233073964</v>
      </c>
      <c r="W423">
        <v>192.844564923435</v>
      </c>
      <c r="X423">
        <v>196.128295725584</v>
      </c>
      <c r="Y423">
        <v>188.584532775008</v>
      </c>
      <c r="Z423">
        <v>166.877327372499</v>
      </c>
      <c r="AA423">
        <v>149.73789221358501</v>
      </c>
      <c r="AB423">
        <v>160.54470173238599</v>
      </c>
      <c r="AC423">
        <v>181.28699027793701</v>
      </c>
      <c r="AD423">
        <v>174.93332383268299</v>
      </c>
      <c r="AE423">
        <v>156.39868929980801</v>
      </c>
      <c r="AF423">
        <v>166.17018017143999</v>
      </c>
      <c r="AG423">
        <v>160.99475623600199</v>
      </c>
      <c r="AH423">
        <f t="shared" si="31"/>
        <v>195.03780904965876</v>
      </c>
      <c r="AI423">
        <f t="shared" si="30"/>
        <v>75.341417730802874</v>
      </c>
      <c r="AJ423">
        <f t="shared" si="32"/>
        <v>89.459041246552161</v>
      </c>
      <c r="AK423">
        <v>100.046552375825</v>
      </c>
    </row>
    <row r="424" spans="1:37" x14ac:dyDescent="0.35">
      <c r="A424">
        <v>422</v>
      </c>
      <c r="B424" s="1">
        <v>43088</v>
      </c>
      <c r="C424" t="s">
        <v>304</v>
      </c>
      <c r="D424">
        <v>251.83643260881101</v>
      </c>
      <c r="E424">
        <v>245.877760018434</v>
      </c>
      <c r="F424">
        <v>204.38857576506399</v>
      </c>
      <c r="G424">
        <v>217.02145421238399</v>
      </c>
      <c r="H424">
        <v>228.16186572859499</v>
      </c>
      <c r="I424">
        <v>232.374643262349</v>
      </c>
      <c r="J424">
        <v>252.01052118099199</v>
      </c>
      <c r="K424">
        <v>263.10688591681901</v>
      </c>
      <c r="L424">
        <v>247.85949662553401</v>
      </c>
      <c r="M424">
        <v>244.925716842236</v>
      </c>
      <c r="N424">
        <v>229.712864781935</v>
      </c>
      <c r="O424">
        <v>227.69034081774799</v>
      </c>
      <c r="P424">
        <v>255.60030058660399</v>
      </c>
      <c r="Q424">
        <v>258.37176799410298</v>
      </c>
      <c r="R424">
        <v>220.227916395915</v>
      </c>
      <c r="S424">
        <v>234.42637737129201</v>
      </c>
      <c r="T424">
        <v>199.54891245444099</v>
      </c>
      <c r="U424">
        <v>186.72775137592001</v>
      </c>
      <c r="V424">
        <v>242.15287490389201</v>
      </c>
      <c r="W424">
        <v>223.579259380221</v>
      </c>
      <c r="X424">
        <v>228.05443818776899</v>
      </c>
      <c r="Y424">
        <v>225.11777876568101</v>
      </c>
      <c r="Z424">
        <v>192.92945522509501</v>
      </c>
      <c r="AA424">
        <v>178.69074802989101</v>
      </c>
      <c r="AB424">
        <v>187.57754852517499</v>
      </c>
      <c r="AC424">
        <v>207.00575831750899</v>
      </c>
      <c r="AD424">
        <v>198.29082473030701</v>
      </c>
      <c r="AE424">
        <v>186.09877404299499</v>
      </c>
      <c r="AF424">
        <v>188.787463238426</v>
      </c>
      <c r="AG424">
        <v>190.21366326664801</v>
      </c>
      <c r="AH424">
        <f t="shared" si="31"/>
        <v>221.61227235175951</v>
      </c>
      <c r="AI424">
        <f t="shared" si="30"/>
        <v>101.91588103290363</v>
      </c>
      <c r="AJ424">
        <f t="shared" si="32"/>
        <v>116.03350454865291</v>
      </c>
      <c r="AK424">
        <v>99.851245160961</v>
      </c>
    </row>
    <row r="425" spans="1:37" x14ac:dyDescent="0.35">
      <c r="A425">
        <v>423</v>
      </c>
      <c r="B425" s="1">
        <v>43090</v>
      </c>
      <c r="C425" t="s">
        <v>230</v>
      </c>
      <c r="D425">
        <v>230.89341561786301</v>
      </c>
      <c r="E425">
        <v>224.11012603829801</v>
      </c>
      <c r="F425">
        <v>176.783788416964</v>
      </c>
      <c r="G425">
        <v>192.516339368177</v>
      </c>
      <c r="H425">
        <v>201.75114210737999</v>
      </c>
      <c r="I425">
        <v>208.53071887893901</v>
      </c>
      <c r="J425">
        <v>220.37177594046301</v>
      </c>
      <c r="K425">
        <v>239.524975443888</v>
      </c>
      <c r="L425">
        <v>226.68070496383001</v>
      </c>
      <c r="M425">
        <v>224.91834651474201</v>
      </c>
      <c r="N425">
        <v>205.81720895106599</v>
      </c>
      <c r="O425">
        <v>199.42916195058899</v>
      </c>
      <c r="P425">
        <v>237.61017448897601</v>
      </c>
      <c r="Q425">
        <v>227.32533996408699</v>
      </c>
      <c r="R425">
        <v>198.50623663467201</v>
      </c>
      <c r="S425">
        <v>210.59421706548099</v>
      </c>
      <c r="T425">
        <v>167.542882678192</v>
      </c>
      <c r="U425">
        <v>159.66443925121001</v>
      </c>
      <c r="V425">
        <v>219.63761091031299</v>
      </c>
      <c r="W425">
        <v>192.466393300992</v>
      </c>
      <c r="X425">
        <v>209.630527906401</v>
      </c>
      <c r="Y425">
        <v>188.31642701113799</v>
      </c>
      <c r="Z425">
        <v>167.81142326053799</v>
      </c>
      <c r="AA425">
        <v>152.90075244959499</v>
      </c>
      <c r="AB425">
        <v>171.97457710705999</v>
      </c>
      <c r="AC425">
        <v>184.263310759126</v>
      </c>
      <c r="AD425">
        <v>187.217874998306</v>
      </c>
      <c r="AE425">
        <v>170.09612194019701</v>
      </c>
      <c r="AF425">
        <v>166.197997257678</v>
      </c>
      <c r="AG425">
        <v>170.05877675135201</v>
      </c>
      <c r="AH425">
        <f t="shared" si="31"/>
        <v>197.77142626425044</v>
      </c>
      <c r="AI425">
        <f t="shared" si="30"/>
        <v>78.075034945394549</v>
      </c>
      <c r="AJ425">
        <f t="shared" si="32"/>
        <v>92.192658461143836</v>
      </c>
      <c r="AK425">
        <v>100.153901902115</v>
      </c>
    </row>
    <row r="426" spans="1:37" x14ac:dyDescent="0.35">
      <c r="A426">
        <v>424</v>
      </c>
      <c r="B426" s="1">
        <v>43096</v>
      </c>
      <c r="C426" t="s">
        <v>370</v>
      </c>
      <c r="E426">
        <v>245.611033289213</v>
      </c>
      <c r="F426">
        <v>209.227798306605</v>
      </c>
      <c r="G426">
        <v>221.837022434678</v>
      </c>
      <c r="H426">
        <v>230.59055046883699</v>
      </c>
      <c r="I426">
        <v>243.75271160180699</v>
      </c>
      <c r="J426">
        <v>250.49804956707001</v>
      </c>
      <c r="K426">
        <v>263.52042425901902</v>
      </c>
      <c r="L426">
        <v>246.09962393634899</v>
      </c>
      <c r="M426">
        <v>244.793459082185</v>
      </c>
      <c r="N426">
        <v>234.65373028395101</v>
      </c>
      <c r="O426">
        <v>227.25958622398801</v>
      </c>
      <c r="P426">
        <v>259.30178280800197</v>
      </c>
      <c r="Q426">
        <v>257.94077480069399</v>
      </c>
      <c r="R426">
        <v>222.807626404475</v>
      </c>
      <c r="S426">
        <v>230.69543990567999</v>
      </c>
      <c r="T426">
        <v>199.946568020554</v>
      </c>
      <c r="U426">
        <v>184.50991937624099</v>
      </c>
      <c r="V426">
        <v>250.39130141512999</v>
      </c>
      <c r="W426">
        <v>222.030158330435</v>
      </c>
      <c r="X426">
        <v>226.50340638647799</v>
      </c>
      <c r="Y426">
        <v>224.09670844196199</v>
      </c>
      <c r="Z426">
        <v>194.69299695643099</v>
      </c>
      <c r="AA426">
        <v>178.62796535074901</v>
      </c>
      <c r="AB426">
        <v>191.720231163699</v>
      </c>
      <c r="AC426">
        <v>209.12831977879699</v>
      </c>
      <c r="AD426">
        <v>201.36769640870901</v>
      </c>
      <c r="AE426">
        <v>192.918027345106</v>
      </c>
      <c r="AF426">
        <v>187.38607711745399</v>
      </c>
      <c r="AG426">
        <v>186.547289538922</v>
      </c>
      <c r="AH426">
        <f t="shared" si="31"/>
        <v>222.0157337587317</v>
      </c>
      <c r="AI426">
        <f t="shared" si="30"/>
        <v>102.31934243987581</v>
      </c>
      <c r="AJ426">
        <f t="shared" si="32"/>
        <v>116.4369659556251</v>
      </c>
      <c r="AK426">
        <v>100.841165063134</v>
      </c>
    </row>
    <row r="427" spans="1:37" x14ac:dyDescent="0.35">
      <c r="A427">
        <v>425</v>
      </c>
      <c r="B427" s="1">
        <v>43098</v>
      </c>
      <c r="C427" t="s">
        <v>371</v>
      </c>
      <c r="D427">
        <v>238.974291084512</v>
      </c>
      <c r="E427">
        <v>233.990381261853</v>
      </c>
      <c r="G427">
        <v>213.02486632569801</v>
      </c>
      <c r="J427">
        <v>240.11999003902201</v>
      </c>
      <c r="K427">
        <v>250.33945018452499</v>
      </c>
      <c r="L427">
        <v>237.10723612569001</v>
      </c>
      <c r="P427">
        <v>240.74394414430299</v>
      </c>
      <c r="Q427">
        <v>253.31211789071901</v>
      </c>
      <c r="R427">
        <v>218.75965672431201</v>
      </c>
      <c r="T427">
        <v>197.811280068587</v>
      </c>
      <c r="U427">
        <v>177.79565537224599</v>
      </c>
      <c r="Y427">
        <v>207.63651926561801</v>
      </c>
      <c r="Z427">
        <v>195.37086608461999</v>
      </c>
      <c r="AA427">
        <v>180.60775616545001</v>
      </c>
      <c r="AB427">
        <v>189.912221248327</v>
      </c>
      <c r="AD427">
        <v>192.92579344836099</v>
      </c>
      <c r="AH427">
        <f t="shared" si="31"/>
        <v>216.77700158961522</v>
      </c>
      <c r="AI427">
        <f t="shared" si="30"/>
        <v>97.080610270759337</v>
      </c>
      <c r="AJ427">
        <f t="shared" si="32"/>
        <v>111.19823378650862</v>
      </c>
      <c r="AK427">
        <v>101.10786919115399</v>
      </c>
    </row>
    <row r="428" spans="1:37" x14ac:dyDescent="0.35">
      <c r="A428">
        <v>426</v>
      </c>
      <c r="B428" s="1">
        <v>43098</v>
      </c>
      <c r="C428" t="s">
        <v>372</v>
      </c>
      <c r="E428">
        <v>249.072730396635</v>
      </c>
      <c r="F428">
        <v>216.821517661982</v>
      </c>
      <c r="G428">
        <v>227.82430255134301</v>
      </c>
      <c r="H428">
        <v>235.048134523268</v>
      </c>
      <c r="I428">
        <v>246.47375000518301</v>
      </c>
      <c r="J428">
        <v>255.43911552058901</v>
      </c>
      <c r="K428">
        <v>266.66637806238799</v>
      </c>
      <c r="L428">
        <v>255.569071825083</v>
      </c>
      <c r="M428">
        <v>249.55928541883401</v>
      </c>
      <c r="N428">
        <v>239.430331868694</v>
      </c>
      <c r="O428">
        <v>232.680198577684</v>
      </c>
      <c r="P428">
        <v>261.65934588041102</v>
      </c>
      <c r="Q428">
        <v>263.02266962757898</v>
      </c>
      <c r="R428">
        <v>228.50366563683301</v>
      </c>
      <c r="S428">
        <v>236.69874185828499</v>
      </c>
      <c r="T428">
        <v>206.832060255785</v>
      </c>
      <c r="U428">
        <v>193.676490209409</v>
      </c>
      <c r="V428">
        <v>264.032062502109</v>
      </c>
      <c r="W428">
        <v>226.239687338621</v>
      </c>
      <c r="X428">
        <v>228.60071445212</v>
      </c>
      <c r="Y428">
        <v>228.335275237622</v>
      </c>
      <c r="Z428">
        <v>204.17602904299301</v>
      </c>
      <c r="AA428">
        <v>187.925552746688</v>
      </c>
      <c r="AB428">
        <v>196.49527486020699</v>
      </c>
      <c r="AC428">
        <v>218.13263324192101</v>
      </c>
      <c r="AD428">
        <v>211.06032278194701</v>
      </c>
      <c r="AE428">
        <v>197.449872338181</v>
      </c>
      <c r="AF428">
        <v>193.31304280977599</v>
      </c>
      <c r="AG428">
        <v>192.75914305489701</v>
      </c>
      <c r="AH428">
        <f t="shared" si="31"/>
        <v>228.05163449265751</v>
      </c>
      <c r="AI428">
        <f t="shared" si="30"/>
        <v>108.35524317380163</v>
      </c>
      <c r="AJ428">
        <f t="shared" si="32"/>
        <v>122.47286668955091</v>
      </c>
      <c r="AK428">
        <v>101.228835637104</v>
      </c>
    </row>
    <row r="429" spans="1:37" x14ac:dyDescent="0.35">
      <c r="A429">
        <v>427</v>
      </c>
      <c r="B429" s="1">
        <v>43103</v>
      </c>
      <c r="C429" t="s">
        <v>373</v>
      </c>
      <c r="D429">
        <v>247.830136338252</v>
      </c>
      <c r="E429">
        <v>242.599013078811</v>
      </c>
      <c r="F429">
        <v>196.733163643501</v>
      </c>
      <c r="G429">
        <v>211.963064175223</v>
      </c>
      <c r="H429">
        <v>215.898903082712</v>
      </c>
      <c r="I429">
        <v>227.30459948611201</v>
      </c>
      <c r="J429">
        <v>239.80557180403801</v>
      </c>
      <c r="K429">
        <v>252.11122371553401</v>
      </c>
      <c r="L429">
        <v>239.367739411439</v>
      </c>
      <c r="M429">
        <v>236.01736954004701</v>
      </c>
      <c r="N429">
        <v>222.65316005000699</v>
      </c>
      <c r="O429">
        <v>218.87154328224</v>
      </c>
      <c r="P429">
        <v>243.040812152141</v>
      </c>
      <c r="Q429">
        <v>244.00169202075</v>
      </c>
      <c r="R429">
        <v>213.53887615006701</v>
      </c>
      <c r="S429">
        <v>214.61585046721899</v>
      </c>
      <c r="T429">
        <v>186.474414028442</v>
      </c>
      <c r="U429">
        <v>172.680800273855</v>
      </c>
      <c r="V429">
        <v>232.57665469432899</v>
      </c>
      <c r="W429">
        <v>204.03317052445701</v>
      </c>
      <c r="X429">
        <v>211.61421580242401</v>
      </c>
      <c r="Y429">
        <v>205.24492636975199</v>
      </c>
      <c r="Z429">
        <v>176.520259773205</v>
      </c>
      <c r="AA429">
        <v>170.604868589608</v>
      </c>
      <c r="AB429">
        <v>178.90421842861599</v>
      </c>
      <c r="AC429">
        <v>196.755781162273</v>
      </c>
      <c r="AD429">
        <v>191.18213987634999</v>
      </c>
      <c r="AE429">
        <v>175.53697726576101</v>
      </c>
      <c r="AF429">
        <v>173.73568562507299</v>
      </c>
      <c r="AG429">
        <v>176.81015221517401</v>
      </c>
      <c r="AH429">
        <f t="shared" si="31"/>
        <v>210.63423276758036</v>
      </c>
      <c r="AI429">
        <f t="shared" si="30"/>
        <v>90.93784144872447</v>
      </c>
      <c r="AJ429">
        <f t="shared" si="32"/>
        <v>105.05546496447376</v>
      </c>
      <c r="AK429">
        <v>101.187614708924</v>
      </c>
    </row>
    <row r="430" spans="1:37" x14ac:dyDescent="0.35">
      <c r="A430">
        <v>428</v>
      </c>
      <c r="B430" s="1">
        <v>43113</v>
      </c>
      <c r="C430" t="s">
        <v>374</v>
      </c>
      <c r="D430">
        <v>247.621464243622</v>
      </c>
      <c r="E430">
        <v>238.79970284878101</v>
      </c>
      <c r="F430">
        <v>198.11017299121599</v>
      </c>
      <c r="G430">
        <v>207.091054259278</v>
      </c>
      <c r="H430">
        <v>220.34620822051301</v>
      </c>
      <c r="I430">
        <v>234.70541141066801</v>
      </c>
      <c r="J430">
        <v>239.262317540992</v>
      </c>
      <c r="K430">
        <v>252.26702386638499</v>
      </c>
      <c r="L430">
        <v>237.39282038874899</v>
      </c>
      <c r="M430">
        <v>233.23617429418999</v>
      </c>
      <c r="N430">
        <v>223.161729818303</v>
      </c>
      <c r="O430">
        <v>216.16325176122999</v>
      </c>
      <c r="P430">
        <v>248.88339330450501</v>
      </c>
      <c r="Q430">
        <v>249.62201662331401</v>
      </c>
      <c r="R430">
        <v>211.688110071854</v>
      </c>
      <c r="S430">
        <v>223.578903401568</v>
      </c>
      <c r="T430">
        <v>192.63366766978501</v>
      </c>
      <c r="U430">
        <v>179.36412402184999</v>
      </c>
      <c r="V430">
        <v>239.98524383295199</v>
      </c>
      <c r="W430">
        <v>208.67034604730799</v>
      </c>
      <c r="X430">
        <v>213.10267189357501</v>
      </c>
      <c r="Y430">
        <v>223.172946253189</v>
      </c>
      <c r="Z430">
        <v>178.58764406334399</v>
      </c>
      <c r="AA430">
        <v>171.298845801998</v>
      </c>
      <c r="AB430">
        <v>188.245464714652</v>
      </c>
      <c r="AC430">
        <v>203.99926739995601</v>
      </c>
      <c r="AD430">
        <v>192.35585395443499</v>
      </c>
      <c r="AE430">
        <v>187.02480613249099</v>
      </c>
      <c r="AF430">
        <v>185.930130622452</v>
      </c>
      <c r="AG430">
        <v>165.487600797477</v>
      </c>
      <c r="AH430">
        <f t="shared" si="31"/>
        <v>213.72627894168772</v>
      </c>
      <c r="AI430">
        <f t="shared" si="30"/>
        <v>94.029887622831836</v>
      </c>
      <c r="AJ430">
        <f t="shared" si="32"/>
        <v>108.14751113858112</v>
      </c>
      <c r="AK430">
        <v>100.834877934272</v>
      </c>
    </row>
    <row r="431" spans="1:37" x14ac:dyDescent="0.35">
      <c r="A431">
        <v>429</v>
      </c>
      <c r="B431" s="1">
        <v>43114</v>
      </c>
      <c r="C431" t="s">
        <v>375</v>
      </c>
      <c r="D431">
        <v>231.31276762138799</v>
      </c>
      <c r="F431">
        <v>180.79770437279799</v>
      </c>
      <c r="H431">
        <v>198.54924531133199</v>
      </c>
      <c r="I431">
        <v>208.76510447025001</v>
      </c>
      <c r="J431">
        <v>228.50362773602399</v>
      </c>
      <c r="M431">
        <v>204.943888002059</v>
      </c>
      <c r="N431">
        <v>195.020038154991</v>
      </c>
      <c r="O431">
        <v>210.61805702420901</v>
      </c>
      <c r="P431">
        <v>236.84036549673399</v>
      </c>
      <c r="S431">
        <v>193.80282482015301</v>
      </c>
      <c r="T431">
        <v>193.71407054214899</v>
      </c>
      <c r="V431">
        <v>220.15103888797299</v>
      </c>
      <c r="W431">
        <v>189.97038412430899</v>
      </c>
      <c r="X431">
        <v>204.23764627465999</v>
      </c>
      <c r="Y431">
        <v>190.01268882938299</v>
      </c>
      <c r="AC431">
        <v>184.65486406277</v>
      </c>
      <c r="AD431">
        <v>189.668525905156</v>
      </c>
      <c r="AE431">
        <v>164.19895059245599</v>
      </c>
      <c r="AF431">
        <v>161.488406555697</v>
      </c>
      <c r="AG431">
        <v>168.99182490858101</v>
      </c>
      <c r="AH431">
        <f t="shared" si="31"/>
        <v>197.81210118465361</v>
      </c>
      <c r="AI431">
        <f t="shared" si="30"/>
        <v>78.115709865797726</v>
      </c>
      <c r="AJ431">
        <f t="shared" si="32"/>
        <v>92.233333381547013</v>
      </c>
      <c r="AK431">
        <v>100.939645949493</v>
      </c>
    </row>
    <row r="432" spans="1:37" x14ac:dyDescent="0.35">
      <c r="A432">
        <v>430</v>
      </c>
      <c r="B432" s="1">
        <v>43118</v>
      </c>
      <c r="C432" t="s">
        <v>376</v>
      </c>
      <c r="D432">
        <v>235.254991680101</v>
      </c>
      <c r="E432">
        <v>242.73745070405499</v>
      </c>
      <c r="F432">
        <v>189.49056891928299</v>
      </c>
      <c r="G432">
        <v>190.047576488109</v>
      </c>
      <c r="H432">
        <v>207.72755736340201</v>
      </c>
      <c r="I432">
        <v>211.072808478035</v>
      </c>
      <c r="J432">
        <v>222.51750561853899</v>
      </c>
      <c r="K432">
        <v>236.39748246109301</v>
      </c>
      <c r="L432">
        <v>227.497842650265</v>
      </c>
      <c r="M432">
        <v>231.48870134172299</v>
      </c>
      <c r="N432">
        <v>200.69091709681399</v>
      </c>
      <c r="O432">
        <v>196.90142177179899</v>
      </c>
      <c r="P432">
        <v>239.923264162327</v>
      </c>
      <c r="Q432">
        <v>244.266435792116</v>
      </c>
      <c r="R432">
        <v>197.731442418255</v>
      </c>
      <c r="S432">
        <v>200.29927004315701</v>
      </c>
      <c r="T432">
        <v>175.329801508088</v>
      </c>
      <c r="U432">
        <v>170.822223836669</v>
      </c>
      <c r="V432">
        <v>226.939958467434</v>
      </c>
      <c r="W432">
        <v>203.15442569059701</v>
      </c>
      <c r="X432">
        <v>202.92485596095401</v>
      </c>
      <c r="Y432">
        <v>198.707000814917</v>
      </c>
      <c r="Z432">
        <v>174.47470395121999</v>
      </c>
      <c r="AA432">
        <v>166.11755150380401</v>
      </c>
      <c r="AB432">
        <v>171.00799729279601</v>
      </c>
      <c r="AC432">
        <v>193.792626458596</v>
      </c>
      <c r="AD432">
        <v>194.65878893649699</v>
      </c>
      <c r="AE432">
        <v>166.196951686468</v>
      </c>
      <c r="AF432">
        <v>170.941171072185</v>
      </c>
      <c r="AG432">
        <v>175.07140258448601</v>
      </c>
      <c r="AH432">
        <f t="shared" si="31"/>
        <v>202.13948989179283</v>
      </c>
      <c r="AI432">
        <f t="shared" si="30"/>
        <v>82.443098572936947</v>
      </c>
      <c r="AJ432">
        <f t="shared" si="32"/>
        <v>96.560722088686234</v>
      </c>
      <c r="AK432">
        <v>100.844811519746</v>
      </c>
    </row>
    <row r="433" spans="1:37" x14ac:dyDescent="0.35">
      <c r="A433">
        <v>431</v>
      </c>
      <c r="B433" s="1">
        <v>43126</v>
      </c>
      <c r="C433" t="s">
        <v>377</v>
      </c>
      <c r="E433">
        <v>251.76696259319601</v>
      </c>
      <c r="F433">
        <v>213.60311093403899</v>
      </c>
      <c r="G433">
        <v>221.46135436844401</v>
      </c>
      <c r="H433">
        <v>237.19589233389701</v>
      </c>
      <c r="I433">
        <v>249.212532132783</v>
      </c>
      <c r="J433">
        <v>253.901962699922</v>
      </c>
      <c r="K433">
        <v>267.78396781951801</v>
      </c>
      <c r="L433">
        <v>259.70383435537599</v>
      </c>
      <c r="M433">
        <v>248.95790395546399</v>
      </c>
      <c r="N433">
        <v>234.008927347412</v>
      </c>
      <c r="O433">
        <v>230.66890590513299</v>
      </c>
      <c r="P433">
        <v>262.50221398431302</v>
      </c>
      <c r="Q433">
        <v>265.44868536055702</v>
      </c>
      <c r="R433">
        <v>225.535490026731</v>
      </c>
      <c r="S433">
        <v>238.62344088240101</v>
      </c>
      <c r="T433">
        <v>205.69863592417801</v>
      </c>
      <c r="U433">
        <v>194.23004912312001</v>
      </c>
      <c r="V433">
        <v>260.02435926267401</v>
      </c>
      <c r="W433">
        <v>226.222239832821</v>
      </c>
      <c r="X433">
        <v>228.99360645596099</v>
      </c>
      <c r="Y433">
        <v>224.56728071859499</v>
      </c>
      <c r="Z433">
        <v>194.556023803275</v>
      </c>
      <c r="AA433">
        <v>184.87738913490401</v>
      </c>
      <c r="AB433">
        <v>196.058525247468</v>
      </c>
      <c r="AC433">
        <v>219.81112707232799</v>
      </c>
      <c r="AD433">
        <v>211.11091363857301</v>
      </c>
      <c r="AE433">
        <v>194.27708647212799</v>
      </c>
      <c r="AF433">
        <v>191.974140593084</v>
      </c>
      <c r="AG433">
        <v>191.257827334994</v>
      </c>
      <c r="AH433">
        <f t="shared" si="31"/>
        <v>227.03566859700996</v>
      </c>
      <c r="AI433">
        <f t="shared" si="30"/>
        <v>107.33927727815407</v>
      </c>
      <c r="AJ433">
        <f t="shared" si="32"/>
        <v>121.45690079390336</v>
      </c>
      <c r="AK433">
        <v>100.708082263968</v>
      </c>
    </row>
    <row r="434" spans="1:37" x14ac:dyDescent="0.35">
      <c r="A434">
        <v>432</v>
      </c>
      <c r="B434" s="1">
        <v>43136</v>
      </c>
      <c r="C434" t="s">
        <v>378</v>
      </c>
      <c r="D434">
        <v>227.70663272330501</v>
      </c>
      <c r="E434">
        <v>233.837319667701</v>
      </c>
      <c r="F434">
        <v>180.74774780007499</v>
      </c>
      <c r="G434">
        <v>193.439775304493</v>
      </c>
      <c r="H434">
        <v>210.00281060503499</v>
      </c>
      <c r="I434">
        <v>218.43508026336099</v>
      </c>
      <c r="J434">
        <v>226.227226641339</v>
      </c>
      <c r="K434">
        <v>231.43147756943</v>
      </c>
      <c r="L434">
        <v>229.50144001334201</v>
      </c>
      <c r="M434">
        <v>228.011817397454</v>
      </c>
      <c r="N434">
        <v>199.353363669468</v>
      </c>
      <c r="O434">
        <v>200.72269947820601</v>
      </c>
      <c r="P434">
        <v>242.58445575463901</v>
      </c>
      <c r="Q434">
        <v>233.44483244553501</v>
      </c>
      <c r="R434">
        <v>200.001767872898</v>
      </c>
      <c r="S434">
        <v>212.32023646891801</v>
      </c>
      <c r="T434">
        <v>173.46373387842601</v>
      </c>
      <c r="U434">
        <v>169.13888873494199</v>
      </c>
      <c r="V434">
        <v>227.879618611723</v>
      </c>
      <c r="W434">
        <v>204.43740683139001</v>
      </c>
      <c r="X434">
        <v>205.032136616005</v>
      </c>
      <c r="Y434">
        <v>196.64668224067</v>
      </c>
      <c r="Z434">
        <v>171.44951835561099</v>
      </c>
      <c r="AA434">
        <v>154.38278997575301</v>
      </c>
      <c r="AB434">
        <v>164.61075932658801</v>
      </c>
      <c r="AC434">
        <v>196.64707863913301</v>
      </c>
      <c r="AD434">
        <v>187.52736255612999</v>
      </c>
      <c r="AE434">
        <v>168.80877404488101</v>
      </c>
      <c r="AF434">
        <v>168.467806169976</v>
      </c>
      <c r="AG434">
        <v>169.40938980641701</v>
      </c>
      <c r="AH434">
        <f t="shared" si="31"/>
        <v>200.85568764876146</v>
      </c>
      <c r="AI434">
        <f t="shared" si="30"/>
        <v>81.159296329905573</v>
      </c>
      <c r="AJ434">
        <f t="shared" si="32"/>
        <v>95.276919845654859</v>
      </c>
      <c r="AK434">
        <v>100.74526523675701</v>
      </c>
    </row>
    <row r="435" spans="1:37" x14ac:dyDescent="0.35">
      <c r="A435">
        <v>433</v>
      </c>
      <c r="B435" s="1">
        <v>43139</v>
      </c>
      <c r="C435" t="s">
        <v>174</v>
      </c>
      <c r="D435">
        <v>231.50497109684201</v>
      </c>
      <c r="E435">
        <v>218.63710615366401</v>
      </c>
      <c r="G435">
        <v>181.30902098549501</v>
      </c>
      <c r="H435">
        <v>208.16796231090899</v>
      </c>
      <c r="J435">
        <v>227.60701033413201</v>
      </c>
      <c r="K435">
        <v>237.42190855357401</v>
      </c>
      <c r="L435">
        <v>231.804115061608</v>
      </c>
      <c r="M435">
        <v>221.92365991717401</v>
      </c>
      <c r="P435">
        <v>239.453649581398</v>
      </c>
      <c r="Q435">
        <v>234.778609979028</v>
      </c>
      <c r="R435">
        <v>195.40536325703701</v>
      </c>
      <c r="S435">
        <v>204.26587506395001</v>
      </c>
      <c r="U435">
        <v>165.33210597712301</v>
      </c>
      <c r="V435">
        <v>225.904912740931</v>
      </c>
      <c r="Y435">
        <v>200.014397320809</v>
      </c>
      <c r="Z435">
        <v>181.34712033620801</v>
      </c>
      <c r="AA435">
        <v>153.764056715013</v>
      </c>
      <c r="AB435">
        <v>171.046837204376</v>
      </c>
      <c r="AC435">
        <v>196.09569427040901</v>
      </c>
      <c r="AD435">
        <v>189.174444829598</v>
      </c>
      <c r="AE435">
        <v>168.31169272646</v>
      </c>
      <c r="AH435">
        <f t="shared" si="31"/>
        <v>203.96526259122558</v>
      </c>
      <c r="AI435">
        <f t="shared" si="30"/>
        <v>84.268871272369694</v>
      </c>
      <c r="AJ435">
        <f t="shared" si="32"/>
        <v>98.386494788118981</v>
      </c>
      <c r="AK435">
        <v>100.945045168383</v>
      </c>
    </row>
    <row r="436" spans="1:37" x14ac:dyDescent="0.35">
      <c r="A436">
        <v>434</v>
      </c>
      <c r="B436" s="1">
        <v>43148</v>
      </c>
      <c r="C436" t="s">
        <v>379</v>
      </c>
      <c r="D436">
        <v>249.464737044255</v>
      </c>
      <c r="E436">
        <v>243.69567502830699</v>
      </c>
      <c r="F436">
        <v>196.44311435683099</v>
      </c>
      <c r="G436">
        <v>199.99029853636901</v>
      </c>
      <c r="H436">
        <v>226.27829809414001</v>
      </c>
      <c r="I436">
        <v>229.80353858586</v>
      </c>
      <c r="J436">
        <v>229.137504652671</v>
      </c>
      <c r="K436">
        <v>246.24796781448799</v>
      </c>
      <c r="L436">
        <v>242.46572789278</v>
      </c>
      <c r="M436">
        <v>242.995142176418</v>
      </c>
      <c r="N436">
        <v>214.475041919864</v>
      </c>
      <c r="O436">
        <v>220.470798855894</v>
      </c>
      <c r="P436">
        <v>245.38805525996099</v>
      </c>
      <c r="Q436">
        <v>245.85484900110799</v>
      </c>
      <c r="R436">
        <v>214.50630951440101</v>
      </c>
      <c r="S436">
        <v>227.12480841326399</v>
      </c>
      <c r="T436">
        <v>185.72658020233001</v>
      </c>
      <c r="U436">
        <v>173.99920432027201</v>
      </c>
      <c r="V436">
        <v>236.06998486866101</v>
      </c>
      <c r="W436">
        <v>208.64989415479801</v>
      </c>
      <c r="X436">
        <v>222.71920824027799</v>
      </c>
      <c r="Y436">
        <v>213.59941210247999</v>
      </c>
      <c r="Z436">
        <v>181.68407855046601</v>
      </c>
      <c r="AA436">
        <v>170.12441629960699</v>
      </c>
      <c r="AB436">
        <v>178.63957102801101</v>
      </c>
      <c r="AC436">
        <v>200.758978847338</v>
      </c>
      <c r="AD436">
        <v>196.23925229142199</v>
      </c>
      <c r="AE436">
        <v>169.62293030767199</v>
      </c>
      <c r="AF436">
        <v>181.92600352934301</v>
      </c>
      <c r="AG436">
        <v>183.38471388521199</v>
      </c>
      <c r="AH436">
        <f t="shared" si="31"/>
        <v>212.58286985915001</v>
      </c>
      <c r="AI436">
        <f t="shared" si="30"/>
        <v>92.886478540294121</v>
      </c>
      <c r="AJ436">
        <f t="shared" si="32"/>
        <v>107.00410205604341</v>
      </c>
      <c r="AK436">
        <v>100.66938763314801</v>
      </c>
    </row>
    <row r="437" spans="1:37" x14ac:dyDescent="0.35">
      <c r="A437">
        <v>435</v>
      </c>
      <c r="B437" s="1">
        <v>43158</v>
      </c>
      <c r="C437" t="s">
        <v>336</v>
      </c>
      <c r="E437">
        <v>254.38380092595099</v>
      </c>
      <c r="F437">
        <v>220.02120410208201</v>
      </c>
      <c r="G437">
        <v>217.81686912223799</v>
      </c>
      <c r="H437">
        <v>237.41425475905001</v>
      </c>
      <c r="I437">
        <v>242.97611336869701</v>
      </c>
      <c r="J437">
        <v>250.51740411186401</v>
      </c>
      <c r="K437">
        <v>263.51034754377798</v>
      </c>
      <c r="L437">
        <v>256.90187123132199</v>
      </c>
      <c r="M437">
        <v>254.57802865870701</v>
      </c>
      <c r="N437">
        <v>234.219084326386</v>
      </c>
      <c r="O437">
        <v>230.8135153918</v>
      </c>
      <c r="P437">
        <v>267.64508973671701</v>
      </c>
      <c r="Q437">
        <v>270.26474434513398</v>
      </c>
      <c r="R437">
        <v>227.14683464013399</v>
      </c>
      <c r="S437">
        <v>243.11989328336099</v>
      </c>
      <c r="T437">
        <v>207.688085925389</v>
      </c>
      <c r="U437">
        <v>200.19538097068099</v>
      </c>
      <c r="V437">
        <v>263.77420670838802</v>
      </c>
      <c r="W437">
        <v>229.691624517777</v>
      </c>
      <c r="X437">
        <v>234.674331928367</v>
      </c>
      <c r="Y437">
        <v>227.43948588812</v>
      </c>
      <c r="Z437">
        <v>196.61869041828399</v>
      </c>
      <c r="AA437">
        <v>186.99214540481501</v>
      </c>
      <c r="AB437">
        <v>198.783045372663</v>
      </c>
      <c r="AC437">
        <v>223.577734062628</v>
      </c>
      <c r="AD437">
        <v>212.89524909257</v>
      </c>
      <c r="AE437">
        <v>190.11542184615601</v>
      </c>
      <c r="AF437">
        <v>196.73535873533399</v>
      </c>
      <c r="AG437">
        <v>191.497331178553</v>
      </c>
      <c r="AH437">
        <f t="shared" si="31"/>
        <v>228.68990164127405</v>
      </c>
      <c r="AI437">
        <f t="shared" si="30"/>
        <v>108.99351032241816</v>
      </c>
      <c r="AJ437">
        <f t="shared" si="32"/>
        <v>123.11113383816745</v>
      </c>
      <c r="AK437">
        <v>100.263864729826</v>
      </c>
    </row>
    <row r="438" spans="1:37" x14ac:dyDescent="0.35">
      <c r="A438">
        <v>436</v>
      </c>
      <c r="B438" s="1">
        <v>43170</v>
      </c>
      <c r="C438" t="s">
        <v>246</v>
      </c>
      <c r="D438">
        <v>237.22576854004799</v>
      </c>
      <c r="E438">
        <v>229.033834530321</v>
      </c>
      <c r="F438">
        <v>183.146924381753</v>
      </c>
      <c r="G438">
        <v>194.31346741881401</v>
      </c>
      <c r="H438">
        <v>204.55282365694401</v>
      </c>
      <c r="I438">
        <v>227.080035408957</v>
      </c>
      <c r="J438">
        <v>226.77123839950099</v>
      </c>
      <c r="K438">
        <v>243.3157336738</v>
      </c>
      <c r="L438">
        <v>233.53512804346099</v>
      </c>
      <c r="M438">
        <v>230.59117108765801</v>
      </c>
      <c r="N438">
        <v>206.80093229138501</v>
      </c>
      <c r="O438">
        <v>199.97155297361499</v>
      </c>
      <c r="P438">
        <v>239.547504546678</v>
      </c>
      <c r="Q438">
        <v>234.64127138985199</v>
      </c>
      <c r="R438">
        <v>198.321257335404</v>
      </c>
      <c r="S438">
        <v>200.18012566469201</v>
      </c>
      <c r="T438">
        <v>174.30274794438199</v>
      </c>
      <c r="U438">
        <v>174.28076475312801</v>
      </c>
      <c r="V438">
        <v>234.64449724139101</v>
      </c>
      <c r="W438">
        <v>223.73077715124001</v>
      </c>
      <c r="X438">
        <v>212.77727180719799</v>
      </c>
      <c r="Y438">
        <v>201.30014286884901</v>
      </c>
      <c r="Z438">
        <v>171.46784047350499</v>
      </c>
      <c r="AA438">
        <v>159.740416440129</v>
      </c>
      <c r="AB438">
        <v>175.77397288074201</v>
      </c>
      <c r="AC438">
        <v>194.691421172275</v>
      </c>
      <c r="AD438">
        <v>191.677341154424</v>
      </c>
      <c r="AE438">
        <v>172.91525454380201</v>
      </c>
      <c r="AF438">
        <v>171.352249968937</v>
      </c>
      <c r="AG438">
        <v>172.16776646021799</v>
      </c>
      <c r="AH438">
        <f t="shared" si="31"/>
        <v>203.99504114010341</v>
      </c>
      <c r="AI438">
        <f t="shared" si="30"/>
        <v>84.298649821247523</v>
      </c>
      <c r="AJ438">
        <f t="shared" si="32"/>
        <v>98.416273336996809</v>
      </c>
      <c r="AK438">
        <v>100.15547973619699</v>
      </c>
    </row>
    <row r="439" spans="1:37" x14ac:dyDescent="0.35">
      <c r="A439">
        <v>437</v>
      </c>
      <c r="B439" s="1">
        <v>43176</v>
      </c>
      <c r="C439" t="s">
        <v>380</v>
      </c>
      <c r="E439">
        <v>256.61545007594901</v>
      </c>
      <c r="F439">
        <v>209.54802586496001</v>
      </c>
      <c r="G439">
        <v>223.092544647838</v>
      </c>
      <c r="H439">
        <v>235.93089681481999</v>
      </c>
      <c r="I439">
        <v>246.585600076395</v>
      </c>
      <c r="J439">
        <v>257.05592298292498</v>
      </c>
      <c r="K439">
        <v>269.18512235795401</v>
      </c>
      <c r="L439">
        <v>263.174410634401</v>
      </c>
      <c r="M439">
        <v>249.425876937488</v>
      </c>
      <c r="N439">
        <v>238.356975488339</v>
      </c>
      <c r="O439">
        <v>226.450591600422</v>
      </c>
      <c r="P439">
        <v>266.49865624544799</v>
      </c>
      <c r="Q439">
        <v>267.69386870444902</v>
      </c>
      <c r="R439">
        <v>224.53741655516501</v>
      </c>
      <c r="S439">
        <v>231.395089703092</v>
      </c>
      <c r="T439">
        <v>206.772307024138</v>
      </c>
      <c r="U439">
        <v>194.226775656146</v>
      </c>
      <c r="V439">
        <v>266.11272384426201</v>
      </c>
      <c r="W439">
        <v>245.88385569369899</v>
      </c>
      <c r="X439">
        <v>233.55272887692999</v>
      </c>
      <c r="Y439">
        <v>221.33677542606401</v>
      </c>
      <c r="Z439">
        <v>199.45650366516199</v>
      </c>
      <c r="AA439">
        <v>183.86545739568501</v>
      </c>
      <c r="AB439">
        <v>197.705256769832</v>
      </c>
      <c r="AC439">
        <v>215.90539797285999</v>
      </c>
      <c r="AD439">
        <v>214.16864873562699</v>
      </c>
      <c r="AE439">
        <v>193.476677494462</v>
      </c>
      <c r="AF439">
        <v>191.75340956044201</v>
      </c>
      <c r="AG439">
        <v>187.989112931047</v>
      </c>
      <c r="AH439">
        <f t="shared" si="31"/>
        <v>228.19834757710348</v>
      </c>
      <c r="AI439">
        <f t="shared" si="30"/>
        <v>108.50195625824759</v>
      </c>
      <c r="AJ439">
        <f t="shared" si="32"/>
        <v>122.61957977399688</v>
      </c>
      <c r="AK439">
        <v>99.804890248416399</v>
      </c>
    </row>
    <row r="440" spans="1:37" x14ac:dyDescent="0.35">
      <c r="A440">
        <v>438</v>
      </c>
      <c r="B440" s="1">
        <v>43178</v>
      </c>
      <c r="C440" t="s">
        <v>294</v>
      </c>
      <c r="D440">
        <v>247.800562294846</v>
      </c>
      <c r="E440">
        <v>248.329625537081</v>
      </c>
      <c r="F440">
        <v>195.609954229294</v>
      </c>
      <c r="G440">
        <v>197.39345365307599</v>
      </c>
      <c r="H440">
        <v>223.05048027640899</v>
      </c>
      <c r="I440">
        <v>222.58569020536501</v>
      </c>
      <c r="J440">
        <v>235.33430386554599</v>
      </c>
      <c r="K440">
        <v>250.46344901024</v>
      </c>
      <c r="L440">
        <v>240.16179684161401</v>
      </c>
      <c r="M440">
        <v>236.209870320373</v>
      </c>
      <c r="N440">
        <v>215.24802205371799</v>
      </c>
      <c r="O440">
        <v>215.13390689220799</v>
      </c>
      <c r="P440">
        <v>237.589497558099</v>
      </c>
      <c r="Q440">
        <v>245.24712894443499</v>
      </c>
      <c r="R440">
        <v>213.69438603739101</v>
      </c>
      <c r="S440">
        <v>215.38141069160599</v>
      </c>
      <c r="T440">
        <v>191.19115508099799</v>
      </c>
      <c r="U440">
        <v>173.969468169858</v>
      </c>
      <c r="V440">
        <v>233.86774658008699</v>
      </c>
      <c r="W440">
        <v>216.98749942399101</v>
      </c>
      <c r="X440">
        <v>209.12713520757799</v>
      </c>
      <c r="Y440">
        <v>194.93553233327</v>
      </c>
      <c r="Z440">
        <v>180.115610027945</v>
      </c>
      <c r="AA440">
        <v>168.459015083461</v>
      </c>
      <c r="AB440">
        <v>181.294548197881</v>
      </c>
      <c r="AC440">
        <v>194.42298938766601</v>
      </c>
      <c r="AD440">
        <v>195.13775663358601</v>
      </c>
      <c r="AE440">
        <v>175.14278295377801</v>
      </c>
      <c r="AF440">
        <v>174.21627428506901</v>
      </c>
      <c r="AG440">
        <v>170.24100927131099</v>
      </c>
      <c r="AH440">
        <f t="shared" si="31"/>
        <v>209.94473536825936</v>
      </c>
      <c r="AI440">
        <f t="shared" si="30"/>
        <v>90.248344049403471</v>
      </c>
      <c r="AJ440">
        <f t="shared" si="32"/>
        <v>104.36596756515276</v>
      </c>
      <c r="AK440">
        <v>100.290735653154</v>
      </c>
    </row>
    <row r="441" spans="1:37" x14ac:dyDescent="0.35">
      <c r="A441">
        <v>439</v>
      </c>
      <c r="B441" s="1">
        <v>43178</v>
      </c>
      <c r="C441" t="s">
        <v>381</v>
      </c>
      <c r="E441">
        <v>213.013298123309</v>
      </c>
      <c r="G441">
        <v>163.86364115642999</v>
      </c>
      <c r="H441">
        <v>195.22974267315601</v>
      </c>
      <c r="I441">
        <v>200.090615942227</v>
      </c>
      <c r="L441">
        <v>206.65888504948501</v>
      </c>
      <c r="M441">
        <v>206.093508591827</v>
      </c>
      <c r="N441">
        <v>195.04849661624499</v>
      </c>
      <c r="R441">
        <v>180.57893316046099</v>
      </c>
      <c r="S441">
        <v>184.06446083628899</v>
      </c>
      <c r="U441">
        <v>141.677360826159</v>
      </c>
      <c r="V441">
        <v>206.38063887291099</v>
      </c>
      <c r="W441">
        <v>188.22485001526999</v>
      </c>
      <c r="AA441">
        <v>139.32569208803699</v>
      </c>
      <c r="AB441">
        <v>149.69538343990601</v>
      </c>
      <c r="AC441">
        <v>179.70536243240801</v>
      </c>
      <c r="AE441">
        <v>155.17510301444401</v>
      </c>
      <c r="AF441">
        <v>159.856476976219</v>
      </c>
      <c r="AH441">
        <f t="shared" si="31"/>
        <v>180.27543822439901</v>
      </c>
      <c r="AI441">
        <f t="shared" si="30"/>
        <v>60.579046905543123</v>
      </c>
      <c r="AJ441">
        <f t="shared" si="32"/>
        <v>74.69667042129241</v>
      </c>
      <c r="AK441">
        <v>99.707484894502997</v>
      </c>
    </row>
    <row r="442" spans="1:37" x14ac:dyDescent="0.35">
      <c r="A442">
        <v>440</v>
      </c>
      <c r="B442" s="1">
        <v>43198</v>
      </c>
      <c r="C442" t="s">
        <v>382</v>
      </c>
      <c r="D442">
        <v>229.824303220715</v>
      </c>
      <c r="E442">
        <v>245.19887353061799</v>
      </c>
      <c r="F442">
        <v>176.38529288248799</v>
      </c>
      <c r="G442">
        <v>198.16454241717</v>
      </c>
      <c r="H442">
        <v>218.56098224279199</v>
      </c>
      <c r="I442">
        <v>207.98431827156799</v>
      </c>
      <c r="J442">
        <v>225.65951470527199</v>
      </c>
      <c r="K442">
        <v>246.91319467679901</v>
      </c>
      <c r="L442">
        <v>233.07539156790901</v>
      </c>
      <c r="M442">
        <v>226.20387056199101</v>
      </c>
      <c r="N442">
        <v>224.368221575609</v>
      </c>
      <c r="O442">
        <v>212.44163805166099</v>
      </c>
      <c r="P442">
        <v>234.75858185999601</v>
      </c>
      <c r="Q442">
        <v>236.59235824644199</v>
      </c>
      <c r="R442">
        <v>203.574315341518</v>
      </c>
      <c r="S442">
        <v>219.03166278338901</v>
      </c>
      <c r="T442">
        <v>189.87519125591999</v>
      </c>
      <c r="U442">
        <v>171.73798749510999</v>
      </c>
      <c r="V442">
        <v>227.967103510626</v>
      </c>
      <c r="W442">
        <v>214.87074210109299</v>
      </c>
      <c r="X442">
        <v>206.48757611464001</v>
      </c>
      <c r="Y442">
        <v>206.00883386516199</v>
      </c>
      <c r="Z442">
        <v>172.46182630346399</v>
      </c>
      <c r="AA442">
        <v>173.690737514234</v>
      </c>
      <c r="AB442">
        <v>175.561879335269</v>
      </c>
      <c r="AC442">
        <v>188.26321244633999</v>
      </c>
      <c r="AD442">
        <v>190.63231952346601</v>
      </c>
      <c r="AE442">
        <v>176.90477616121299</v>
      </c>
      <c r="AF442">
        <v>164.74331418957399</v>
      </c>
      <c r="AG442">
        <v>167.471314024837</v>
      </c>
      <c r="AH442">
        <f t="shared" si="31"/>
        <v>205.51379585922945</v>
      </c>
      <c r="AI442">
        <f t="shared" si="30"/>
        <v>85.817404540373559</v>
      </c>
      <c r="AJ442">
        <f t="shared" si="32"/>
        <v>99.935028056122846</v>
      </c>
      <c r="AK442">
        <v>99.205980927715501</v>
      </c>
    </row>
    <row r="443" spans="1:37" x14ac:dyDescent="0.35">
      <c r="A443">
        <v>441</v>
      </c>
      <c r="B443" s="1">
        <v>43201</v>
      </c>
      <c r="C443" t="s">
        <v>383</v>
      </c>
      <c r="D443">
        <v>253.116675237729</v>
      </c>
      <c r="E443">
        <v>246.05613963836601</v>
      </c>
      <c r="F443">
        <v>202.16473350926299</v>
      </c>
      <c r="G443">
        <v>213.63633217783899</v>
      </c>
      <c r="H443">
        <v>233.84281233969301</v>
      </c>
      <c r="I443">
        <v>222.85809020478499</v>
      </c>
      <c r="J443">
        <v>251.74380741861901</v>
      </c>
      <c r="K443">
        <v>263.02322302405997</v>
      </c>
      <c r="L443">
        <v>246.38446832836999</v>
      </c>
      <c r="M443">
        <v>245.571668648235</v>
      </c>
      <c r="N443">
        <v>229.34061126548499</v>
      </c>
      <c r="O443">
        <v>228.99353925261099</v>
      </c>
      <c r="P443">
        <v>245.99177240431999</v>
      </c>
      <c r="Q443">
        <v>258.132650405589</v>
      </c>
      <c r="R443">
        <v>220.043216200247</v>
      </c>
      <c r="S443">
        <v>228.188356290896</v>
      </c>
      <c r="T443">
        <v>193.53015139179999</v>
      </c>
      <c r="U443">
        <v>191.25617702340401</v>
      </c>
      <c r="V443">
        <v>243.185779233061</v>
      </c>
      <c r="W443">
        <v>223.376161438125</v>
      </c>
      <c r="X443">
        <v>225.572461976044</v>
      </c>
      <c r="Y443">
        <v>219.01198983070199</v>
      </c>
      <c r="Z443">
        <v>194.39954692427401</v>
      </c>
      <c r="AA443">
        <v>183.811212371029</v>
      </c>
      <c r="AB443">
        <v>191.774212157515</v>
      </c>
      <c r="AC443">
        <v>207.9266641529</v>
      </c>
      <c r="AD443">
        <v>211.07065672924099</v>
      </c>
      <c r="AE443">
        <v>180.63004281366301</v>
      </c>
      <c r="AF443">
        <v>186.602907423977</v>
      </c>
      <c r="AG443">
        <v>186.96864029882499</v>
      </c>
      <c r="AH443">
        <f t="shared" si="31"/>
        <v>220.94015667035552</v>
      </c>
      <c r="AI443">
        <f t="shared" si="30"/>
        <v>101.24376535149963</v>
      </c>
      <c r="AJ443">
        <f t="shared" si="32"/>
        <v>115.36138886724892</v>
      </c>
      <c r="AK443">
        <v>99.275547420963207</v>
      </c>
    </row>
    <row r="444" spans="1:37" x14ac:dyDescent="0.35">
      <c r="A444">
        <v>442</v>
      </c>
      <c r="B444" s="1">
        <v>43208</v>
      </c>
      <c r="C444" t="s">
        <v>270</v>
      </c>
      <c r="D444">
        <v>169.37842358248801</v>
      </c>
      <c r="E444">
        <v>247.61355386666199</v>
      </c>
      <c r="F444">
        <v>179.05103144932701</v>
      </c>
      <c r="G444">
        <v>196.3635865489</v>
      </c>
      <c r="V444">
        <v>235.709233727738</v>
      </c>
      <c r="AH444">
        <f t="shared" si="31"/>
        <v>205.62316583502297</v>
      </c>
      <c r="AI444">
        <f t="shared" si="30"/>
        <v>85.926774516167086</v>
      </c>
      <c r="AJ444">
        <f t="shared" si="32"/>
        <v>100.04439803191637</v>
      </c>
      <c r="AK444">
        <v>99.027705248562398</v>
      </c>
    </row>
    <row r="445" spans="1:37" x14ac:dyDescent="0.35">
      <c r="A445">
        <v>443</v>
      </c>
      <c r="B445" s="1">
        <v>43210</v>
      </c>
      <c r="C445" t="s">
        <v>201</v>
      </c>
      <c r="D445">
        <v>212.09570926343801</v>
      </c>
      <c r="E445">
        <v>213.80002468326799</v>
      </c>
      <c r="G445">
        <v>170.59324942677901</v>
      </c>
      <c r="J445">
        <v>204.42613792070699</v>
      </c>
      <c r="K445">
        <v>219.994659150438</v>
      </c>
      <c r="L445">
        <v>206.503289766509</v>
      </c>
      <c r="P445">
        <v>204.114875584754</v>
      </c>
      <c r="Q445">
        <v>222.27797078185199</v>
      </c>
      <c r="R445">
        <v>185.939414390292</v>
      </c>
      <c r="T445">
        <v>157.27329255196599</v>
      </c>
      <c r="U445">
        <v>119.33126123755601</v>
      </c>
      <c r="Y445">
        <v>155.17537367833501</v>
      </c>
      <c r="Z445">
        <v>156.835515202295</v>
      </c>
      <c r="AA445">
        <v>147.583979584307</v>
      </c>
      <c r="AB445">
        <v>162.738601650585</v>
      </c>
      <c r="AD445">
        <v>164.20139391769101</v>
      </c>
      <c r="AH445">
        <f t="shared" si="31"/>
        <v>181.43029679942325</v>
      </c>
      <c r="AI445">
        <f t="shared" si="30"/>
        <v>61.733905480567358</v>
      </c>
      <c r="AJ445">
        <f t="shared" si="32"/>
        <v>75.851528996316645</v>
      </c>
      <c r="AK445">
        <v>99.355684781662106</v>
      </c>
    </row>
    <row r="446" spans="1:37" x14ac:dyDescent="0.35">
      <c r="A446">
        <v>444</v>
      </c>
      <c r="B446" s="1">
        <v>43211</v>
      </c>
      <c r="C446" t="s">
        <v>240</v>
      </c>
      <c r="D446">
        <v>216.32245260656299</v>
      </c>
      <c r="E446">
        <v>198.684551909883</v>
      </c>
      <c r="F446">
        <v>168.54524848586999</v>
      </c>
      <c r="G446">
        <v>165.89615733786999</v>
      </c>
      <c r="H446">
        <v>181.90014612343001</v>
      </c>
      <c r="I446">
        <v>192.94574574179299</v>
      </c>
      <c r="J446">
        <v>218.243692158215</v>
      </c>
      <c r="K446">
        <v>213.190150299263</v>
      </c>
      <c r="L446">
        <v>226.905627685139</v>
      </c>
      <c r="M446">
        <v>202.37797597684599</v>
      </c>
      <c r="N446">
        <v>192.74613753038901</v>
      </c>
      <c r="O446">
        <v>191.92853063504199</v>
      </c>
      <c r="P446">
        <v>207.927487751743</v>
      </c>
      <c r="Q446">
        <v>222.95739662186199</v>
      </c>
      <c r="R446">
        <v>185.851963002058</v>
      </c>
      <c r="S446">
        <v>191.17541715780601</v>
      </c>
      <c r="T446">
        <v>164.66875073301699</v>
      </c>
      <c r="U446">
        <v>140.30565658018199</v>
      </c>
      <c r="V446">
        <v>200.523495865087</v>
      </c>
      <c r="W446">
        <v>182.777682046503</v>
      </c>
      <c r="X446">
        <v>175.914051112008</v>
      </c>
      <c r="Y446">
        <v>174.92577524557001</v>
      </c>
      <c r="Z446">
        <v>164.703826661189</v>
      </c>
      <c r="AA446">
        <v>146.76901278531599</v>
      </c>
      <c r="AB446">
        <v>154.70475275872701</v>
      </c>
      <c r="AC446">
        <v>184.80978195578999</v>
      </c>
      <c r="AE446">
        <v>139.013885041724</v>
      </c>
      <c r="AF446">
        <v>159.65645589501699</v>
      </c>
      <c r="AG446">
        <v>167.704531304553</v>
      </c>
      <c r="AH446">
        <f t="shared" si="31"/>
        <v>183.93366686236052</v>
      </c>
      <c r="AI446">
        <f t="shared" si="30"/>
        <v>64.237275543504637</v>
      </c>
      <c r="AJ446">
        <f t="shared" si="32"/>
        <v>78.354899059253924</v>
      </c>
      <c r="AK446">
        <v>98.422752247329697</v>
      </c>
    </row>
    <row r="447" spans="1:37" x14ac:dyDescent="0.35">
      <c r="A447">
        <v>445</v>
      </c>
      <c r="B447" s="1">
        <v>43218</v>
      </c>
      <c r="C447" t="s">
        <v>384</v>
      </c>
      <c r="D447">
        <v>230.20547946636401</v>
      </c>
      <c r="E447">
        <v>234.35982051520401</v>
      </c>
      <c r="F447">
        <v>175.29309939366999</v>
      </c>
      <c r="G447">
        <v>194.659524990996</v>
      </c>
      <c r="H447">
        <v>216.363922724166</v>
      </c>
      <c r="I447">
        <v>219.469107397648</v>
      </c>
      <c r="J447">
        <v>248.653802903539</v>
      </c>
      <c r="K447">
        <v>246.749306768347</v>
      </c>
      <c r="L447">
        <v>237.402128840573</v>
      </c>
      <c r="M447">
        <v>227.39596972808101</v>
      </c>
      <c r="N447">
        <v>215.10460598255199</v>
      </c>
      <c r="O447">
        <v>227.38742654433099</v>
      </c>
      <c r="P447">
        <v>235.55579534063901</v>
      </c>
      <c r="Q447">
        <v>241.74555781625401</v>
      </c>
      <c r="R447">
        <v>199.30104939477201</v>
      </c>
      <c r="S447">
        <v>220.62629140817299</v>
      </c>
      <c r="T447">
        <v>181.23052350532501</v>
      </c>
      <c r="U447">
        <v>179.960868089889</v>
      </c>
      <c r="V447">
        <v>236.54126295080701</v>
      </c>
      <c r="W447">
        <v>225.53217004095399</v>
      </c>
      <c r="X447">
        <v>227.463137689137</v>
      </c>
      <c r="Y447">
        <v>224.68154902292801</v>
      </c>
      <c r="Z447">
        <v>176.96101784668201</v>
      </c>
      <c r="AA447">
        <v>193.546460664937</v>
      </c>
      <c r="AB447">
        <v>196.73864417285299</v>
      </c>
      <c r="AC447">
        <v>198.327074807701</v>
      </c>
      <c r="AD447">
        <v>185.420062536106</v>
      </c>
      <c r="AE447">
        <v>200.68794914382701</v>
      </c>
      <c r="AF447">
        <v>193.52510078464101</v>
      </c>
      <c r="AG447">
        <v>180.112579806257</v>
      </c>
      <c r="AH447">
        <f t="shared" si="31"/>
        <v>212.36670967591178</v>
      </c>
      <c r="AI447">
        <f t="shared" si="30"/>
        <v>92.670318357055891</v>
      </c>
      <c r="AJ447">
        <f t="shared" si="32"/>
        <v>106.78794187280518</v>
      </c>
      <c r="AK447">
        <v>98.761967208172607</v>
      </c>
    </row>
    <row r="448" spans="1:37" x14ac:dyDescent="0.35">
      <c r="A448">
        <v>446</v>
      </c>
      <c r="B448" s="1">
        <v>43219</v>
      </c>
      <c r="C448" t="s">
        <v>385</v>
      </c>
      <c r="E448">
        <v>248.69813576191899</v>
      </c>
      <c r="F448">
        <v>174.04308873291899</v>
      </c>
      <c r="G448">
        <v>199.737886429626</v>
      </c>
      <c r="H448">
        <v>225.67251790020501</v>
      </c>
      <c r="I448">
        <v>206.729217113012</v>
      </c>
      <c r="J448">
        <v>229.26580942036</v>
      </c>
      <c r="L448">
        <v>207.09482196205201</v>
      </c>
      <c r="M448">
        <v>216.88526181974299</v>
      </c>
      <c r="N448">
        <v>198.69488088157701</v>
      </c>
      <c r="O448">
        <v>216.31994825748501</v>
      </c>
      <c r="P448">
        <v>211.21802908058001</v>
      </c>
      <c r="R448">
        <v>214.98179449070199</v>
      </c>
      <c r="S448">
        <v>219.045011759365</v>
      </c>
      <c r="T448">
        <v>170.15904314465001</v>
      </c>
      <c r="V448">
        <v>222.352818788977</v>
      </c>
      <c r="W448">
        <v>203.167094790688</v>
      </c>
      <c r="X448">
        <v>197.844410762118</v>
      </c>
      <c r="Y448">
        <v>190.009186135297</v>
      </c>
      <c r="AA448">
        <v>179.935416821741</v>
      </c>
      <c r="AB448">
        <v>179.11384512078601</v>
      </c>
      <c r="AC448">
        <v>201.17234780926</v>
      </c>
      <c r="AD448">
        <v>191.52738335562199</v>
      </c>
      <c r="AE448">
        <v>172.83215610382899</v>
      </c>
      <c r="AF448">
        <v>169.13404449804699</v>
      </c>
      <c r="AG448">
        <v>175.11756058092701</v>
      </c>
      <c r="AH448">
        <f t="shared" si="31"/>
        <v>200.83006846085948</v>
      </c>
      <c r="AI448">
        <f t="shared" si="30"/>
        <v>81.133677142003592</v>
      </c>
      <c r="AJ448">
        <f t="shared" si="32"/>
        <v>95.251300657752878</v>
      </c>
      <c r="AK448">
        <v>97.820243637126595</v>
      </c>
    </row>
    <row r="449" spans="1:37" x14ac:dyDescent="0.35">
      <c r="A449">
        <v>447</v>
      </c>
      <c r="B449" s="1">
        <v>43223</v>
      </c>
      <c r="C449" t="s">
        <v>386</v>
      </c>
      <c r="D449">
        <v>232.689700458993</v>
      </c>
      <c r="E449">
        <v>233.93580098376</v>
      </c>
      <c r="F449">
        <v>178.94190530277501</v>
      </c>
      <c r="J449">
        <v>226.49963146755201</v>
      </c>
      <c r="K449">
        <v>238.67271004280599</v>
      </c>
      <c r="L449">
        <v>225.991771751827</v>
      </c>
      <c r="U449">
        <v>160.371250011239</v>
      </c>
      <c r="V449">
        <v>212.39824246084299</v>
      </c>
      <c r="W449">
        <v>199.09875738770501</v>
      </c>
      <c r="AH449">
        <f t="shared" si="31"/>
        <v>212.06664109638891</v>
      </c>
      <c r="AI449">
        <f t="shared" ref="AI449:AI512" si="33">AH449-($AH$552-$AR$552)</f>
        <v>92.370249777533019</v>
      </c>
      <c r="AJ449">
        <f t="shared" si="32"/>
        <v>106.48787329328231</v>
      </c>
      <c r="AK449">
        <v>97.916964776172094</v>
      </c>
    </row>
    <row r="450" spans="1:37" x14ac:dyDescent="0.35">
      <c r="A450">
        <v>448</v>
      </c>
      <c r="B450" s="1">
        <v>43228</v>
      </c>
      <c r="C450" t="s">
        <v>387</v>
      </c>
      <c r="D450">
        <v>224.77975028628299</v>
      </c>
      <c r="E450">
        <v>243.09144346887501</v>
      </c>
      <c r="F450">
        <v>170.08878445948699</v>
      </c>
      <c r="G450">
        <v>183.74552655315901</v>
      </c>
      <c r="H450">
        <v>218.27372252491401</v>
      </c>
      <c r="I450">
        <v>204.98332515256399</v>
      </c>
      <c r="J450">
        <v>243.17462229864699</v>
      </c>
      <c r="K450">
        <v>244.010198174371</v>
      </c>
      <c r="L450">
        <v>233.36264947086201</v>
      </c>
      <c r="M450">
        <v>224.68799627035801</v>
      </c>
      <c r="N450">
        <v>209.078917161942</v>
      </c>
      <c r="O450">
        <v>225.25915192952101</v>
      </c>
      <c r="P450">
        <v>226.12941562519001</v>
      </c>
      <c r="Q450">
        <v>234.75655733338201</v>
      </c>
      <c r="R450">
        <v>193.753917215363</v>
      </c>
      <c r="S450">
        <v>219.614321785443</v>
      </c>
      <c r="T450">
        <v>166.24921046755699</v>
      </c>
      <c r="U450">
        <v>175.83230699911601</v>
      </c>
      <c r="V450">
        <v>214.06957019900301</v>
      </c>
      <c r="W450">
        <v>205.35252538249799</v>
      </c>
      <c r="X450">
        <v>209.98240827850299</v>
      </c>
      <c r="Y450">
        <v>219.88063658101399</v>
      </c>
      <c r="Z450">
        <v>159.809404324555</v>
      </c>
      <c r="AA450">
        <v>162.999036087039</v>
      </c>
      <c r="AB450">
        <v>173.66928880059899</v>
      </c>
      <c r="AC450">
        <v>197.62510722565199</v>
      </c>
      <c r="AD450">
        <v>174.181587896645</v>
      </c>
      <c r="AE450">
        <v>169.17129175537201</v>
      </c>
      <c r="AF450">
        <v>179.49182637642099</v>
      </c>
      <c r="AG450">
        <v>171.038252733429</v>
      </c>
      <c r="AH450">
        <f t="shared" si="31"/>
        <v>202.60475842725879</v>
      </c>
      <c r="AI450">
        <f t="shared" si="33"/>
        <v>82.908367108402899</v>
      </c>
      <c r="AJ450">
        <f t="shared" si="32"/>
        <v>97.025990624152186</v>
      </c>
      <c r="AK450">
        <v>97.325452409110795</v>
      </c>
    </row>
    <row r="451" spans="1:37" x14ac:dyDescent="0.35">
      <c r="A451">
        <v>449</v>
      </c>
      <c r="B451" s="1">
        <v>43235</v>
      </c>
      <c r="C451" t="s">
        <v>166</v>
      </c>
      <c r="E451">
        <v>218.72222096287101</v>
      </c>
      <c r="I451">
        <v>190.68578746409599</v>
      </c>
      <c r="J451">
        <v>214.170535289573</v>
      </c>
      <c r="K451">
        <v>220.21538907401001</v>
      </c>
      <c r="L451">
        <v>205.31852966978599</v>
      </c>
      <c r="Q451">
        <v>219.182260621029</v>
      </c>
      <c r="R451">
        <v>184.41069443814101</v>
      </c>
      <c r="T451">
        <v>159.071258317298</v>
      </c>
      <c r="U451">
        <v>144.05359781517001</v>
      </c>
      <c r="X451">
        <v>206.90797733718799</v>
      </c>
      <c r="Y451">
        <v>171.90460524621099</v>
      </c>
      <c r="Z451">
        <v>143.19771641558501</v>
      </c>
      <c r="AA451">
        <v>148.47548865118901</v>
      </c>
      <c r="AD451">
        <v>166.134188200105</v>
      </c>
      <c r="AG451">
        <v>164.236875319527</v>
      </c>
      <c r="AH451">
        <f t="shared" ref="AH451:AH514" si="34">AVERAGE(D451:AG451)</f>
        <v>183.77914165478529</v>
      </c>
      <c r="AI451">
        <f t="shared" si="33"/>
        <v>64.082750335929404</v>
      </c>
      <c r="AJ451">
        <f t="shared" ref="AJ451:AJ514" si="35">AI451-$AI$577</f>
        <v>78.200373851678691</v>
      </c>
      <c r="AK451">
        <v>97.777633623324505</v>
      </c>
    </row>
    <row r="452" spans="1:37" x14ac:dyDescent="0.35">
      <c r="A452">
        <v>450</v>
      </c>
      <c r="B452" s="1">
        <v>43241</v>
      </c>
      <c r="C452" t="s">
        <v>388</v>
      </c>
      <c r="D452">
        <v>223.36480157583301</v>
      </c>
      <c r="E452">
        <v>238.38949093517999</v>
      </c>
      <c r="F452">
        <v>167.069172305146</v>
      </c>
      <c r="G452">
        <v>174.73976325292799</v>
      </c>
      <c r="H452">
        <v>204.43726313795301</v>
      </c>
      <c r="I452">
        <v>196.646008289973</v>
      </c>
      <c r="J452">
        <v>227.68852927533499</v>
      </c>
      <c r="K452">
        <v>236.07867757354401</v>
      </c>
      <c r="L452">
        <v>218.73117779141</v>
      </c>
      <c r="M452">
        <v>221.99907853467801</v>
      </c>
      <c r="N452">
        <v>200.71021544440799</v>
      </c>
      <c r="O452">
        <v>202.619125047756</v>
      </c>
      <c r="P452">
        <v>229.473544407106</v>
      </c>
      <c r="Q452">
        <v>231.03243618252901</v>
      </c>
      <c r="R452">
        <v>184.16506459787399</v>
      </c>
      <c r="S452">
        <v>206.567798039206</v>
      </c>
      <c r="T452">
        <v>165.67673051336999</v>
      </c>
      <c r="U452">
        <v>147.93536732277801</v>
      </c>
      <c r="V452">
        <v>205.25495236856099</v>
      </c>
      <c r="W452">
        <v>188.183445325241</v>
      </c>
      <c r="X452">
        <v>199.803838223534</v>
      </c>
      <c r="Y452">
        <v>195.68279028445599</v>
      </c>
      <c r="Z452">
        <v>147.397019930292</v>
      </c>
      <c r="AA452">
        <v>151.88520850679799</v>
      </c>
      <c r="AB452">
        <v>170.584559706855</v>
      </c>
      <c r="AC452">
        <v>182.961972493567</v>
      </c>
      <c r="AD452">
        <v>161.759758523817</v>
      </c>
      <c r="AE452">
        <v>168.68626923304899</v>
      </c>
      <c r="AF452">
        <v>165.19652902707301</v>
      </c>
      <c r="AG452">
        <v>158.28389010201499</v>
      </c>
      <c r="AH452">
        <f t="shared" si="34"/>
        <v>192.43348259840883</v>
      </c>
      <c r="AI452">
        <f t="shared" si="33"/>
        <v>72.737091279552942</v>
      </c>
      <c r="AJ452">
        <f t="shared" si="35"/>
        <v>86.854714795302229</v>
      </c>
      <c r="AK452">
        <v>97.115032834154306</v>
      </c>
    </row>
    <row r="453" spans="1:37" x14ac:dyDescent="0.35">
      <c r="A453">
        <v>451</v>
      </c>
      <c r="B453" s="1">
        <v>43253</v>
      </c>
      <c r="C453" t="s">
        <v>389</v>
      </c>
      <c r="D453">
        <v>209.741061475631</v>
      </c>
      <c r="E453">
        <v>240.65525458948201</v>
      </c>
      <c r="F453">
        <v>179.72894997794501</v>
      </c>
      <c r="G453">
        <v>192.53302821606101</v>
      </c>
      <c r="H453">
        <v>241.67723714388899</v>
      </c>
      <c r="I453">
        <v>241.365141845729</v>
      </c>
      <c r="J453">
        <v>214.01977888488099</v>
      </c>
      <c r="K453">
        <v>242.84853900709001</v>
      </c>
      <c r="L453">
        <v>214.23671740301799</v>
      </c>
      <c r="M453">
        <v>219.38334148030299</v>
      </c>
      <c r="N453">
        <v>210.26516590065799</v>
      </c>
      <c r="O453">
        <v>212.18880766892701</v>
      </c>
      <c r="P453">
        <v>227.45935239623799</v>
      </c>
      <c r="Q453">
        <v>233.000795399119</v>
      </c>
      <c r="R453">
        <v>186.87616260505001</v>
      </c>
      <c r="S453">
        <v>199.49284498605201</v>
      </c>
      <c r="T453">
        <v>166.13272258363401</v>
      </c>
      <c r="U453">
        <v>153.48082578749501</v>
      </c>
      <c r="V453">
        <v>210.168506068097</v>
      </c>
      <c r="W453">
        <v>195.32770872166299</v>
      </c>
      <c r="X453">
        <v>205.32651289682099</v>
      </c>
      <c r="Y453">
        <v>190.225898452694</v>
      </c>
      <c r="Z453">
        <v>144.82629646233099</v>
      </c>
      <c r="AA453">
        <v>140.56607768603999</v>
      </c>
      <c r="AB453">
        <v>162.45078616725601</v>
      </c>
      <c r="AC453">
        <v>185.81938608762701</v>
      </c>
      <c r="AD453">
        <v>165.77414133472899</v>
      </c>
      <c r="AE453">
        <v>146.17319194808701</v>
      </c>
      <c r="AF453">
        <v>159.64596243771999</v>
      </c>
      <c r="AG453">
        <v>152.839905951406</v>
      </c>
      <c r="AH453">
        <f t="shared" si="34"/>
        <v>194.80767005218914</v>
      </c>
      <c r="AI453">
        <f t="shared" si="33"/>
        <v>75.111278733333251</v>
      </c>
      <c r="AJ453">
        <f t="shared" si="35"/>
        <v>89.228902249082537</v>
      </c>
      <c r="AK453">
        <v>95.940302589526098</v>
      </c>
    </row>
    <row r="454" spans="1:37" x14ac:dyDescent="0.35">
      <c r="A454">
        <v>452</v>
      </c>
      <c r="B454" s="1">
        <v>43267</v>
      </c>
      <c r="C454" t="s">
        <v>155</v>
      </c>
      <c r="D454">
        <v>202.960571455305</v>
      </c>
      <c r="F454">
        <v>143.011208912119</v>
      </c>
      <c r="H454">
        <v>186.10963014950801</v>
      </c>
      <c r="I454">
        <v>190.144124400897</v>
      </c>
      <c r="J454">
        <v>210.37152818676</v>
      </c>
      <c r="K454">
        <v>214.893123498698</v>
      </c>
      <c r="M454">
        <v>210.54167568888801</v>
      </c>
      <c r="N454">
        <v>195.042865920569</v>
      </c>
      <c r="O454">
        <v>191.83071955122901</v>
      </c>
      <c r="P454">
        <v>210.96105900962101</v>
      </c>
      <c r="Q454">
        <v>221.28809749134001</v>
      </c>
      <c r="S454">
        <v>194.232844439686</v>
      </c>
      <c r="T454">
        <v>162.413811409185</v>
      </c>
      <c r="V454">
        <v>213.03301436363699</v>
      </c>
      <c r="W454">
        <v>195.72267390773999</v>
      </c>
      <c r="X454">
        <v>195.61952205297999</v>
      </c>
      <c r="Y454">
        <v>172.07300315468899</v>
      </c>
      <c r="Z454">
        <v>137.29596931766099</v>
      </c>
      <c r="AC454">
        <v>182.952541101289</v>
      </c>
      <c r="AD454">
        <v>155.60703373590101</v>
      </c>
      <c r="AE454">
        <v>157.27732045332101</v>
      </c>
      <c r="AF454">
        <v>160.68608779846701</v>
      </c>
      <c r="AG454">
        <v>161.242891642231</v>
      </c>
      <c r="AH454">
        <f t="shared" si="34"/>
        <v>185.44831815833572</v>
      </c>
      <c r="AI454">
        <f t="shared" si="33"/>
        <v>65.751926839479836</v>
      </c>
      <c r="AJ454">
        <f t="shared" si="35"/>
        <v>79.869550355229123</v>
      </c>
      <c r="AK454">
        <v>94.958833687898704</v>
      </c>
    </row>
    <row r="455" spans="1:37" x14ac:dyDescent="0.35">
      <c r="A455">
        <v>453</v>
      </c>
      <c r="B455" s="1">
        <v>43268</v>
      </c>
      <c r="C455" t="s">
        <v>390</v>
      </c>
      <c r="D455">
        <v>234.21377476030699</v>
      </c>
      <c r="E455">
        <v>245.640461821385</v>
      </c>
      <c r="F455">
        <v>183.327855000688</v>
      </c>
      <c r="G455">
        <v>193.97938450284099</v>
      </c>
      <c r="H455">
        <v>210.842262571383</v>
      </c>
      <c r="I455">
        <v>210.51529875918101</v>
      </c>
      <c r="J455">
        <v>241.33647563267701</v>
      </c>
      <c r="K455">
        <v>250.659587524118</v>
      </c>
      <c r="L455">
        <v>239.333599162506</v>
      </c>
      <c r="M455">
        <v>235.26516453545301</v>
      </c>
      <c r="N455">
        <v>220.86938701565001</v>
      </c>
      <c r="O455">
        <v>220.88818710886599</v>
      </c>
      <c r="P455">
        <v>245.30626439141801</v>
      </c>
      <c r="Q455">
        <v>245.916561404845</v>
      </c>
      <c r="R455">
        <v>213.908392811787</v>
      </c>
      <c r="S455">
        <v>222.92124255834199</v>
      </c>
      <c r="T455">
        <v>190.17460181038601</v>
      </c>
      <c r="U455">
        <v>174.16816655687001</v>
      </c>
      <c r="V455">
        <v>230.49342567251199</v>
      </c>
      <c r="W455">
        <v>215.11360335358901</v>
      </c>
      <c r="X455">
        <v>221.24788528656899</v>
      </c>
      <c r="Y455">
        <v>211.82896099753199</v>
      </c>
      <c r="Z455">
        <v>168.76668879941801</v>
      </c>
      <c r="AA455">
        <v>166.19862647103301</v>
      </c>
      <c r="AB455">
        <v>184.37697560758599</v>
      </c>
      <c r="AC455">
        <v>201.82315324639799</v>
      </c>
      <c r="AD455">
        <v>186.04622469406499</v>
      </c>
      <c r="AE455">
        <v>169.82382096805401</v>
      </c>
      <c r="AF455">
        <v>177.00689068391401</v>
      </c>
      <c r="AG455">
        <v>177.09929874219301</v>
      </c>
      <c r="AH455">
        <f t="shared" si="34"/>
        <v>209.63640741505222</v>
      </c>
      <c r="AI455">
        <f t="shared" si="33"/>
        <v>89.940016096196331</v>
      </c>
      <c r="AJ455">
        <f t="shared" si="35"/>
        <v>104.05763961194562</v>
      </c>
      <c r="AK455">
        <v>93.921179223955605</v>
      </c>
    </row>
    <row r="456" spans="1:37" x14ac:dyDescent="0.35">
      <c r="A456">
        <v>454</v>
      </c>
      <c r="B456" s="1">
        <v>43271</v>
      </c>
      <c r="C456" t="s">
        <v>391</v>
      </c>
      <c r="D456">
        <v>232.1396092608</v>
      </c>
      <c r="E456">
        <v>243.675838701272</v>
      </c>
      <c r="F456">
        <v>178.67669908579501</v>
      </c>
      <c r="G456">
        <v>194.467624017182</v>
      </c>
      <c r="H456">
        <v>208.389726281327</v>
      </c>
      <c r="I456">
        <v>205.88448647099901</v>
      </c>
      <c r="J456">
        <v>229.76817974094399</v>
      </c>
      <c r="K456">
        <v>240.850755016552</v>
      </c>
      <c r="L456">
        <v>238.25993028195899</v>
      </c>
      <c r="M456">
        <v>229.50177147080001</v>
      </c>
      <c r="N456">
        <v>220.38074698001</v>
      </c>
      <c r="O456">
        <v>216.87371892560699</v>
      </c>
      <c r="P456">
        <v>238.14709695877301</v>
      </c>
      <c r="Q456">
        <v>244.329963146154</v>
      </c>
      <c r="R456">
        <v>205.735094050459</v>
      </c>
      <c r="S456">
        <v>217.807491504046</v>
      </c>
      <c r="T456">
        <v>187.27173752287399</v>
      </c>
      <c r="U456">
        <v>164.13440055009201</v>
      </c>
      <c r="V456">
        <v>219.61195431601399</v>
      </c>
      <c r="W456">
        <v>208.34806738051901</v>
      </c>
      <c r="X456">
        <v>213.49352493393101</v>
      </c>
      <c r="Y456">
        <v>213.72001396526699</v>
      </c>
      <c r="AH456">
        <f t="shared" si="34"/>
        <v>215.97583775278983</v>
      </c>
      <c r="AI456">
        <f t="shared" si="33"/>
        <v>96.279446433933941</v>
      </c>
      <c r="AJ456">
        <f t="shared" si="35"/>
        <v>110.39706994968323</v>
      </c>
      <c r="AK456">
        <v>94.145887034219101</v>
      </c>
    </row>
    <row r="457" spans="1:37" x14ac:dyDescent="0.35">
      <c r="A457">
        <v>455</v>
      </c>
      <c r="B457" s="1">
        <v>43276</v>
      </c>
      <c r="C457" t="s">
        <v>392</v>
      </c>
      <c r="D457">
        <v>230.96583598155399</v>
      </c>
      <c r="E457">
        <v>247.68517413541099</v>
      </c>
      <c r="F457">
        <v>187.32966173652201</v>
      </c>
      <c r="G457">
        <v>192.557661862532</v>
      </c>
      <c r="H457">
        <v>214.96566997664101</v>
      </c>
      <c r="I457">
        <v>205.53479292329899</v>
      </c>
      <c r="J457">
        <v>250.89579860277701</v>
      </c>
      <c r="K457">
        <v>255.12952625951601</v>
      </c>
      <c r="L457">
        <v>237.10137365312599</v>
      </c>
      <c r="M457">
        <v>230.00639352545301</v>
      </c>
      <c r="N457">
        <v>227.07480730937601</v>
      </c>
      <c r="O457">
        <v>225.21232571151199</v>
      </c>
      <c r="P457">
        <v>246.89508921988099</v>
      </c>
      <c r="Q457">
        <v>257.05650324397499</v>
      </c>
      <c r="R457">
        <v>217.50888219534099</v>
      </c>
      <c r="S457">
        <v>214.87443009041499</v>
      </c>
      <c r="T457">
        <v>187.70461700527301</v>
      </c>
      <c r="U457">
        <v>174.77042560891999</v>
      </c>
      <c r="V457">
        <v>237.426750654335</v>
      </c>
      <c r="W457">
        <v>211.64305179224499</v>
      </c>
      <c r="X457">
        <v>222.21317949975901</v>
      </c>
      <c r="Y457">
        <v>212.75668355765799</v>
      </c>
      <c r="Z457">
        <v>172.59186729162201</v>
      </c>
      <c r="AA457">
        <v>168.01946942187601</v>
      </c>
      <c r="AB457">
        <v>184.63280031860899</v>
      </c>
      <c r="AC457">
        <v>203.95430241101599</v>
      </c>
      <c r="AD457">
        <v>194.55254356354899</v>
      </c>
      <c r="AE457">
        <v>167.17634541192101</v>
      </c>
      <c r="AF457">
        <v>181.14538986681401</v>
      </c>
      <c r="AG457">
        <v>179.89988354310199</v>
      </c>
      <c r="AH457">
        <f t="shared" si="34"/>
        <v>211.30937454580103</v>
      </c>
      <c r="AI457">
        <f t="shared" si="33"/>
        <v>91.612983226945147</v>
      </c>
      <c r="AJ457">
        <f t="shared" si="35"/>
        <v>105.73060674269443</v>
      </c>
      <c r="AK457">
        <v>94.397250974106001</v>
      </c>
    </row>
    <row r="458" spans="1:37" x14ac:dyDescent="0.35">
      <c r="A458">
        <v>456</v>
      </c>
      <c r="B458" s="1">
        <v>43281</v>
      </c>
      <c r="C458" t="s">
        <v>356</v>
      </c>
      <c r="D458">
        <v>208.47280809419701</v>
      </c>
      <c r="E458">
        <v>237.393008083632</v>
      </c>
      <c r="F458">
        <v>168.656336225795</v>
      </c>
      <c r="G458">
        <v>178.57252370251899</v>
      </c>
      <c r="H458">
        <v>206.68624910589099</v>
      </c>
      <c r="I458">
        <v>198.19563958290499</v>
      </c>
      <c r="J458">
        <v>232.423521224571</v>
      </c>
      <c r="K458">
        <v>237.69423511182501</v>
      </c>
      <c r="L458">
        <v>227.89826100917401</v>
      </c>
      <c r="M458">
        <v>227.887633805973</v>
      </c>
      <c r="N458">
        <v>210.44049315928899</v>
      </c>
      <c r="O458">
        <v>216.437464437095</v>
      </c>
      <c r="P458">
        <v>240.40019660488201</v>
      </c>
      <c r="Q458">
        <v>247.94518116405899</v>
      </c>
      <c r="R458">
        <v>197.63433817259801</v>
      </c>
      <c r="S458">
        <v>212.13889780014301</v>
      </c>
      <c r="T458">
        <v>182.442147492282</v>
      </c>
      <c r="U458">
        <v>163.54019943704901</v>
      </c>
      <c r="V458">
        <v>229.18842785818501</v>
      </c>
      <c r="W458">
        <v>205.75069050822199</v>
      </c>
      <c r="X458">
        <v>219.56001550057499</v>
      </c>
      <c r="Y458">
        <v>210.82117733507499</v>
      </c>
      <c r="Z458">
        <v>162.804511264707</v>
      </c>
      <c r="AA458">
        <v>161.704735228369</v>
      </c>
      <c r="AB458">
        <v>173.777718690239</v>
      </c>
      <c r="AC458">
        <v>197.64095508635501</v>
      </c>
      <c r="AD458">
        <v>177.186728702165</v>
      </c>
      <c r="AE458">
        <v>157.80363612411699</v>
      </c>
      <c r="AF458">
        <v>169.93915575231199</v>
      </c>
      <c r="AG458">
        <v>172.94622291556499</v>
      </c>
      <c r="AH458">
        <f t="shared" si="34"/>
        <v>201.13277030599218</v>
      </c>
      <c r="AI458">
        <f t="shared" si="33"/>
        <v>81.436378987136294</v>
      </c>
      <c r="AJ458">
        <f t="shared" si="35"/>
        <v>95.554002502885581</v>
      </c>
      <c r="AK458">
        <v>94.808461120358402</v>
      </c>
    </row>
    <row r="459" spans="1:37" x14ac:dyDescent="0.35">
      <c r="A459">
        <v>457</v>
      </c>
      <c r="B459" s="1">
        <v>43282</v>
      </c>
      <c r="C459" t="s">
        <v>243</v>
      </c>
      <c r="E459">
        <v>215.98040517841301</v>
      </c>
      <c r="H459">
        <v>167.043391118161</v>
      </c>
      <c r="I459">
        <v>160.24173265923099</v>
      </c>
      <c r="J459">
        <v>210.06371823001999</v>
      </c>
      <c r="K459">
        <v>213.40907767823199</v>
      </c>
      <c r="L459">
        <v>193.111837967464</v>
      </c>
      <c r="M459">
        <v>196.35193763812501</v>
      </c>
      <c r="N459">
        <v>189.14578743508801</v>
      </c>
      <c r="O459">
        <v>184.414815198432</v>
      </c>
      <c r="P459">
        <v>206.723548917882</v>
      </c>
      <c r="Q459">
        <v>218.385097973173</v>
      </c>
      <c r="R459">
        <v>179.094979100318</v>
      </c>
      <c r="S459">
        <v>180.919234129258</v>
      </c>
      <c r="T459">
        <v>158.20604460052201</v>
      </c>
      <c r="U459">
        <v>131.48000595459499</v>
      </c>
      <c r="AH459">
        <f t="shared" si="34"/>
        <v>186.97144091859428</v>
      </c>
      <c r="AI459">
        <f t="shared" si="33"/>
        <v>67.275049599738395</v>
      </c>
      <c r="AJ459">
        <f t="shared" si="35"/>
        <v>81.392673115487682</v>
      </c>
      <c r="AK459">
        <v>93.972505552132503</v>
      </c>
    </row>
    <row r="460" spans="1:37" x14ac:dyDescent="0.35">
      <c r="A460">
        <v>458</v>
      </c>
      <c r="B460" s="1">
        <v>43283</v>
      </c>
      <c r="C460" t="s">
        <v>241</v>
      </c>
      <c r="E460">
        <v>219.34952058659499</v>
      </c>
      <c r="G460">
        <v>164.91611082569099</v>
      </c>
      <c r="H460">
        <v>193.201352564139</v>
      </c>
      <c r="K460">
        <v>232.055543098946</v>
      </c>
      <c r="L460">
        <v>205.09390221723399</v>
      </c>
      <c r="M460">
        <v>208.73312238325801</v>
      </c>
      <c r="N460">
        <v>196.195515144529</v>
      </c>
      <c r="Q460">
        <v>228.51162107455701</v>
      </c>
      <c r="R460">
        <v>198.873759192997</v>
      </c>
      <c r="S460">
        <v>193.31481947580701</v>
      </c>
      <c r="U460">
        <v>146.45986630148599</v>
      </c>
      <c r="V460">
        <v>209.662094303175</v>
      </c>
      <c r="W460">
        <v>188.52247145953299</v>
      </c>
      <c r="Z460">
        <v>158.75822143418301</v>
      </c>
      <c r="AA460">
        <v>149.056288492352</v>
      </c>
      <c r="AB460">
        <v>151.525454003698</v>
      </c>
      <c r="AC460">
        <v>187.04982683820299</v>
      </c>
      <c r="AE460">
        <v>146.698237394817</v>
      </c>
      <c r="AF460">
        <v>159.45194840901601</v>
      </c>
      <c r="AH460">
        <f t="shared" si="34"/>
        <v>186.180509221064</v>
      </c>
      <c r="AI460">
        <f t="shared" si="33"/>
        <v>66.484117902208112</v>
      </c>
      <c r="AJ460">
        <f t="shared" si="35"/>
        <v>80.601741417957399</v>
      </c>
      <c r="AK460">
        <v>93.862651543492603</v>
      </c>
    </row>
    <row r="461" spans="1:37" x14ac:dyDescent="0.35">
      <c r="A461">
        <v>459</v>
      </c>
      <c r="B461" s="1">
        <v>43283</v>
      </c>
      <c r="C461" t="s">
        <v>393</v>
      </c>
      <c r="D461">
        <v>226.846039614039</v>
      </c>
      <c r="E461">
        <v>243.15476784138099</v>
      </c>
      <c r="F461">
        <v>175.51662793586999</v>
      </c>
      <c r="G461">
        <v>187.865469792737</v>
      </c>
      <c r="H461">
        <v>206.343414933015</v>
      </c>
      <c r="I461">
        <v>200.26164818901299</v>
      </c>
      <c r="J461">
        <v>230.016825713462</v>
      </c>
      <c r="K461">
        <v>242.430803618986</v>
      </c>
      <c r="L461">
        <v>225.39125258264701</v>
      </c>
      <c r="M461">
        <v>228.34264307637599</v>
      </c>
      <c r="N461">
        <v>219.42638070415401</v>
      </c>
      <c r="O461">
        <v>219.24163671705401</v>
      </c>
      <c r="P461">
        <v>239.63061280328699</v>
      </c>
      <c r="Q461">
        <v>240.61604447012101</v>
      </c>
      <c r="R461">
        <v>209.413028491202</v>
      </c>
      <c r="S461">
        <v>212.37319798210299</v>
      </c>
      <c r="T461">
        <v>180.84193406770001</v>
      </c>
      <c r="U461">
        <v>162.28574160681001</v>
      </c>
      <c r="V461">
        <v>226.53143291368499</v>
      </c>
      <c r="W461">
        <v>206.315743870955</v>
      </c>
      <c r="X461">
        <v>215.974466354941</v>
      </c>
      <c r="Y461">
        <v>202.38173728727</v>
      </c>
      <c r="Z461">
        <v>162.974798822352</v>
      </c>
      <c r="AA461">
        <v>156.11489234186899</v>
      </c>
      <c r="AB461">
        <v>167.21156141986401</v>
      </c>
      <c r="AC461">
        <v>197.99474107616399</v>
      </c>
      <c r="AD461">
        <v>170.87531504565101</v>
      </c>
      <c r="AE461">
        <v>164.27595391180299</v>
      </c>
      <c r="AF461">
        <v>166.23230185196601</v>
      </c>
      <c r="AG461">
        <v>166.08796844884699</v>
      </c>
      <c r="AH461">
        <f t="shared" si="34"/>
        <v>201.76563278284414</v>
      </c>
      <c r="AI461">
        <f t="shared" si="33"/>
        <v>82.069241463988249</v>
      </c>
      <c r="AJ461">
        <f t="shared" si="35"/>
        <v>96.186864979737535</v>
      </c>
      <c r="AK461">
        <v>94.337986302919404</v>
      </c>
    </row>
    <row r="462" spans="1:37" x14ac:dyDescent="0.35">
      <c r="A462">
        <v>460</v>
      </c>
      <c r="B462" s="1">
        <v>43288</v>
      </c>
      <c r="C462" t="s">
        <v>394</v>
      </c>
      <c r="D462">
        <v>210.95303114705999</v>
      </c>
      <c r="E462">
        <v>230.62645096284501</v>
      </c>
      <c r="F462">
        <v>173.67577506106201</v>
      </c>
      <c r="G462">
        <v>186.638556025686</v>
      </c>
      <c r="H462">
        <v>207.34704819887099</v>
      </c>
      <c r="I462">
        <v>200.308454913818</v>
      </c>
      <c r="J462">
        <v>227.960374461995</v>
      </c>
      <c r="K462">
        <v>242.540996131729</v>
      </c>
      <c r="L462">
        <v>226.973094023301</v>
      </c>
      <c r="M462">
        <v>220.773140574129</v>
      </c>
      <c r="N462">
        <v>214.15491479967801</v>
      </c>
      <c r="O462">
        <v>213.083489901414</v>
      </c>
      <c r="P462">
        <v>240.78391735935901</v>
      </c>
      <c r="Q462">
        <v>241.60444083156199</v>
      </c>
      <c r="R462">
        <v>197.27152084118299</v>
      </c>
      <c r="S462">
        <v>208.308025085738</v>
      </c>
      <c r="T462">
        <v>182.13749853823299</v>
      </c>
      <c r="U462">
        <v>162.03416363805101</v>
      </c>
      <c r="V462">
        <v>233.10776007285401</v>
      </c>
      <c r="W462">
        <v>197.30534842493199</v>
      </c>
      <c r="X462">
        <v>211.96996454729299</v>
      </c>
      <c r="Y462">
        <v>199.56454925217</v>
      </c>
      <c r="Z462">
        <v>158.07988017221501</v>
      </c>
      <c r="AA462">
        <v>151.32649182759101</v>
      </c>
      <c r="AB462">
        <v>175.07993140583201</v>
      </c>
      <c r="AC462">
        <v>193.98177056905399</v>
      </c>
      <c r="AD462">
        <v>184.83356741933</v>
      </c>
      <c r="AE462">
        <v>153.69233486264599</v>
      </c>
      <c r="AF462">
        <v>168.18434703517599</v>
      </c>
      <c r="AG462">
        <v>163.41292775086299</v>
      </c>
      <c r="AH462">
        <f t="shared" si="34"/>
        <v>199.25712552785566</v>
      </c>
      <c r="AI462">
        <f t="shared" si="33"/>
        <v>79.560734208999776</v>
      </c>
      <c r="AJ462">
        <f t="shared" si="35"/>
        <v>93.678357724749063</v>
      </c>
      <c r="AK462">
        <v>93.756759556102395</v>
      </c>
    </row>
    <row r="463" spans="1:37" x14ac:dyDescent="0.35">
      <c r="A463">
        <v>461</v>
      </c>
      <c r="B463" s="1">
        <v>43291</v>
      </c>
      <c r="C463" t="s">
        <v>395</v>
      </c>
      <c r="D463">
        <v>217.43998301315901</v>
      </c>
      <c r="E463">
        <v>227.06302680274499</v>
      </c>
      <c r="F463">
        <v>168.71459656835799</v>
      </c>
      <c r="G463">
        <v>165.88848898265499</v>
      </c>
      <c r="H463">
        <v>203.19276490875899</v>
      </c>
      <c r="I463">
        <v>200.73393395287201</v>
      </c>
      <c r="J463">
        <v>238.38831070363901</v>
      </c>
      <c r="K463">
        <v>244.29688649716999</v>
      </c>
      <c r="L463">
        <v>230.72675093143599</v>
      </c>
      <c r="M463">
        <v>228.83679294493101</v>
      </c>
      <c r="N463">
        <v>215.15756219604299</v>
      </c>
      <c r="O463">
        <v>203.389959520454</v>
      </c>
      <c r="P463">
        <v>241.47952866909699</v>
      </c>
      <c r="Q463">
        <v>240.48850427277301</v>
      </c>
      <c r="R463">
        <v>210.89432906305899</v>
      </c>
      <c r="S463">
        <v>215.80213949563799</v>
      </c>
      <c r="T463">
        <v>189.22638030668099</v>
      </c>
      <c r="U463">
        <v>164.979270664225</v>
      </c>
      <c r="V463">
        <v>230.022438043173</v>
      </c>
      <c r="W463">
        <v>213.81994049316199</v>
      </c>
      <c r="X463">
        <v>226.53749833344699</v>
      </c>
      <c r="Y463">
        <v>195.050828418988</v>
      </c>
      <c r="Z463">
        <v>170.68130272981699</v>
      </c>
      <c r="AA463">
        <v>156.72676335475501</v>
      </c>
      <c r="AB463">
        <v>175.10245426441301</v>
      </c>
      <c r="AC463">
        <v>193.10377480562599</v>
      </c>
      <c r="AD463">
        <v>190.339556779779</v>
      </c>
      <c r="AE463">
        <v>168.24275269131601</v>
      </c>
      <c r="AF463">
        <v>170.23025449350601</v>
      </c>
      <c r="AG463">
        <v>175.673795777111</v>
      </c>
      <c r="AH463">
        <f t="shared" si="34"/>
        <v>202.40768565595957</v>
      </c>
      <c r="AI463">
        <f t="shared" si="33"/>
        <v>82.711294337103681</v>
      </c>
      <c r="AJ463">
        <f t="shared" si="35"/>
        <v>96.828917852852967</v>
      </c>
      <c r="AK463">
        <v>93.346976075771096</v>
      </c>
    </row>
    <row r="464" spans="1:37" x14ac:dyDescent="0.35">
      <c r="A464">
        <v>462</v>
      </c>
      <c r="B464" s="1">
        <v>43291</v>
      </c>
      <c r="C464" t="s">
        <v>396</v>
      </c>
      <c r="D464">
        <v>230.214163003582</v>
      </c>
      <c r="E464">
        <v>242.02447708115</v>
      </c>
      <c r="F464">
        <v>178.99673489185599</v>
      </c>
      <c r="G464">
        <v>184.73858766271201</v>
      </c>
      <c r="H464">
        <v>216.367821382279</v>
      </c>
      <c r="I464">
        <v>217.08876234032201</v>
      </c>
      <c r="J464">
        <v>251.024210172273</v>
      </c>
      <c r="K464">
        <v>257.47236492825198</v>
      </c>
      <c r="L464">
        <v>236.211776448379</v>
      </c>
      <c r="M464">
        <v>240.273499200359</v>
      </c>
      <c r="N464">
        <v>229.40387048068899</v>
      </c>
      <c r="O464">
        <v>223.01098058090099</v>
      </c>
      <c r="P464">
        <v>255.45159073142301</v>
      </c>
      <c r="Q464">
        <v>255.52773730796699</v>
      </c>
      <c r="R464">
        <v>215.784095245505</v>
      </c>
      <c r="S464">
        <v>223.409784415372</v>
      </c>
      <c r="T464">
        <v>191.30518209969901</v>
      </c>
      <c r="U464">
        <v>174.65936177520899</v>
      </c>
      <c r="V464">
        <v>237.01844669566</v>
      </c>
      <c r="W464">
        <v>211.41692333177099</v>
      </c>
      <c r="X464">
        <v>222.901474907015</v>
      </c>
      <c r="Y464">
        <v>227.21077842336101</v>
      </c>
      <c r="Z464">
        <v>177.33474288807599</v>
      </c>
      <c r="AA464">
        <v>169.852636663776</v>
      </c>
      <c r="AB464">
        <v>191.705658946824</v>
      </c>
      <c r="AC464">
        <v>199.30873375616201</v>
      </c>
      <c r="AD464">
        <v>192.36410430929999</v>
      </c>
      <c r="AE464">
        <v>171.82668375974501</v>
      </c>
      <c r="AF464">
        <v>183.71347392739801</v>
      </c>
      <c r="AG464">
        <v>184.32572260391501</v>
      </c>
      <c r="AH464">
        <f t="shared" si="34"/>
        <v>213.0648126653644</v>
      </c>
      <c r="AI464">
        <f t="shared" si="33"/>
        <v>93.368421346508512</v>
      </c>
      <c r="AJ464">
        <f t="shared" si="35"/>
        <v>107.4860448622578</v>
      </c>
      <c r="AK464">
        <v>93.261050433848496</v>
      </c>
    </row>
    <row r="465" spans="1:37" x14ac:dyDescent="0.35">
      <c r="A465">
        <v>463</v>
      </c>
      <c r="B465" s="1">
        <v>43298</v>
      </c>
      <c r="C465" t="s">
        <v>397</v>
      </c>
      <c r="M465">
        <v>194.41925808543101</v>
      </c>
      <c r="N465">
        <v>182.005452789972</v>
      </c>
      <c r="O465">
        <v>174.528232016863</v>
      </c>
      <c r="P465">
        <v>204.23168424869999</v>
      </c>
      <c r="U465">
        <v>132.801976566051</v>
      </c>
      <c r="AH465">
        <f t="shared" si="34"/>
        <v>177.59732074140342</v>
      </c>
      <c r="AI465">
        <f t="shared" si="33"/>
        <v>57.900929422547534</v>
      </c>
      <c r="AJ465">
        <f t="shared" si="35"/>
        <v>72.018552938296821</v>
      </c>
      <c r="AK465">
        <v>92.673371902872205</v>
      </c>
    </row>
    <row r="466" spans="1:37" x14ac:dyDescent="0.35">
      <c r="A466">
        <v>464</v>
      </c>
      <c r="B466" s="1">
        <v>43303</v>
      </c>
      <c r="C466" t="s">
        <v>398</v>
      </c>
      <c r="D466">
        <v>223.46895556757701</v>
      </c>
      <c r="E466">
        <v>228.89988447729101</v>
      </c>
      <c r="F466">
        <v>178.978239563903</v>
      </c>
      <c r="G466">
        <v>175.01606902860499</v>
      </c>
      <c r="H466">
        <v>202.74447366612199</v>
      </c>
      <c r="I466">
        <v>200.90316159516601</v>
      </c>
      <c r="J466">
        <v>230.384925384517</v>
      </c>
      <c r="K466">
        <v>244.26030263508</v>
      </c>
      <c r="L466">
        <v>228.72183170979201</v>
      </c>
      <c r="M466">
        <v>224.91175486808299</v>
      </c>
      <c r="N466">
        <v>210.77524777215999</v>
      </c>
      <c r="O466">
        <v>206.16725569390499</v>
      </c>
      <c r="P466">
        <v>240.636795085622</v>
      </c>
      <c r="Q466">
        <v>234.820067812139</v>
      </c>
      <c r="R466">
        <v>194.58461259747801</v>
      </c>
      <c r="S466">
        <v>211.096228928214</v>
      </c>
      <c r="T466">
        <v>182.17778795492001</v>
      </c>
      <c r="U466">
        <v>158.31743917393899</v>
      </c>
      <c r="V466">
        <v>216.42576162418399</v>
      </c>
      <c r="W466">
        <v>200.14371275864701</v>
      </c>
      <c r="X466">
        <v>208.01801968914199</v>
      </c>
      <c r="Y466">
        <v>197.031202015579</v>
      </c>
      <c r="Z466">
        <v>165.71632427062499</v>
      </c>
      <c r="AA466">
        <v>156.18142867730899</v>
      </c>
      <c r="AB466">
        <v>174.18005584014901</v>
      </c>
      <c r="AC466">
        <v>185.101374686415</v>
      </c>
      <c r="AD466">
        <v>181.044047606086</v>
      </c>
      <c r="AE466">
        <v>156.32921275413301</v>
      </c>
      <c r="AF466">
        <v>169.380123084091</v>
      </c>
      <c r="AG466">
        <v>162.004460296487</v>
      </c>
      <c r="AH466">
        <f t="shared" si="34"/>
        <v>198.28069189391195</v>
      </c>
      <c r="AI466">
        <f t="shared" si="33"/>
        <v>78.584300575056062</v>
      </c>
      <c r="AJ466">
        <f t="shared" si="35"/>
        <v>92.701924090805349</v>
      </c>
      <c r="AK466">
        <v>92.499834554789103</v>
      </c>
    </row>
    <row r="467" spans="1:37" x14ac:dyDescent="0.35">
      <c r="A467">
        <v>465</v>
      </c>
      <c r="B467" s="1">
        <v>43322</v>
      </c>
      <c r="C467" t="s">
        <v>399</v>
      </c>
      <c r="D467">
        <v>197.968789608121</v>
      </c>
      <c r="E467">
        <v>224.053295246863</v>
      </c>
      <c r="G467">
        <v>166.81067299135199</v>
      </c>
      <c r="J467">
        <v>212.563217507167</v>
      </c>
      <c r="K467">
        <v>225.47835504204301</v>
      </c>
      <c r="L467">
        <v>218.22206100184599</v>
      </c>
      <c r="P467">
        <v>234.29450371062501</v>
      </c>
      <c r="Q467">
        <v>234.24478144621199</v>
      </c>
      <c r="R467">
        <v>202.53476720516699</v>
      </c>
      <c r="T467">
        <v>165.40881905316701</v>
      </c>
      <c r="U467">
        <v>156.058962180089</v>
      </c>
      <c r="Y467">
        <v>190.618450899365</v>
      </c>
      <c r="Z467">
        <v>163.519463671061</v>
      </c>
      <c r="AA467">
        <v>147.59418304859599</v>
      </c>
      <c r="AD467">
        <v>167.31425980395099</v>
      </c>
      <c r="AH467">
        <f t="shared" si="34"/>
        <v>193.77897216104168</v>
      </c>
      <c r="AI467">
        <f t="shared" si="33"/>
        <v>74.082580842185791</v>
      </c>
      <c r="AJ467">
        <f t="shared" si="35"/>
        <v>88.200204357935078</v>
      </c>
      <c r="AK467">
        <v>92.9195328996896</v>
      </c>
    </row>
    <row r="468" spans="1:37" x14ac:dyDescent="0.35">
      <c r="A468">
        <v>466</v>
      </c>
      <c r="B468" s="1">
        <v>43328</v>
      </c>
      <c r="C468" t="s">
        <v>306</v>
      </c>
      <c r="D468">
        <v>224.79521429904901</v>
      </c>
      <c r="E468">
        <v>245.321033692161</v>
      </c>
      <c r="F468">
        <v>177.68123189216499</v>
      </c>
      <c r="G468">
        <v>187.86312246649601</v>
      </c>
      <c r="H468">
        <v>197.80138167606901</v>
      </c>
      <c r="I468">
        <v>204.572085789136</v>
      </c>
      <c r="J468">
        <v>246.18690982052601</v>
      </c>
      <c r="K468">
        <v>244.35361923413899</v>
      </c>
      <c r="L468">
        <v>233.25562852227401</v>
      </c>
      <c r="M468">
        <v>232.60265306897099</v>
      </c>
      <c r="N468">
        <v>213.56024197771501</v>
      </c>
      <c r="O468">
        <v>215.48772071154201</v>
      </c>
      <c r="P468">
        <v>253.50405764909399</v>
      </c>
      <c r="Q468">
        <v>251.53311202121799</v>
      </c>
      <c r="R468">
        <v>219.45290596809701</v>
      </c>
      <c r="S468">
        <v>238.15259378348901</v>
      </c>
      <c r="T468">
        <v>189.17430898532999</v>
      </c>
      <c r="U468">
        <v>162.234338672484</v>
      </c>
      <c r="V468">
        <v>232.95442570299301</v>
      </c>
      <c r="W468">
        <v>206.04294849574799</v>
      </c>
      <c r="X468">
        <v>224.798691211087</v>
      </c>
      <c r="Y468">
        <v>220.94726311005101</v>
      </c>
      <c r="Z468">
        <v>168.03153028830101</v>
      </c>
      <c r="AA468">
        <v>156.00230990007901</v>
      </c>
      <c r="AB468">
        <v>174.271489037018</v>
      </c>
      <c r="AC468">
        <v>200.601804456281</v>
      </c>
      <c r="AD468">
        <v>180.627544110115</v>
      </c>
      <c r="AE468">
        <v>163.01936830256</v>
      </c>
      <c r="AF468">
        <v>169.380347590669</v>
      </c>
      <c r="AG468">
        <v>175.816487360618</v>
      </c>
      <c r="AH468">
        <f t="shared" si="34"/>
        <v>207.00087899318251</v>
      </c>
      <c r="AI468">
        <f t="shared" si="33"/>
        <v>87.304487674326623</v>
      </c>
      <c r="AJ468">
        <f t="shared" si="35"/>
        <v>101.42211119007591</v>
      </c>
      <c r="AK468">
        <v>93.028717860375394</v>
      </c>
    </row>
    <row r="469" spans="1:37" x14ac:dyDescent="0.35">
      <c r="A469">
        <v>467</v>
      </c>
      <c r="B469" s="1">
        <v>43336</v>
      </c>
      <c r="C469" t="s">
        <v>400</v>
      </c>
      <c r="D469">
        <v>233.14922531060799</v>
      </c>
      <c r="E469">
        <v>247.36050199000701</v>
      </c>
      <c r="F469">
        <v>195.75459170869101</v>
      </c>
      <c r="G469">
        <v>193.30042510752699</v>
      </c>
      <c r="H469">
        <v>213.59590668799601</v>
      </c>
      <c r="I469">
        <v>219.627362216579</v>
      </c>
      <c r="J469">
        <v>244.354402207795</v>
      </c>
      <c r="K469">
        <v>252.927797605997</v>
      </c>
      <c r="L469">
        <v>247.05040291641799</v>
      </c>
      <c r="M469">
        <v>243.741440477895</v>
      </c>
      <c r="N469">
        <v>221.204920400497</v>
      </c>
      <c r="O469">
        <v>222.256237422472</v>
      </c>
      <c r="P469">
        <v>259.43091010599801</v>
      </c>
      <c r="Q469">
        <v>262.485546252718</v>
      </c>
      <c r="R469">
        <v>230.1069826591</v>
      </c>
      <c r="S469">
        <v>230.64134134272399</v>
      </c>
      <c r="T469">
        <v>200.62728935281001</v>
      </c>
      <c r="U469">
        <v>174.56712762861301</v>
      </c>
      <c r="V469">
        <v>240.21440488010001</v>
      </c>
      <c r="W469">
        <v>218.79278890945301</v>
      </c>
      <c r="X469">
        <v>231.22640797771601</v>
      </c>
      <c r="Y469">
        <v>216.36805439515501</v>
      </c>
      <c r="Z469">
        <v>182.09917192335701</v>
      </c>
      <c r="AA469">
        <v>170.59153270212599</v>
      </c>
      <c r="AB469">
        <v>188.43588587403201</v>
      </c>
      <c r="AC469">
        <v>206.76456678715999</v>
      </c>
      <c r="AD469">
        <v>195.36880921699401</v>
      </c>
      <c r="AE469">
        <v>173.53183365184401</v>
      </c>
      <c r="AF469">
        <v>184.520031133088</v>
      </c>
      <c r="AG469">
        <v>184.02232844855601</v>
      </c>
      <c r="AH469">
        <f t="shared" si="34"/>
        <v>216.13727424313421</v>
      </c>
      <c r="AI469">
        <f t="shared" si="33"/>
        <v>96.440882924278327</v>
      </c>
      <c r="AJ469">
        <f t="shared" si="35"/>
        <v>110.55850644002761</v>
      </c>
      <c r="AK469">
        <v>92.219952707367398</v>
      </c>
    </row>
    <row r="470" spans="1:37" x14ac:dyDescent="0.35">
      <c r="A470">
        <v>468</v>
      </c>
      <c r="B470" s="1">
        <v>43338</v>
      </c>
      <c r="C470" t="s">
        <v>401</v>
      </c>
      <c r="E470">
        <v>206.90200588081601</v>
      </c>
      <c r="G470">
        <v>153.30382034828699</v>
      </c>
      <c r="H470">
        <v>175.37045283964801</v>
      </c>
      <c r="I470">
        <v>182.30652529886001</v>
      </c>
      <c r="L470">
        <v>198.58359907693799</v>
      </c>
      <c r="M470">
        <v>206.87966350721399</v>
      </c>
      <c r="N470">
        <v>189.53226274011701</v>
      </c>
      <c r="R470">
        <v>183.404649505485</v>
      </c>
      <c r="S470">
        <v>195.03113808476701</v>
      </c>
      <c r="U470">
        <v>140.720866696602</v>
      </c>
      <c r="V470">
        <v>207.098431816518</v>
      </c>
      <c r="W470">
        <v>189.121729570079</v>
      </c>
      <c r="AA470">
        <v>128.50488736213401</v>
      </c>
      <c r="AB470">
        <v>148.76489951646201</v>
      </c>
      <c r="AC470">
        <v>180.874293924916</v>
      </c>
      <c r="AE470">
        <v>144.94836056352401</v>
      </c>
      <c r="AF470">
        <v>159.374249659198</v>
      </c>
      <c r="AH470">
        <f t="shared" si="34"/>
        <v>175.9248139053862</v>
      </c>
      <c r="AI470">
        <f t="shared" si="33"/>
        <v>56.228422586530314</v>
      </c>
      <c r="AJ470">
        <f t="shared" si="35"/>
        <v>70.346046102279601</v>
      </c>
      <c r="AK470">
        <v>91.591564397281303</v>
      </c>
    </row>
    <row r="471" spans="1:37" x14ac:dyDescent="0.35">
      <c r="A471">
        <v>469</v>
      </c>
      <c r="B471" s="1">
        <v>43338</v>
      </c>
      <c r="C471" t="s">
        <v>402</v>
      </c>
      <c r="D471">
        <v>230.24652753675201</v>
      </c>
      <c r="E471">
        <v>249.94035356131499</v>
      </c>
      <c r="F471">
        <v>196.64922718980301</v>
      </c>
      <c r="G471">
        <v>193.80240567657501</v>
      </c>
      <c r="H471">
        <v>210.85195694945099</v>
      </c>
      <c r="I471">
        <v>216.935730831179</v>
      </c>
      <c r="J471">
        <v>247.661044612811</v>
      </c>
      <c r="K471">
        <v>255.970451877165</v>
      </c>
      <c r="L471">
        <v>243.96467960862901</v>
      </c>
      <c r="M471">
        <v>239.26935343076499</v>
      </c>
      <c r="N471">
        <v>218.78779248167399</v>
      </c>
      <c r="O471">
        <v>224.466479521786</v>
      </c>
      <c r="P471">
        <v>258.79759153664997</v>
      </c>
      <c r="Q471">
        <v>256.16962331486297</v>
      </c>
      <c r="R471">
        <v>219.54471417263099</v>
      </c>
      <c r="S471">
        <v>230.721705033684</v>
      </c>
      <c r="T471">
        <v>192.800881562597</v>
      </c>
      <c r="U471">
        <v>174.99467520139501</v>
      </c>
      <c r="V471">
        <v>236.09114606080399</v>
      </c>
      <c r="W471">
        <v>220.36394835360301</v>
      </c>
      <c r="X471">
        <v>229.88362398607299</v>
      </c>
      <c r="Y471">
        <v>222.557551484789</v>
      </c>
      <c r="Z471">
        <v>178.14763716698499</v>
      </c>
      <c r="AA471">
        <v>163.76523877887701</v>
      </c>
      <c r="AB471">
        <v>189.248934493815</v>
      </c>
      <c r="AC471">
        <v>204.40761513105099</v>
      </c>
      <c r="AD471">
        <v>190.51290820345699</v>
      </c>
      <c r="AE471">
        <v>166.06279687682101</v>
      </c>
      <c r="AF471">
        <v>178.80242830838199</v>
      </c>
      <c r="AG471">
        <v>179.40552772794601</v>
      </c>
      <c r="AH471">
        <f t="shared" si="34"/>
        <v>214.02748502241093</v>
      </c>
      <c r="AI471">
        <f t="shared" si="33"/>
        <v>94.331093703555041</v>
      </c>
      <c r="AJ471">
        <f t="shared" si="35"/>
        <v>108.44871721930433</v>
      </c>
      <c r="AK471">
        <v>92.1898265584461</v>
      </c>
    </row>
    <row r="472" spans="1:37" x14ac:dyDescent="0.35">
      <c r="A472">
        <v>470</v>
      </c>
      <c r="B472" s="1">
        <v>43346</v>
      </c>
      <c r="C472" t="s">
        <v>237</v>
      </c>
      <c r="D472">
        <v>204.106223106263</v>
      </c>
      <c r="E472">
        <v>204.10950057066199</v>
      </c>
      <c r="F472">
        <v>138.03440966836899</v>
      </c>
      <c r="K472">
        <v>213.639701780357</v>
      </c>
      <c r="L472">
        <v>195.05719007402001</v>
      </c>
      <c r="M472">
        <v>195.06871939733199</v>
      </c>
      <c r="N472">
        <v>190.45488848914101</v>
      </c>
      <c r="O472">
        <v>189.65600261335601</v>
      </c>
      <c r="P472">
        <v>210.33254160978001</v>
      </c>
      <c r="Q472">
        <v>223.34527114081899</v>
      </c>
      <c r="R472">
        <v>187.83033994235501</v>
      </c>
      <c r="S472">
        <v>206.966906342209</v>
      </c>
      <c r="T472">
        <v>161.60349480149199</v>
      </c>
      <c r="U472">
        <v>143.93892621986899</v>
      </c>
      <c r="V472">
        <v>201.63736023952299</v>
      </c>
      <c r="W472">
        <v>184.948152236254</v>
      </c>
      <c r="X472">
        <v>198.65936326081399</v>
      </c>
      <c r="Y472">
        <v>178.08604339233199</v>
      </c>
      <c r="Z472">
        <v>138.11644634543799</v>
      </c>
      <c r="AA472">
        <v>123.71716949239899</v>
      </c>
      <c r="AB472">
        <v>144.36441086527299</v>
      </c>
      <c r="AC472">
        <v>177.48810037090999</v>
      </c>
      <c r="AD472">
        <v>158.387103228927</v>
      </c>
      <c r="AE472">
        <v>135.47981992262399</v>
      </c>
      <c r="AF472">
        <v>149.775187804995</v>
      </c>
      <c r="AG472">
        <v>136.867789495854</v>
      </c>
      <c r="AH472">
        <f t="shared" si="34"/>
        <v>176.60273316966794</v>
      </c>
      <c r="AI472">
        <f t="shared" si="33"/>
        <v>56.906341850812055</v>
      </c>
      <c r="AJ472">
        <f t="shared" si="35"/>
        <v>71.023965366561342</v>
      </c>
      <c r="AK472">
        <v>92.276515657285103</v>
      </c>
    </row>
    <row r="473" spans="1:37" x14ac:dyDescent="0.35">
      <c r="A473">
        <v>471</v>
      </c>
      <c r="B473" s="1">
        <v>43346</v>
      </c>
      <c r="C473" t="s">
        <v>403</v>
      </c>
      <c r="D473">
        <v>225.64888629632901</v>
      </c>
      <c r="E473">
        <v>246.48338662699501</v>
      </c>
      <c r="F473">
        <v>188.15438848983399</v>
      </c>
      <c r="G473">
        <v>169.822368239387</v>
      </c>
      <c r="H473">
        <v>195.00108462302299</v>
      </c>
      <c r="I473">
        <v>193.90567059963601</v>
      </c>
      <c r="J473">
        <v>229.54414514264499</v>
      </c>
      <c r="K473">
        <v>233.067278923869</v>
      </c>
      <c r="L473">
        <v>228.088321025022</v>
      </c>
      <c r="M473">
        <v>224.96720921856999</v>
      </c>
      <c r="N473">
        <v>204.37565693263701</v>
      </c>
      <c r="O473">
        <v>211.53039719304999</v>
      </c>
      <c r="P473">
        <v>236.95646733196</v>
      </c>
      <c r="Q473">
        <v>252.83325750293099</v>
      </c>
      <c r="R473">
        <v>204.158258961369</v>
      </c>
      <c r="S473">
        <v>214.774554234627</v>
      </c>
      <c r="T473">
        <v>179.96921469342399</v>
      </c>
      <c r="U473">
        <v>157.51239872030001</v>
      </c>
      <c r="V473">
        <v>227.45066755730599</v>
      </c>
      <c r="W473">
        <v>206.939998384213</v>
      </c>
      <c r="X473">
        <v>215.35512037951801</v>
      </c>
      <c r="Y473">
        <v>199.93239384019699</v>
      </c>
      <c r="Z473">
        <v>168.11878518127801</v>
      </c>
      <c r="AA473">
        <v>153.43617459715199</v>
      </c>
      <c r="AB473">
        <v>171.35748250751701</v>
      </c>
      <c r="AC473">
        <v>193.038312974256</v>
      </c>
      <c r="AD473">
        <v>183.98649240826001</v>
      </c>
      <c r="AE473">
        <v>151.612956121455</v>
      </c>
      <c r="AF473">
        <v>164.02804953404399</v>
      </c>
      <c r="AG473">
        <v>164.16660181713999</v>
      </c>
      <c r="AH473">
        <f t="shared" si="34"/>
        <v>199.87386600193142</v>
      </c>
      <c r="AI473">
        <f t="shared" si="33"/>
        <v>80.17747468307553</v>
      </c>
      <c r="AJ473">
        <f t="shared" si="35"/>
        <v>94.295098198824817</v>
      </c>
      <c r="AK473">
        <v>92.142337882000803</v>
      </c>
    </row>
    <row r="474" spans="1:37" x14ac:dyDescent="0.35">
      <c r="A474">
        <v>472</v>
      </c>
      <c r="B474" s="1">
        <v>43347</v>
      </c>
      <c r="C474" t="s">
        <v>404</v>
      </c>
      <c r="D474">
        <v>205.14814358592201</v>
      </c>
      <c r="F474">
        <v>170.75597873049799</v>
      </c>
      <c r="I474">
        <v>191.57272333150499</v>
      </c>
      <c r="J474">
        <v>221.80629618568901</v>
      </c>
      <c r="K474">
        <v>216.871223999048</v>
      </c>
      <c r="L474">
        <v>208.41993060461201</v>
      </c>
      <c r="N474">
        <v>195.113289066221</v>
      </c>
      <c r="O474">
        <v>194.84638176028301</v>
      </c>
      <c r="P474">
        <v>237.12304783456401</v>
      </c>
      <c r="Q474">
        <v>226.31056492331101</v>
      </c>
      <c r="R474">
        <v>194.90351387347499</v>
      </c>
      <c r="T474">
        <v>177.106047341455</v>
      </c>
      <c r="U474">
        <v>153.406173583927</v>
      </c>
      <c r="W474">
        <v>215.22740520871201</v>
      </c>
      <c r="X474">
        <v>210.33063229032001</v>
      </c>
      <c r="Y474">
        <v>186.857158532672</v>
      </c>
      <c r="Z474">
        <v>162.964047096776</v>
      </c>
      <c r="AA474">
        <v>145.589448016056</v>
      </c>
      <c r="AD474">
        <v>184.511525691858</v>
      </c>
      <c r="AF474">
        <v>163.17293425279101</v>
      </c>
      <c r="AG474">
        <v>170.733268062961</v>
      </c>
      <c r="AH474">
        <f t="shared" si="34"/>
        <v>192.03665399869791</v>
      </c>
      <c r="AI474">
        <f t="shared" si="33"/>
        <v>72.340262679842027</v>
      </c>
      <c r="AJ474">
        <f t="shared" si="35"/>
        <v>86.457886195591314</v>
      </c>
      <c r="AK474">
        <v>91.824638676715793</v>
      </c>
    </row>
    <row r="475" spans="1:37" x14ac:dyDescent="0.35">
      <c r="A475">
        <v>473</v>
      </c>
      <c r="B475" s="1">
        <v>43348</v>
      </c>
      <c r="C475" t="s">
        <v>405</v>
      </c>
      <c r="D475">
        <v>242.42424740635099</v>
      </c>
      <c r="E475">
        <v>248.87241459197</v>
      </c>
      <c r="F475">
        <v>197.65183915362201</v>
      </c>
      <c r="G475">
        <v>193.28013425490201</v>
      </c>
      <c r="H475">
        <v>213.72123094478999</v>
      </c>
      <c r="I475">
        <v>219.706683285255</v>
      </c>
      <c r="J475">
        <v>250.545908912226</v>
      </c>
      <c r="K475">
        <v>260.798701108469</v>
      </c>
      <c r="L475">
        <v>248.48149901396499</v>
      </c>
      <c r="M475">
        <v>241.758666985731</v>
      </c>
      <c r="N475">
        <v>222.612250928571</v>
      </c>
      <c r="O475">
        <v>223.869699164395</v>
      </c>
      <c r="P475">
        <v>264.03636392714299</v>
      </c>
      <c r="Q475">
        <v>268.36931945597399</v>
      </c>
      <c r="R475">
        <v>232.84325201846499</v>
      </c>
      <c r="S475">
        <v>241.736454865555</v>
      </c>
      <c r="T475">
        <v>200.74813173504401</v>
      </c>
      <c r="U475">
        <v>181.554281180586</v>
      </c>
      <c r="V475">
        <v>244.54619240434701</v>
      </c>
      <c r="W475">
        <v>228.23184679418199</v>
      </c>
      <c r="X475">
        <v>237.35703793256201</v>
      </c>
      <c r="Y475">
        <v>231.95546385862701</v>
      </c>
      <c r="Z475">
        <v>189.51203090164799</v>
      </c>
      <c r="AA475">
        <v>174.59993589074699</v>
      </c>
      <c r="AB475">
        <v>189.64728844013999</v>
      </c>
      <c r="AC475">
        <v>211.03584640893999</v>
      </c>
      <c r="AD475">
        <v>198.55785054630499</v>
      </c>
      <c r="AE475">
        <v>178.47803018978101</v>
      </c>
      <c r="AF475">
        <v>188.65246091415901</v>
      </c>
      <c r="AG475">
        <v>185.829546033535</v>
      </c>
      <c r="AH475">
        <f t="shared" si="34"/>
        <v>220.38048697493292</v>
      </c>
      <c r="AI475">
        <f t="shared" si="33"/>
        <v>100.68409565607703</v>
      </c>
      <c r="AJ475">
        <f t="shared" si="35"/>
        <v>114.80171917182632</v>
      </c>
      <c r="AK475">
        <v>91.134358628154203</v>
      </c>
    </row>
    <row r="476" spans="1:37" x14ac:dyDescent="0.35">
      <c r="A476">
        <v>474</v>
      </c>
      <c r="B476" s="1">
        <v>43362</v>
      </c>
      <c r="C476" t="s">
        <v>406</v>
      </c>
      <c r="D476">
        <v>208.50123279183001</v>
      </c>
      <c r="E476">
        <v>219.50315135053</v>
      </c>
      <c r="F476">
        <v>167.20912554726399</v>
      </c>
      <c r="G476">
        <v>160.20531254844099</v>
      </c>
      <c r="H476">
        <v>178.503581803212</v>
      </c>
      <c r="I476">
        <v>196.68543141749299</v>
      </c>
      <c r="J476">
        <v>214.68996756175201</v>
      </c>
      <c r="K476">
        <v>219.48647790197501</v>
      </c>
      <c r="L476">
        <v>205.27537642202</v>
      </c>
      <c r="M476">
        <v>207.10100459345</v>
      </c>
      <c r="N476">
        <v>191.61126852967001</v>
      </c>
      <c r="O476">
        <v>194.76432709536201</v>
      </c>
      <c r="P476">
        <v>223.62789450207001</v>
      </c>
      <c r="Q476">
        <v>220.763692498317</v>
      </c>
      <c r="R476">
        <v>190.67141744632599</v>
      </c>
      <c r="S476">
        <v>192.47932142978399</v>
      </c>
      <c r="T476">
        <v>178.47709849929799</v>
      </c>
      <c r="AA476">
        <v>148.262499964488</v>
      </c>
      <c r="AB476">
        <v>169.48047173559499</v>
      </c>
      <c r="AC476">
        <v>178.67108270255301</v>
      </c>
      <c r="AD476">
        <v>177.851628768469</v>
      </c>
      <c r="AE476">
        <v>164.58261104597301</v>
      </c>
      <c r="AF476">
        <v>158.952713416926</v>
      </c>
      <c r="AG476">
        <v>165.899973632561</v>
      </c>
      <c r="AH476">
        <f t="shared" si="34"/>
        <v>188.88569430022326</v>
      </c>
      <c r="AI476">
        <f t="shared" si="33"/>
        <v>69.189302981367376</v>
      </c>
      <c r="AJ476">
        <f t="shared" si="35"/>
        <v>83.306926497116663</v>
      </c>
      <c r="AK476">
        <v>91.2095715368025</v>
      </c>
    </row>
    <row r="477" spans="1:37" x14ac:dyDescent="0.35">
      <c r="A477">
        <v>475</v>
      </c>
      <c r="B477" s="1">
        <v>43370</v>
      </c>
      <c r="C477" t="s">
        <v>221</v>
      </c>
      <c r="D477">
        <v>165.43370588242999</v>
      </c>
      <c r="F477">
        <v>138.28694978860099</v>
      </c>
      <c r="I477">
        <v>156.110600374304</v>
      </c>
      <c r="J477">
        <v>181.92745156535099</v>
      </c>
      <c r="K477">
        <v>199.73989093707399</v>
      </c>
      <c r="O477">
        <v>166.56371981018</v>
      </c>
      <c r="P477">
        <v>202.48230730666501</v>
      </c>
      <c r="Q477">
        <v>205.659504953636</v>
      </c>
      <c r="R477">
        <v>172.223026860902</v>
      </c>
      <c r="T477">
        <v>141.168797977346</v>
      </c>
      <c r="U477">
        <v>126.64675473493899</v>
      </c>
      <c r="X477">
        <v>160.261412068206</v>
      </c>
      <c r="Y477">
        <v>144.527661541215</v>
      </c>
      <c r="Z477">
        <v>133.92227063317699</v>
      </c>
      <c r="AA477">
        <v>108.214973328041</v>
      </c>
      <c r="AD477">
        <v>152.30698847987699</v>
      </c>
      <c r="AG477">
        <v>131.21230284758701</v>
      </c>
      <c r="AH477">
        <f t="shared" si="34"/>
        <v>158.04048935820774</v>
      </c>
      <c r="AI477">
        <f t="shared" si="33"/>
        <v>38.344098039351849</v>
      </c>
      <c r="AJ477">
        <f t="shared" si="35"/>
        <v>52.461721555101136</v>
      </c>
      <c r="AK477">
        <v>91.412740417584004</v>
      </c>
    </row>
    <row r="478" spans="1:37" x14ac:dyDescent="0.35">
      <c r="A478">
        <v>476</v>
      </c>
      <c r="B478" s="1">
        <v>43373</v>
      </c>
      <c r="C478" t="s">
        <v>407</v>
      </c>
      <c r="D478">
        <v>199.26069467708299</v>
      </c>
      <c r="E478">
        <v>220.63926159751401</v>
      </c>
      <c r="F478">
        <v>160.770238335682</v>
      </c>
      <c r="G478">
        <v>159.01193903158199</v>
      </c>
      <c r="H478">
        <v>180.45322154579</v>
      </c>
      <c r="I478">
        <v>174.57598081728599</v>
      </c>
      <c r="J478">
        <v>202.57955723430001</v>
      </c>
      <c r="K478">
        <v>219.437866191647</v>
      </c>
      <c r="L478">
        <v>210.735984943299</v>
      </c>
      <c r="M478">
        <v>208.67718490375901</v>
      </c>
      <c r="N478">
        <v>179.68568425146</v>
      </c>
      <c r="O478">
        <v>190.819474639677</v>
      </c>
      <c r="P478">
        <v>218.46192897315001</v>
      </c>
      <c r="Q478">
        <v>229.369445443167</v>
      </c>
      <c r="R478">
        <v>193.45640696611099</v>
      </c>
      <c r="S478">
        <v>188.26888312337101</v>
      </c>
      <c r="T478">
        <v>163.737237871942</v>
      </c>
      <c r="U478">
        <v>146.38223665672001</v>
      </c>
      <c r="V478">
        <v>197.986922328053</v>
      </c>
      <c r="W478">
        <v>182.028203945911</v>
      </c>
      <c r="X478">
        <v>185.95521929892701</v>
      </c>
      <c r="Y478">
        <v>173.346173551844</v>
      </c>
      <c r="Z478">
        <v>154.730300031718</v>
      </c>
      <c r="AA478">
        <v>129.60986976259099</v>
      </c>
      <c r="AB478">
        <v>143.47971671714501</v>
      </c>
      <c r="AC478">
        <v>171.98481504950999</v>
      </c>
      <c r="AD478">
        <v>162.658773302757</v>
      </c>
      <c r="AE478">
        <v>135.12304131868399</v>
      </c>
      <c r="AF478">
        <v>142.60822347255501</v>
      </c>
      <c r="AG478">
        <v>143.51119635532399</v>
      </c>
      <c r="AH478">
        <f t="shared" si="34"/>
        <v>178.97818941128531</v>
      </c>
      <c r="AI478">
        <f t="shared" si="33"/>
        <v>59.281798092429426</v>
      </c>
      <c r="AJ478">
        <f t="shared" si="35"/>
        <v>73.399421608178713</v>
      </c>
      <c r="AK478">
        <v>91.599827371574506</v>
      </c>
    </row>
    <row r="479" spans="1:37" x14ac:dyDescent="0.35">
      <c r="A479">
        <v>477</v>
      </c>
      <c r="B479" s="1">
        <v>43386</v>
      </c>
      <c r="C479" t="s">
        <v>408</v>
      </c>
      <c r="E479">
        <v>191.11946725220901</v>
      </c>
      <c r="F479">
        <v>156.86444785473299</v>
      </c>
      <c r="G479">
        <v>129.93396398612899</v>
      </c>
      <c r="H479">
        <v>143.898584698436</v>
      </c>
      <c r="I479">
        <v>147.450784721454</v>
      </c>
      <c r="M479">
        <v>176.86247056876201</v>
      </c>
      <c r="N479">
        <v>173.77337645318701</v>
      </c>
      <c r="O479">
        <v>167.94589294126999</v>
      </c>
      <c r="S479">
        <v>176.88100285486399</v>
      </c>
      <c r="T479">
        <v>142.15930406321701</v>
      </c>
      <c r="V479">
        <v>181.59492746421199</v>
      </c>
      <c r="W479">
        <v>164.616569842031</v>
      </c>
      <c r="X479">
        <v>183.12960202455699</v>
      </c>
      <c r="Y479">
        <v>176.304811286789</v>
      </c>
      <c r="AB479">
        <v>134.55333359154801</v>
      </c>
      <c r="AC479">
        <v>159.40413708620201</v>
      </c>
      <c r="AD479">
        <v>156.58128124174399</v>
      </c>
      <c r="AE479">
        <v>121.99430233563901</v>
      </c>
      <c r="AF479">
        <v>146.28437720468301</v>
      </c>
      <c r="AG479">
        <v>143.677553936782</v>
      </c>
      <c r="AH479">
        <f t="shared" si="34"/>
        <v>158.75150957042237</v>
      </c>
      <c r="AI479">
        <f t="shared" si="33"/>
        <v>39.055118251566483</v>
      </c>
      <c r="AJ479">
        <f t="shared" si="35"/>
        <v>53.17274176731577</v>
      </c>
      <c r="AK479">
        <v>90.878222368216001</v>
      </c>
    </row>
    <row r="480" spans="1:37" x14ac:dyDescent="0.35">
      <c r="A480">
        <v>478</v>
      </c>
      <c r="B480" s="1">
        <v>43391</v>
      </c>
      <c r="C480" t="s">
        <v>409</v>
      </c>
      <c r="E480">
        <v>252.19959804417201</v>
      </c>
      <c r="F480">
        <v>202.29815128197299</v>
      </c>
      <c r="G480">
        <v>200.053165110576</v>
      </c>
      <c r="H480">
        <v>217.288247250647</v>
      </c>
      <c r="I480">
        <v>223.402159312507</v>
      </c>
      <c r="J480">
        <v>250.14301463934001</v>
      </c>
      <c r="K480">
        <v>264.38733155625101</v>
      </c>
      <c r="L480">
        <v>255.162407288715</v>
      </c>
      <c r="M480">
        <v>252.62930410981801</v>
      </c>
      <c r="N480">
        <v>232.334736360222</v>
      </c>
      <c r="O480">
        <v>236.364737175545</v>
      </c>
      <c r="P480">
        <v>268.68060279283202</v>
      </c>
      <c r="Q480">
        <v>272.06630764410698</v>
      </c>
      <c r="R480">
        <v>233.14562863940699</v>
      </c>
      <c r="S480">
        <v>238.92855951302599</v>
      </c>
      <c r="T480">
        <v>207.13762272879001</v>
      </c>
      <c r="U480">
        <v>188.17727781621701</v>
      </c>
      <c r="V480">
        <v>247.96970545645999</v>
      </c>
      <c r="W480">
        <v>232.375013439127</v>
      </c>
      <c r="X480">
        <v>235.79937317088499</v>
      </c>
      <c r="Y480">
        <v>231.943898372826</v>
      </c>
      <c r="Z480">
        <v>197.67731436981799</v>
      </c>
      <c r="AA480">
        <v>179.04107234036201</v>
      </c>
      <c r="AB480">
        <v>198.76831446484499</v>
      </c>
      <c r="AC480">
        <v>217.69635542945801</v>
      </c>
      <c r="AD480">
        <v>214.39126325834499</v>
      </c>
      <c r="AE480">
        <v>186.58435940873099</v>
      </c>
      <c r="AF480">
        <v>192.383457747779</v>
      </c>
      <c r="AG480">
        <v>194.859435468323</v>
      </c>
      <c r="AH480">
        <f t="shared" si="34"/>
        <v>224.96166945486564</v>
      </c>
      <c r="AI480">
        <f t="shared" si="33"/>
        <v>105.26527813600975</v>
      </c>
      <c r="AJ480">
        <f t="shared" si="35"/>
        <v>119.38290165175904</v>
      </c>
      <c r="AK480">
        <v>91.079874224331306</v>
      </c>
    </row>
    <row r="481" spans="1:37" x14ac:dyDescent="0.35">
      <c r="A481">
        <v>479</v>
      </c>
      <c r="B481" s="1">
        <v>43396</v>
      </c>
      <c r="C481" t="s">
        <v>410</v>
      </c>
      <c r="D481">
        <v>231.762224735595</v>
      </c>
      <c r="E481">
        <v>237.950982272007</v>
      </c>
      <c r="F481">
        <v>193.34035710883199</v>
      </c>
      <c r="G481">
        <v>188.82179624256801</v>
      </c>
      <c r="H481">
        <v>205.57210697312101</v>
      </c>
      <c r="I481">
        <v>203.97167440879201</v>
      </c>
      <c r="J481">
        <v>235.49490949996601</v>
      </c>
      <c r="K481">
        <v>246.510286715886</v>
      </c>
      <c r="L481">
        <v>239.56648801867499</v>
      </c>
      <c r="M481">
        <v>236.24196295152501</v>
      </c>
      <c r="N481">
        <v>216.636965335149</v>
      </c>
      <c r="O481">
        <v>220.04386175677101</v>
      </c>
      <c r="P481">
        <v>249.45113920804999</v>
      </c>
      <c r="Q481">
        <v>256.68788796713699</v>
      </c>
      <c r="R481">
        <v>217.89383545497299</v>
      </c>
      <c r="S481">
        <v>221.786596792068</v>
      </c>
      <c r="T481">
        <v>191.13210064005</v>
      </c>
      <c r="U481">
        <v>172.29671617751001</v>
      </c>
      <c r="V481">
        <v>235.546385396912</v>
      </c>
      <c r="W481">
        <v>215.09165964116801</v>
      </c>
      <c r="X481">
        <v>222.758689697725</v>
      </c>
      <c r="Y481">
        <v>210.13315484512299</v>
      </c>
      <c r="Z481">
        <v>182.98984954295699</v>
      </c>
      <c r="AA481">
        <v>169.11113490429</v>
      </c>
      <c r="AB481">
        <v>177.83838792239101</v>
      </c>
      <c r="AC481">
        <v>205.81409083017101</v>
      </c>
      <c r="AD481">
        <v>195.70934689315499</v>
      </c>
      <c r="AE481">
        <v>170.977624321218</v>
      </c>
      <c r="AF481">
        <v>177.86467037264299</v>
      </c>
      <c r="AG481">
        <v>182.41205874356399</v>
      </c>
      <c r="AH481">
        <f t="shared" si="34"/>
        <v>210.38029817899971</v>
      </c>
      <c r="AI481">
        <f t="shared" si="33"/>
        <v>90.683906860143821</v>
      </c>
      <c r="AJ481">
        <f t="shared" si="35"/>
        <v>104.80153037589311</v>
      </c>
      <c r="AK481">
        <v>90.695043727612997</v>
      </c>
    </row>
    <row r="482" spans="1:37" x14ac:dyDescent="0.35">
      <c r="A482">
        <v>480</v>
      </c>
      <c r="B482" s="1">
        <v>43398</v>
      </c>
      <c r="C482" t="s">
        <v>411</v>
      </c>
      <c r="D482">
        <v>247.52812461559</v>
      </c>
      <c r="E482">
        <v>251.58012490606299</v>
      </c>
      <c r="F482">
        <v>200.583998959133</v>
      </c>
      <c r="G482">
        <v>198.48451224747001</v>
      </c>
      <c r="H482">
        <v>214.80551079749</v>
      </c>
      <c r="I482">
        <v>219.11863595411401</v>
      </c>
      <c r="J482">
        <v>250.93078308076801</v>
      </c>
      <c r="K482">
        <v>259.112540161075</v>
      </c>
      <c r="L482">
        <v>249.934373106273</v>
      </c>
      <c r="M482">
        <v>249.45519409892799</v>
      </c>
      <c r="N482">
        <v>227.27346839475101</v>
      </c>
      <c r="O482">
        <v>233.37547451570799</v>
      </c>
      <c r="P482">
        <v>262.99909058239899</v>
      </c>
      <c r="Q482">
        <v>269.509435877361</v>
      </c>
      <c r="R482">
        <v>228.80699423535401</v>
      </c>
      <c r="S482">
        <v>241.981026984305</v>
      </c>
      <c r="T482">
        <v>204.76522201492199</v>
      </c>
      <c r="U482">
        <v>187.06284395047501</v>
      </c>
      <c r="V482">
        <v>247.47828439624001</v>
      </c>
      <c r="W482">
        <v>230.382055162038</v>
      </c>
      <c r="X482">
        <v>233.52512505400699</v>
      </c>
      <c r="Y482">
        <v>224.37542279167599</v>
      </c>
      <c r="Z482">
        <v>196.21107865793601</v>
      </c>
      <c r="AA482">
        <v>175.588397423754</v>
      </c>
      <c r="AB482">
        <v>193.71332636237801</v>
      </c>
      <c r="AC482">
        <v>218.115987618937</v>
      </c>
      <c r="AD482">
        <v>207.23386223183101</v>
      </c>
      <c r="AE482">
        <v>179.624024055332</v>
      </c>
      <c r="AF482">
        <v>186.61752752460001</v>
      </c>
      <c r="AG482">
        <v>190.82747037145299</v>
      </c>
      <c r="AH482">
        <f t="shared" si="34"/>
        <v>222.69999720441203</v>
      </c>
      <c r="AI482">
        <f t="shared" si="33"/>
        <v>103.00360588555614</v>
      </c>
      <c r="AJ482">
        <f t="shared" si="35"/>
        <v>117.12122940130543</v>
      </c>
      <c r="AK482">
        <v>90.560357574208894</v>
      </c>
    </row>
    <row r="483" spans="1:37" x14ac:dyDescent="0.35">
      <c r="A483">
        <v>481</v>
      </c>
      <c r="B483" s="1">
        <v>43403</v>
      </c>
      <c r="C483" t="s">
        <v>412</v>
      </c>
      <c r="D483">
        <v>211.279675365255</v>
      </c>
      <c r="E483">
        <v>216.81105844502301</v>
      </c>
      <c r="F483">
        <v>163.83449511395901</v>
      </c>
      <c r="G483">
        <v>166.48561891791999</v>
      </c>
      <c r="H483">
        <v>175.149373236879</v>
      </c>
      <c r="I483">
        <v>183.98688372126401</v>
      </c>
      <c r="J483">
        <v>210.879645346481</v>
      </c>
      <c r="K483">
        <v>225.53868848380199</v>
      </c>
      <c r="L483">
        <v>201.07142839173301</v>
      </c>
      <c r="M483">
        <v>207.29167270126899</v>
      </c>
      <c r="N483">
        <v>195.38950193865301</v>
      </c>
      <c r="O483">
        <v>196.368056635432</v>
      </c>
      <c r="P483">
        <v>226.23299403402601</v>
      </c>
      <c r="Q483">
        <v>228.570688630852</v>
      </c>
      <c r="R483">
        <v>186.27489346131</v>
      </c>
      <c r="S483">
        <v>187.794805955763</v>
      </c>
      <c r="T483">
        <v>163.162355819776</v>
      </c>
      <c r="U483">
        <v>147.37516827462201</v>
      </c>
      <c r="V483">
        <v>206.291475396088</v>
      </c>
      <c r="W483">
        <v>187.59297505932199</v>
      </c>
      <c r="X483">
        <v>197.76885177554399</v>
      </c>
      <c r="Y483">
        <v>176.68458877721801</v>
      </c>
      <c r="Z483">
        <v>159.19513365053001</v>
      </c>
      <c r="AA483">
        <v>148.57031403239901</v>
      </c>
      <c r="AB483">
        <v>156.17631127786601</v>
      </c>
      <c r="AC483">
        <v>180.555206390839</v>
      </c>
      <c r="AD483">
        <v>182.043178736225</v>
      </c>
      <c r="AE483">
        <v>147.34154711055999</v>
      </c>
      <c r="AF483">
        <v>159.41742978933601</v>
      </c>
      <c r="AG483">
        <v>162.00268910148199</v>
      </c>
      <c r="AH483">
        <f t="shared" si="34"/>
        <v>185.23789018571429</v>
      </c>
      <c r="AI483">
        <f t="shared" si="33"/>
        <v>65.541498866858404</v>
      </c>
      <c r="AJ483">
        <f t="shared" si="35"/>
        <v>79.659122382607691</v>
      </c>
      <c r="AK483">
        <v>90.500935791765002</v>
      </c>
    </row>
    <row r="484" spans="1:37" x14ac:dyDescent="0.35">
      <c r="A484">
        <v>482</v>
      </c>
      <c r="B484" s="1">
        <v>43403</v>
      </c>
      <c r="C484" t="s">
        <v>413</v>
      </c>
      <c r="D484">
        <v>226.186401933046</v>
      </c>
      <c r="E484">
        <v>233.60273247560499</v>
      </c>
      <c r="F484">
        <v>179.551286081489</v>
      </c>
      <c r="G484">
        <v>184.63418822986401</v>
      </c>
      <c r="H484">
        <v>185.03630650845301</v>
      </c>
      <c r="I484">
        <v>194.54626240969299</v>
      </c>
      <c r="J484">
        <v>218.54505315630001</v>
      </c>
      <c r="K484">
        <v>239.37053441831699</v>
      </c>
      <c r="L484">
        <v>223.49128520042399</v>
      </c>
      <c r="M484">
        <v>226.29184271970399</v>
      </c>
      <c r="N484">
        <v>212.659574977267</v>
      </c>
      <c r="O484">
        <v>209.213052217865</v>
      </c>
      <c r="P484">
        <v>238.098930576295</v>
      </c>
      <c r="Q484">
        <v>241.81943558975701</v>
      </c>
      <c r="R484">
        <v>202.393149256193</v>
      </c>
      <c r="S484">
        <v>209.70075512362101</v>
      </c>
      <c r="T484">
        <v>178.317709632245</v>
      </c>
      <c r="U484">
        <v>154.74539340928999</v>
      </c>
      <c r="V484">
        <v>211.29373711819801</v>
      </c>
      <c r="W484">
        <v>198.62390237962501</v>
      </c>
      <c r="X484">
        <v>197.96779234862399</v>
      </c>
      <c r="Y484">
        <v>179.21794457338399</v>
      </c>
      <c r="Z484">
        <v>167.376159127075</v>
      </c>
      <c r="AA484">
        <v>145.050818244347</v>
      </c>
      <c r="AB484">
        <v>161.56142132131799</v>
      </c>
      <c r="AC484">
        <v>189.23072193962901</v>
      </c>
      <c r="AD484">
        <v>179.85661435244899</v>
      </c>
      <c r="AE484">
        <v>147.82322567298999</v>
      </c>
      <c r="AF484">
        <v>162.67011643071001</v>
      </c>
      <c r="AG484">
        <v>162.01326907927199</v>
      </c>
      <c r="AH484">
        <f t="shared" si="34"/>
        <v>195.36298721676823</v>
      </c>
      <c r="AI484">
        <f t="shared" si="33"/>
        <v>75.666595897912345</v>
      </c>
      <c r="AJ484">
        <f t="shared" si="35"/>
        <v>89.784219413661631</v>
      </c>
      <c r="AK484">
        <v>90.179528612800098</v>
      </c>
    </row>
    <row r="485" spans="1:37" x14ac:dyDescent="0.35">
      <c r="A485">
        <v>483</v>
      </c>
      <c r="B485" s="1">
        <v>43408</v>
      </c>
      <c r="C485" t="s">
        <v>414</v>
      </c>
      <c r="D485">
        <v>247.14942734865099</v>
      </c>
      <c r="E485">
        <v>248.02867584674999</v>
      </c>
      <c r="F485">
        <v>204.35048799415901</v>
      </c>
      <c r="G485">
        <v>204.93184778970101</v>
      </c>
      <c r="H485">
        <v>217.60278846984599</v>
      </c>
      <c r="I485">
        <v>216.67809977691499</v>
      </c>
      <c r="J485">
        <v>255.61681516968301</v>
      </c>
      <c r="K485">
        <v>265.55097717126898</v>
      </c>
      <c r="L485">
        <v>247.55492001064499</v>
      </c>
      <c r="M485">
        <v>251.45923403747301</v>
      </c>
      <c r="N485">
        <v>235.27130949756699</v>
      </c>
      <c r="O485">
        <v>240.34594261554901</v>
      </c>
      <c r="P485">
        <v>268.59864552602397</v>
      </c>
      <c r="Q485">
        <v>272.428489078111</v>
      </c>
      <c r="R485">
        <v>240.64556029858201</v>
      </c>
      <c r="S485">
        <v>254.487599477164</v>
      </c>
      <c r="T485">
        <v>219.43280039497699</v>
      </c>
      <c r="U485">
        <v>184.168916373483</v>
      </c>
      <c r="V485">
        <v>268.89953776880299</v>
      </c>
      <c r="W485">
        <v>232.12366911778599</v>
      </c>
      <c r="X485">
        <v>235.48480072810301</v>
      </c>
      <c r="Y485">
        <v>234.66539494142501</v>
      </c>
      <c r="Z485">
        <v>196.345307706147</v>
      </c>
      <c r="AA485">
        <v>182.139363563552</v>
      </c>
      <c r="AB485">
        <v>195.972650307968</v>
      </c>
      <c r="AC485">
        <v>219.844794057191</v>
      </c>
      <c r="AD485">
        <v>214.24505749952601</v>
      </c>
      <c r="AE485">
        <v>194.76717095665799</v>
      </c>
      <c r="AF485">
        <v>192.079152014051</v>
      </c>
      <c r="AG485">
        <v>191.09058133914399</v>
      </c>
      <c r="AH485">
        <f t="shared" si="34"/>
        <v>227.73200056256346</v>
      </c>
      <c r="AI485">
        <f t="shared" si="33"/>
        <v>108.03560924370757</v>
      </c>
      <c r="AJ485">
        <f t="shared" si="35"/>
        <v>122.15323275945686</v>
      </c>
      <c r="AK485">
        <v>90.420176646103002</v>
      </c>
    </row>
    <row r="486" spans="1:37" x14ac:dyDescent="0.35">
      <c r="A486">
        <v>484</v>
      </c>
      <c r="B486" s="1">
        <v>43411</v>
      </c>
      <c r="C486" t="s">
        <v>415</v>
      </c>
      <c r="E486">
        <v>227.54039711862501</v>
      </c>
      <c r="F486">
        <v>154.324208624108</v>
      </c>
      <c r="G486">
        <v>163.39674981067799</v>
      </c>
      <c r="H486">
        <v>165.72997381976799</v>
      </c>
      <c r="I486">
        <v>170.25316774316499</v>
      </c>
      <c r="L486">
        <v>224.976228815295</v>
      </c>
      <c r="M486">
        <v>210.366859252339</v>
      </c>
      <c r="N486">
        <v>188.71270808782199</v>
      </c>
      <c r="O486">
        <v>191.58271387295699</v>
      </c>
      <c r="R486">
        <v>218.390419829352</v>
      </c>
      <c r="S486">
        <v>215.999250694533</v>
      </c>
      <c r="T486">
        <v>167.44127914238601</v>
      </c>
      <c r="U486">
        <v>151.809861817935</v>
      </c>
      <c r="V486">
        <v>216.150694889139</v>
      </c>
      <c r="W486">
        <v>182.34247317277899</v>
      </c>
      <c r="X486">
        <v>202.73917413676099</v>
      </c>
      <c r="Z486">
        <v>176.90499326758001</v>
      </c>
      <c r="AA486">
        <v>156.186295848398</v>
      </c>
      <c r="AB486">
        <v>169.704056155366</v>
      </c>
      <c r="AC486">
        <v>181.69008608410101</v>
      </c>
      <c r="AE486">
        <v>146.17340657048101</v>
      </c>
      <c r="AF486">
        <v>155.058716649052</v>
      </c>
      <c r="AH486">
        <f t="shared" si="34"/>
        <v>183.52153251830089</v>
      </c>
      <c r="AI486">
        <f t="shared" si="33"/>
        <v>63.825141199445</v>
      </c>
      <c r="AJ486">
        <f t="shared" si="35"/>
        <v>77.942764715194286</v>
      </c>
      <c r="AK486">
        <v>90.626254829474405</v>
      </c>
    </row>
    <row r="487" spans="1:37" x14ac:dyDescent="0.35">
      <c r="A487">
        <v>485</v>
      </c>
      <c r="B487" s="1">
        <v>43411</v>
      </c>
      <c r="C487" t="s">
        <v>416</v>
      </c>
      <c r="D487">
        <v>222.99346691757199</v>
      </c>
      <c r="E487">
        <v>239.98486064057801</v>
      </c>
      <c r="F487">
        <v>195.53503278578299</v>
      </c>
      <c r="G487">
        <v>179.42241129533301</v>
      </c>
      <c r="H487">
        <v>194.864324413253</v>
      </c>
      <c r="I487">
        <v>202.111788125614</v>
      </c>
      <c r="J487">
        <v>231.026874915793</v>
      </c>
      <c r="K487">
        <v>239.52470792439601</v>
      </c>
      <c r="L487">
        <v>228.023643262109</v>
      </c>
      <c r="M487">
        <v>229.00588215326201</v>
      </c>
      <c r="N487">
        <v>214.84950171489999</v>
      </c>
      <c r="O487">
        <v>220.007132843302</v>
      </c>
      <c r="P487">
        <v>250.711698699321</v>
      </c>
      <c r="Q487">
        <v>261.91768871235399</v>
      </c>
      <c r="R487">
        <v>230.03350514412301</v>
      </c>
      <c r="S487">
        <v>231.733019584424</v>
      </c>
      <c r="T487">
        <v>188.60044013628499</v>
      </c>
      <c r="U487">
        <v>179.086342160068</v>
      </c>
      <c r="V487">
        <v>245.22028778267</v>
      </c>
      <c r="W487">
        <v>219.38939496678199</v>
      </c>
      <c r="X487">
        <v>220.95658151367701</v>
      </c>
      <c r="Y487">
        <v>217.704880441201</v>
      </c>
      <c r="Z487">
        <v>171.454680950137</v>
      </c>
      <c r="AA487">
        <v>165.98376580938799</v>
      </c>
      <c r="AB487">
        <v>172.10801371298601</v>
      </c>
      <c r="AC487">
        <v>195.06867243966499</v>
      </c>
      <c r="AD487">
        <v>189.78812467780199</v>
      </c>
      <c r="AE487">
        <v>165.20262585710799</v>
      </c>
      <c r="AF487">
        <v>167.808233269825</v>
      </c>
      <c r="AG487">
        <v>175.90424589152499</v>
      </c>
      <c r="AH487">
        <f t="shared" si="34"/>
        <v>208.20072762470778</v>
      </c>
      <c r="AI487">
        <f t="shared" si="33"/>
        <v>88.504336305851893</v>
      </c>
      <c r="AJ487">
        <f t="shared" si="35"/>
        <v>102.62195982160118</v>
      </c>
      <c r="AK487">
        <v>90.593505610871006</v>
      </c>
    </row>
    <row r="488" spans="1:37" x14ac:dyDescent="0.35">
      <c r="A488">
        <v>486</v>
      </c>
      <c r="B488" s="1">
        <v>43421</v>
      </c>
      <c r="C488" t="s">
        <v>417</v>
      </c>
      <c r="D488">
        <v>78.399700424597</v>
      </c>
      <c r="E488">
        <v>240.40726227499101</v>
      </c>
      <c r="F488">
        <v>197.15089601320599</v>
      </c>
      <c r="K488">
        <v>249.65635890958299</v>
      </c>
      <c r="L488">
        <v>269.45723632760502</v>
      </c>
      <c r="M488">
        <v>198.12479155099001</v>
      </c>
      <c r="N488">
        <v>167.26962795646301</v>
      </c>
      <c r="O488">
        <v>210.819194692233</v>
      </c>
      <c r="P488">
        <v>246.03396679989399</v>
      </c>
      <c r="Q488">
        <v>256.95389054237199</v>
      </c>
      <c r="R488">
        <v>217.21425743649201</v>
      </c>
      <c r="S488">
        <v>199.18488647750601</v>
      </c>
      <c r="T488">
        <v>198.41834658993301</v>
      </c>
      <c r="U488">
        <v>167.818264881727</v>
      </c>
      <c r="V488">
        <v>234.41291819918601</v>
      </c>
      <c r="W488">
        <v>222.412597555172</v>
      </c>
      <c r="X488">
        <v>212.74124210155901</v>
      </c>
      <c r="Y488">
        <v>207.97979531272199</v>
      </c>
      <c r="Z488">
        <v>176.04727739502101</v>
      </c>
      <c r="AA488">
        <v>163.99042367689</v>
      </c>
      <c r="AB488">
        <v>177.66664529730701</v>
      </c>
      <c r="AC488">
        <v>195.39439654503701</v>
      </c>
      <c r="AD488">
        <v>197.516896196419</v>
      </c>
      <c r="AE488">
        <v>168.73207683071001</v>
      </c>
      <c r="AF488">
        <v>171.17520046138699</v>
      </c>
      <c r="AG488">
        <v>167.18958469435401</v>
      </c>
      <c r="AH488">
        <f t="shared" si="34"/>
        <v>199.69875904397529</v>
      </c>
      <c r="AI488">
        <f t="shared" si="33"/>
        <v>80.002367725119399</v>
      </c>
      <c r="AJ488">
        <f t="shared" si="35"/>
        <v>94.119991240868686</v>
      </c>
      <c r="AK488">
        <v>90.966896999670197</v>
      </c>
    </row>
    <row r="489" spans="1:37" x14ac:dyDescent="0.35">
      <c r="A489">
        <v>487</v>
      </c>
      <c r="B489" s="1">
        <v>43426</v>
      </c>
      <c r="C489" t="s">
        <v>418</v>
      </c>
      <c r="D489">
        <v>226.21905346437501</v>
      </c>
      <c r="E489">
        <v>225.559661822713</v>
      </c>
      <c r="F489">
        <v>176.57946673365799</v>
      </c>
      <c r="G489">
        <v>169.761353023515</v>
      </c>
      <c r="H489">
        <v>187.704827617646</v>
      </c>
      <c r="I489">
        <v>199.65953596033501</v>
      </c>
      <c r="J489">
        <v>218.09418793275401</v>
      </c>
      <c r="K489">
        <v>239.50615948318901</v>
      </c>
      <c r="L489">
        <v>218.890416235125</v>
      </c>
      <c r="M489">
        <v>227.547688653584</v>
      </c>
      <c r="N489">
        <v>201.939488766517</v>
      </c>
      <c r="O489">
        <v>205.73987522588399</v>
      </c>
      <c r="P489">
        <v>239.04178151753399</v>
      </c>
      <c r="Q489">
        <v>243.91385029400999</v>
      </c>
      <c r="R489">
        <v>217.48612311267701</v>
      </c>
      <c r="S489">
        <v>214.363086797096</v>
      </c>
      <c r="T489">
        <v>178.323102192031</v>
      </c>
      <c r="U489">
        <v>152.793817013579</v>
      </c>
      <c r="V489">
        <v>227.23924349865999</v>
      </c>
      <c r="W489">
        <v>213.03697275563599</v>
      </c>
      <c r="X489">
        <v>205.40184813634201</v>
      </c>
      <c r="Y489">
        <v>189.608828801659</v>
      </c>
      <c r="Z489">
        <v>170.44631889731599</v>
      </c>
      <c r="AA489">
        <v>157.68475812523999</v>
      </c>
      <c r="AB489">
        <v>171.780058734524</v>
      </c>
      <c r="AC489">
        <v>193.37215837402701</v>
      </c>
      <c r="AD489">
        <v>190.18670973483901</v>
      </c>
      <c r="AE489">
        <v>167.49277374542501</v>
      </c>
      <c r="AF489">
        <v>163.597421483185</v>
      </c>
      <c r="AG489">
        <v>171.46206271559501</v>
      </c>
      <c r="AH489">
        <f t="shared" si="34"/>
        <v>198.81442102828896</v>
      </c>
      <c r="AI489">
        <f t="shared" si="33"/>
        <v>79.118029709433074</v>
      </c>
      <c r="AJ489">
        <f t="shared" si="35"/>
        <v>93.235653225182361</v>
      </c>
      <c r="AK489">
        <v>90.602669045298299</v>
      </c>
    </row>
    <row r="490" spans="1:37" x14ac:dyDescent="0.35">
      <c r="A490">
        <v>488</v>
      </c>
      <c r="B490" s="1">
        <v>43427</v>
      </c>
      <c r="C490" t="s">
        <v>92</v>
      </c>
      <c r="D490">
        <v>224.84530962147201</v>
      </c>
      <c r="E490">
        <v>221.615329519803</v>
      </c>
      <c r="G490">
        <v>172.214798669331</v>
      </c>
      <c r="J490">
        <v>213.534621648257</v>
      </c>
      <c r="K490">
        <v>238.78459891039901</v>
      </c>
      <c r="L490">
        <v>210.43705623984101</v>
      </c>
      <c r="M490">
        <v>212.30041659995501</v>
      </c>
      <c r="O490">
        <v>204.13043219538801</v>
      </c>
      <c r="P490">
        <v>240.58906468013299</v>
      </c>
      <c r="Q490">
        <v>255.27225987750899</v>
      </c>
      <c r="R490">
        <v>216.16326741490701</v>
      </c>
      <c r="S490">
        <v>210.82217870185499</v>
      </c>
      <c r="T490">
        <v>191.28163398432901</v>
      </c>
      <c r="U490">
        <v>152.04467703248099</v>
      </c>
      <c r="V490">
        <v>227.673759232821</v>
      </c>
      <c r="Y490">
        <v>188.53549627776701</v>
      </c>
      <c r="Z490">
        <v>166.709570149851</v>
      </c>
      <c r="AA490">
        <v>151.08438307779801</v>
      </c>
      <c r="AB490">
        <v>166.92867823849701</v>
      </c>
      <c r="AD490">
        <v>190.93709004269601</v>
      </c>
      <c r="AG490">
        <v>170.720605131051</v>
      </c>
      <c r="AH490">
        <f t="shared" si="34"/>
        <v>201.26786796410198</v>
      </c>
      <c r="AI490">
        <f t="shared" si="33"/>
        <v>81.571476645246094</v>
      </c>
      <c r="AJ490">
        <f t="shared" si="35"/>
        <v>95.68910016099538</v>
      </c>
      <c r="AK490">
        <v>90.355833097669901</v>
      </c>
    </row>
    <row r="491" spans="1:37" x14ac:dyDescent="0.35">
      <c r="A491">
        <v>489</v>
      </c>
      <c r="B491" s="1">
        <v>43431</v>
      </c>
      <c r="C491" t="s">
        <v>419</v>
      </c>
      <c r="E491">
        <v>256.74349933163001</v>
      </c>
      <c r="G491">
        <v>159.577935300397</v>
      </c>
      <c r="H491">
        <v>172.08183430631601</v>
      </c>
      <c r="I491">
        <v>172.28523807540901</v>
      </c>
      <c r="J491">
        <v>242.46680069094899</v>
      </c>
      <c r="K491">
        <v>249.18491150099001</v>
      </c>
      <c r="L491">
        <v>211.09603647646099</v>
      </c>
      <c r="AB491">
        <v>192.31068250545499</v>
      </c>
      <c r="AC491">
        <v>192.17709649193401</v>
      </c>
      <c r="AD491">
        <v>181.08203914141399</v>
      </c>
      <c r="AF491">
        <v>241.33089124681999</v>
      </c>
      <c r="AG491">
        <v>144.78730056530401</v>
      </c>
      <c r="AH491">
        <f t="shared" si="34"/>
        <v>201.26035546942327</v>
      </c>
      <c r="AI491">
        <f t="shared" si="33"/>
        <v>81.563964150567386</v>
      </c>
      <c r="AJ491">
        <f t="shared" si="35"/>
        <v>95.681587666316673</v>
      </c>
      <c r="AK491">
        <v>91.185128727349195</v>
      </c>
    </row>
    <row r="492" spans="1:37" x14ac:dyDescent="0.35">
      <c r="A492">
        <v>490</v>
      </c>
      <c r="B492" s="1">
        <v>43441</v>
      </c>
      <c r="C492" t="s">
        <v>419</v>
      </c>
      <c r="D492">
        <v>238.26158628659701</v>
      </c>
      <c r="E492">
        <v>245.304085727879</v>
      </c>
      <c r="F492">
        <v>196.51144931937401</v>
      </c>
      <c r="G492">
        <v>194.61309885169899</v>
      </c>
      <c r="H492">
        <v>204.08629963247699</v>
      </c>
      <c r="I492">
        <v>217.55007432024399</v>
      </c>
      <c r="J492">
        <v>235.88159168275499</v>
      </c>
      <c r="K492">
        <v>242.528268772709</v>
      </c>
      <c r="L492">
        <v>231.471475014405</v>
      </c>
      <c r="M492">
        <v>235.59238107805101</v>
      </c>
      <c r="N492">
        <v>219.15280980707499</v>
      </c>
      <c r="O492">
        <v>227.35206397530601</v>
      </c>
      <c r="P492">
        <v>248.59276770860001</v>
      </c>
      <c r="Q492">
        <v>253.60314786583501</v>
      </c>
      <c r="R492">
        <v>225.853085833233</v>
      </c>
      <c r="S492">
        <v>230.21531907128499</v>
      </c>
      <c r="T492">
        <v>191.79848575869099</v>
      </c>
      <c r="U492">
        <v>174.09705878175399</v>
      </c>
      <c r="V492">
        <v>235.05137082569399</v>
      </c>
      <c r="W492">
        <v>219.24820792957601</v>
      </c>
      <c r="X492">
        <v>226.20659590817601</v>
      </c>
      <c r="Y492">
        <v>219.70267630807101</v>
      </c>
      <c r="Z492">
        <v>175.35671287163001</v>
      </c>
      <c r="AA492">
        <v>172.78549984075599</v>
      </c>
      <c r="AB492">
        <v>176.268406822922</v>
      </c>
      <c r="AC492">
        <v>196.73094812969299</v>
      </c>
      <c r="AD492">
        <v>197.434051313433</v>
      </c>
      <c r="AE492">
        <v>161.663549365249</v>
      </c>
      <c r="AF492">
        <v>167.87152088113899</v>
      </c>
      <c r="AG492">
        <v>168.40672712126499</v>
      </c>
      <c r="AH492">
        <f t="shared" si="34"/>
        <v>210.97304389351913</v>
      </c>
      <c r="AI492">
        <f t="shared" si="33"/>
        <v>91.276652574663245</v>
      </c>
      <c r="AJ492">
        <f t="shared" si="35"/>
        <v>105.39427609041253</v>
      </c>
      <c r="AK492">
        <v>91.2432425852477</v>
      </c>
    </row>
    <row r="493" spans="1:37" x14ac:dyDescent="0.35">
      <c r="A493">
        <v>491</v>
      </c>
      <c r="B493" s="1">
        <v>43442</v>
      </c>
      <c r="C493" t="s">
        <v>268</v>
      </c>
      <c r="D493">
        <v>201.045040180532</v>
      </c>
      <c r="E493">
        <v>221.21669509349701</v>
      </c>
      <c r="F493">
        <v>148.69791686862101</v>
      </c>
      <c r="G493">
        <v>155.19684166880401</v>
      </c>
      <c r="H493">
        <v>162.733923645494</v>
      </c>
      <c r="I493">
        <v>182.113829177821</v>
      </c>
      <c r="J493">
        <v>209.38081665247401</v>
      </c>
      <c r="K493">
        <v>210.36925494335901</v>
      </c>
      <c r="L493">
        <v>195.881501588476</v>
      </c>
      <c r="M493">
        <v>196.71180942567099</v>
      </c>
      <c r="N493">
        <v>192.02088857948499</v>
      </c>
      <c r="O493">
        <v>194.82032599186101</v>
      </c>
      <c r="P493">
        <v>216.29737954825001</v>
      </c>
      <c r="Q493">
        <v>221.25284401607701</v>
      </c>
      <c r="R493">
        <v>191.13646341962701</v>
      </c>
      <c r="S493">
        <v>190.445815030381</v>
      </c>
      <c r="T493">
        <v>164.90684987306099</v>
      </c>
      <c r="U493">
        <v>144.36821865529501</v>
      </c>
      <c r="V493">
        <v>215.27614254892299</v>
      </c>
      <c r="W493">
        <v>186.88106972977801</v>
      </c>
      <c r="X493">
        <v>198.37016527549699</v>
      </c>
      <c r="Y493">
        <v>179.11834665879999</v>
      </c>
      <c r="Z493">
        <v>139.425361399287</v>
      </c>
      <c r="AA493">
        <v>145.88259386769701</v>
      </c>
      <c r="AB493">
        <v>141.24750862610099</v>
      </c>
      <c r="AC493">
        <v>180.16672389488599</v>
      </c>
      <c r="AD493">
        <v>182.360830942284</v>
      </c>
      <c r="AE493">
        <v>139.363507402377</v>
      </c>
      <c r="AF493">
        <v>149.007579747195</v>
      </c>
      <c r="AG493">
        <v>159.36072614711301</v>
      </c>
      <c r="AH493">
        <f t="shared" si="34"/>
        <v>180.50189901995751</v>
      </c>
      <c r="AI493">
        <f t="shared" si="33"/>
        <v>60.805507701101618</v>
      </c>
      <c r="AJ493">
        <f t="shared" si="35"/>
        <v>74.923131216850905</v>
      </c>
      <c r="AK493">
        <v>90.666053215941503</v>
      </c>
    </row>
    <row r="494" spans="1:37" x14ac:dyDescent="0.35">
      <c r="A494">
        <v>492</v>
      </c>
      <c r="B494" s="1">
        <v>43451</v>
      </c>
      <c r="C494" t="s">
        <v>420</v>
      </c>
      <c r="D494">
        <v>196.50733336497001</v>
      </c>
      <c r="E494">
        <v>207.57932708898099</v>
      </c>
      <c r="F494">
        <v>168.56624989499099</v>
      </c>
      <c r="G494">
        <v>147.31390416615801</v>
      </c>
      <c r="H494">
        <v>153.71562401251401</v>
      </c>
      <c r="I494">
        <v>167.52073051978999</v>
      </c>
      <c r="J494">
        <v>187.01752674757799</v>
      </c>
      <c r="K494">
        <v>205.951888506123</v>
      </c>
      <c r="L494">
        <v>193.68460702121999</v>
      </c>
      <c r="M494">
        <v>196.81359640139999</v>
      </c>
      <c r="N494">
        <v>185.23840796565699</v>
      </c>
      <c r="O494">
        <v>193.02187708516499</v>
      </c>
      <c r="P494">
        <v>207.982952591242</v>
      </c>
      <c r="Q494">
        <v>213.40692369959501</v>
      </c>
      <c r="R494">
        <v>183.86762326179101</v>
      </c>
      <c r="S494">
        <v>180.421151964388</v>
      </c>
      <c r="T494">
        <v>163.00211468420801</v>
      </c>
      <c r="U494">
        <v>146.19513679447101</v>
      </c>
      <c r="V494">
        <v>201.83326547989199</v>
      </c>
      <c r="W494">
        <v>183.42494383500701</v>
      </c>
      <c r="X494">
        <v>181.13806921676999</v>
      </c>
      <c r="Y494">
        <v>171.02391392140899</v>
      </c>
      <c r="Z494">
        <v>136.60898210925001</v>
      </c>
      <c r="AA494">
        <v>140.493481124977</v>
      </c>
      <c r="AB494">
        <v>139.95260174060101</v>
      </c>
      <c r="AC494">
        <v>163.057539045298</v>
      </c>
      <c r="AD494">
        <v>179.22048635898199</v>
      </c>
      <c r="AE494">
        <v>136.15230088464099</v>
      </c>
      <c r="AF494">
        <v>150.927484572167</v>
      </c>
      <c r="AG494">
        <v>144.472465862348</v>
      </c>
      <c r="AH494">
        <f t="shared" si="34"/>
        <v>174.20375033071943</v>
      </c>
      <c r="AI494">
        <f t="shared" si="33"/>
        <v>54.507359011863542</v>
      </c>
      <c r="AJ494">
        <f t="shared" si="35"/>
        <v>68.624982527612829</v>
      </c>
      <c r="AK494">
        <v>90.636146416842394</v>
      </c>
    </row>
    <row r="495" spans="1:37" x14ac:dyDescent="0.35">
      <c r="A495">
        <v>493</v>
      </c>
      <c r="B495" s="1">
        <v>43453</v>
      </c>
      <c r="C495" t="s">
        <v>421</v>
      </c>
      <c r="D495">
        <v>249.014327911208</v>
      </c>
      <c r="E495">
        <v>245.21143682246699</v>
      </c>
      <c r="F495">
        <v>198.258798764619</v>
      </c>
      <c r="G495">
        <v>191.90746948336201</v>
      </c>
      <c r="H495">
        <v>196.15123733970401</v>
      </c>
      <c r="I495">
        <v>217.74558789914801</v>
      </c>
      <c r="J495">
        <v>230.84169560374499</v>
      </c>
      <c r="K495">
        <v>246.84611511405001</v>
      </c>
      <c r="L495">
        <v>234.04542653677601</v>
      </c>
      <c r="M495">
        <v>236.18938819854799</v>
      </c>
      <c r="N495">
        <v>223.41809928863199</v>
      </c>
      <c r="O495">
        <v>220.19962584065399</v>
      </c>
      <c r="P495">
        <v>253.37872889288801</v>
      </c>
      <c r="Q495">
        <v>257.86561602079502</v>
      </c>
      <c r="R495">
        <v>219.16750199713701</v>
      </c>
      <c r="S495">
        <v>216.16553856687901</v>
      </c>
      <c r="T495">
        <v>193.922072686235</v>
      </c>
      <c r="U495">
        <v>180.57837552489801</v>
      </c>
      <c r="V495">
        <v>240.785462954118</v>
      </c>
      <c r="W495">
        <v>221.637214836943</v>
      </c>
      <c r="X495">
        <v>222.42570970776001</v>
      </c>
      <c r="Y495">
        <v>213.39710587219599</v>
      </c>
      <c r="Z495">
        <v>171.773063074649</v>
      </c>
      <c r="AA495">
        <v>172.299405236224</v>
      </c>
      <c r="AB495">
        <v>179.54190407538101</v>
      </c>
      <c r="AC495">
        <v>195.92454631026499</v>
      </c>
      <c r="AD495">
        <v>204.46053714992601</v>
      </c>
      <c r="AE495">
        <v>164.85332983438099</v>
      </c>
      <c r="AF495">
        <v>166.686669346428</v>
      </c>
      <c r="AG495">
        <v>175.61015483989999</v>
      </c>
      <c r="AH495">
        <f t="shared" si="34"/>
        <v>211.34340485766387</v>
      </c>
      <c r="AI495">
        <f t="shared" si="33"/>
        <v>91.647013538807983</v>
      </c>
      <c r="AJ495">
        <f t="shared" si="35"/>
        <v>105.76463705455727</v>
      </c>
      <c r="AK495">
        <v>90.6716648209418</v>
      </c>
    </row>
    <row r="496" spans="1:37" x14ac:dyDescent="0.35">
      <c r="A496">
        <v>494</v>
      </c>
      <c r="B496" s="1">
        <v>43459</v>
      </c>
      <c r="C496" t="s">
        <v>422</v>
      </c>
      <c r="G496">
        <v>168.24373368943401</v>
      </c>
      <c r="J496">
        <v>209.37513596569801</v>
      </c>
      <c r="K496">
        <v>226.009874411439</v>
      </c>
      <c r="L496">
        <v>205.33209953593001</v>
      </c>
      <c r="M496">
        <v>205.124410181966</v>
      </c>
      <c r="P496">
        <v>231.22114215812701</v>
      </c>
      <c r="Q496">
        <v>231.29494364176301</v>
      </c>
      <c r="R496">
        <v>192.39806869897501</v>
      </c>
      <c r="S496">
        <v>208.025292983421</v>
      </c>
      <c r="T496">
        <v>177.925376283736</v>
      </c>
      <c r="U496">
        <v>150.77287569660899</v>
      </c>
      <c r="V496">
        <v>212.32681205267801</v>
      </c>
      <c r="Y496">
        <v>192.85101973662799</v>
      </c>
      <c r="Z496">
        <v>155.18121168584901</v>
      </c>
      <c r="AA496">
        <v>151.330827017518</v>
      </c>
      <c r="AB496">
        <v>152.69025449267301</v>
      </c>
      <c r="AD496">
        <v>189.933190617636</v>
      </c>
      <c r="AE496">
        <v>146.75027596206601</v>
      </c>
      <c r="AG496">
        <v>170.307769469704</v>
      </c>
      <c r="AH496">
        <f t="shared" si="34"/>
        <v>188.2681218043079</v>
      </c>
      <c r="AI496">
        <f t="shared" si="33"/>
        <v>68.571730485452008</v>
      </c>
      <c r="AJ496">
        <f t="shared" si="35"/>
        <v>82.689354001201295</v>
      </c>
      <c r="AK496">
        <v>89.9102171411879</v>
      </c>
    </row>
    <row r="497" spans="1:37" x14ac:dyDescent="0.35">
      <c r="A497">
        <v>495</v>
      </c>
      <c r="B497" s="1">
        <v>43461</v>
      </c>
      <c r="C497" t="s">
        <v>423</v>
      </c>
      <c r="D497">
        <v>227.47473817857201</v>
      </c>
      <c r="E497">
        <v>245.37653756003201</v>
      </c>
      <c r="F497">
        <v>190.186851722688</v>
      </c>
      <c r="G497">
        <v>191.92656405311899</v>
      </c>
      <c r="H497">
        <v>192.630359358936</v>
      </c>
      <c r="I497">
        <v>209.011838955</v>
      </c>
      <c r="J497">
        <v>231.25370217444799</v>
      </c>
      <c r="K497">
        <v>241.20819833476099</v>
      </c>
      <c r="L497">
        <v>220.59359766021399</v>
      </c>
      <c r="M497">
        <v>223.36427582610199</v>
      </c>
      <c r="N497">
        <v>213.21910083866601</v>
      </c>
      <c r="O497">
        <v>221.98611524037901</v>
      </c>
      <c r="P497">
        <v>242.304334662635</v>
      </c>
      <c r="Q497">
        <v>249.82531639423601</v>
      </c>
      <c r="R497">
        <v>217.480719134824</v>
      </c>
      <c r="S497">
        <v>226.913560553168</v>
      </c>
      <c r="T497">
        <v>184.83909319554201</v>
      </c>
      <c r="U497">
        <v>171.16646667032501</v>
      </c>
      <c r="V497">
        <v>223.24407409435801</v>
      </c>
      <c r="W497">
        <v>219.12276536455701</v>
      </c>
      <c r="X497">
        <v>222.220194019486</v>
      </c>
      <c r="Y497">
        <v>209.41833829809499</v>
      </c>
      <c r="Z497">
        <v>167.687753265532</v>
      </c>
      <c r="AA497">
        <v>170.823951629948</v>
      </c>
      <c r="AB497">
        <v>168.52596720719001</v>
      </c>
      <c r="AC497">
        <v>195.93533123157999</v>
      </c>
      <c r="AD497">
        <v>192.67266583056301</v>
      </c>
      <c r="AE497">
        <v>159.47692648511901</v>
      </c>
      <c r="AF497">
        <v>164.79422857397901</v>
      </c>
      <c r="AG497">
        <v>175.05106083683799</v>
      </c>
      <c r="AH497">
        <f t="shared" si="34"/>
        <v>205.6578209116964</v>
      </c>
      <c r="AI497">
        <f t="shared" si="33"/>
        <v>85.961429592840517</v>
      </c>
      <c r="AJ497">
        <f t="shared" si="35"/>
        <v>100.0790531085898</v>
      </c>
      <c r="AK497">
        <v>89.2107256470767</v>
      </c>
    </row>
    <row r="498" spans="1:37" x14ac:dyDescent="0.35">
      <c r="A498">
        <v>496</v>
      </c>
      <c r="B498" s="1">
        <v>43463</v>
      </c>
      <c r="C498" t="s">
        <v>424</v>
      </c>
      <c r="D498">
        <v>201.69670960622199</v>
      </c>
      <c r="E498">
        <v>226.79641681826701</v>
      </c>
      <c r="F498">
        <v>156.581387645886</v>
      </c>
      <c r="G498">
        <v>167.18647555312799</v>
      </c>
      <c r="H498">
        <v>170.255983173983</v>
      </c>
      <c r="I498">
        <v>180.44903711693101</v>
      </c>
      <c r="J498">
        <v>211.09910708726699</v>
      </c>
      <c r="K498">
        <v>218.26637166166</v>
      </c>
      <c r="L498">
        <v>201.95045530419</v>
      </c>
      <c r="M498">
        <v>201.223959637912</v>
      </c>
      <c r="N498">
        <v>189.44727222149501</v>
      </c>
      <c r="O498">
        <v>202.65366515603199</v>
      </c>
      <c r="P498">
        <v>222.06751280957101</v>
      </c>
      <c r="Q498">
        <v>231.70721504708499</v>
      </c>
      <c r="R498">
        <v>194.956582784479</v>
      </c>
      <c r="S498">
        <v>212.810147487595</v>
      </c>
      <c r="T498">
        <v>166.621979978414</v>
      </c>
      <c r="U498">
        <v>156.68952676141899</v>
      </c>
      <c r="V498">
        <v>205.582661425281</v>
      </c>
      <c r="W498">
        <v>195.79410644595799</v>
      </c>
      <c r="X498">
        <v>201.74325158354</v>
      </c>
      <c r="Y498">
        <v>201.19701485954499</v>
      </c>
      <c r="Z498">
        <v>145.855853762256</v>
      </c>
      <c r="AA498">
        <v>155.88417453592601</v>
      </c>
      <c r="AB498">
        <v>136.49567466988901</v>
      </c>
      <c r="AC498">
        <v>182.62893534494501</v>
      </c>
      <c r="AD498">
        <v>167.04896336176901</v>
      </c>
      <c r="AE498">
        <v>145.22130940934201</v>
      </c>
      <c r="AF498">
        <v>138.894542205785</v>
      </c>
      <c r="AG498">
        <v>159.546952442573</v>
      </c>
      <c r="AH498">
        <f t="shared" si="34"/>
        <v>184.94510819661141</v>
      </c>
      <c r="AI498">
        <f t="shared" si="33"/>
        <v>65.248716877755527</v>
      </c>
      <c r="AJ498">
        <f t="shared" si="35"/>
        <v>79.366340393504814</v>
      </c>
      <c r="AK498">
        <v>89.071817232414304</v>
      </c>
    </row>
    <row r="499" spans="1:37" x14ac:dyDescent="0.35">
      <c r="A499">
        <v>497</v>
      </c>
      <c r="B499" s="1">
        <v>43474</v>
      </c>
      <c r="C499" t="s">
        <v>250</v>
      </c>
      <c r="D499">
        <v>202.00338450903001</v>
      </c>
      <c r="E499">
        <v>225.18322480533001</v>
      </c>
      <c r="F499">
        <v>150.00503673966901</v>
      </c>
      <c r="G499">
        <v>150.89455565040601</v>
      </c>
      <c r="H499">
        <v>152.033274738253</v>
      </c>
      <c r="I499">
        <v>170.93467456620601</v>
      </c>
      <c r="J499">
        <v>209.79141658738601</v>
      </c>
      <c r="K499">
        <v>205.12171732534799</v>
      </c>
      <c r="L499">
        <v>193.74421814809301</v>
      </c>
      <c r="M499">
        <v>199.69271918511501</v>
      </c>
      <c r="N499">
        <v>176.066287134953</v>
      </c>
      <c r="O499">
        <v>194.37104800851799</v>
      </c>
      <c r="P499">
        <v>209.716100221727</v>
      </c>
      <c r="Q499">
        <v>224.17452917282299</v>
      </c>
      <c r="R499">
        <v>185.63368223722799</v>
      </c>
      <c r="S499">
        <v>208.605519147884</v>
      </c>
      <c r="T499">
        <v>151.956032597649</v>
      </c>
      <c r="U499">
        <v>141.781996125826</v>
      </c>
      <c r="V499">
        <v>192.07143901249401</v>
      </c>
      <c r="W499">
        <v>190.86792013234901</v>
      </c>
      <c r="X499">
        <v>202.85101166459299</v>
      </c>
      <c r="Y499">
        <v>185.63291905773099</v>
      </c>
      <c r="Z499">
        <v>140.403954819311</v>
      </c>
      <c r="AA499">
        <v>148.39261934910701</v>
      </c>
      <c r="AB499">
        <v>143.34052083816999</v>
      </c>
      <c r="AC499">
        <v>161.966763186945</v>
      </c>
      <c r="AD499">
        <v>154.46446616788</v>
      </c>
      <c r="AE499">
        <v>132.68533046804001</v>
      </c>
      <c r="AF499">
        <v>136.27506712804899</v>
      </c>
      <c r="AG499">
        <v>185.91773132312699</v>
      </c>
      <c r="AH499">
        <f t="shared" si="34"/>
        <v>177.55263866830805</v>
      </c>
      <c r="AI499">
        <f t="shared" si="33"/>
        <v>57.856247349452161</v>
      </c>
      <c r="AJ499">
        <f t="shared" si="35"/>
        <v>71.973870865201448</v>
      </c>
      <c r="AK499">
        <v>88.681395828498097</v>
      </c>
    </row>
    <row r="500" spans="1:37" x14ac:dyDescent="0.35">
      <c r="A500">
        <v>498</v>
      </c>
      <c r="B500" s="1">
        <v>43476</v>
      </c>
      <c r="C500" t="s">
        <v>425</v>
      </c>
      <c r="D500">
        <v>225.48188066485801</v>
      </c>
      <c r="E500">
        <v>247.02170228779801</v>
      </c>
      <c r="F500">
        <v>191.839369348791</v>
      </c>
      <c r="G500">
        <v>191.83195777913701</v>
      </c>
      <c r="H500">
        <v>191.763532413219</v>
      </c>
      <c r="I500">
        <v>206.587256615576</v>
      </c>
      <c r="J500">
        <v>233.86896233720299</v>
      </c>
      <c r="K500">
        <v>236.29621076895299</v>
      </c>
      <c r="L500">
        <v>224.39998853853299</v>
      </c>
      <c r="M500">
        <v>223.40680980645899</v>
      </c>
      <c r="N500">
        <v>212.96411442651001</v>
      </c>
      <c r="O500">
        <v>223.21212428205399</v>
      </c>
      <c r="P500">
        <v>244.61725864588101</v>
      </c>
      <c r="Q500">
        <v>251.47002556765901</v>
      </c>
      <c r="R500">
        <v>223.16591679061099</v>
      </c>
      <c r="S500">
        <v>239.600357104458</v>
      </c>
      <c r="T500">
        <v>186.532552495782</v>
      </c>
      <c r="U500">
        <v>170.040152213103</v>
      </c>
      <c r="V500">
        <v>222.204274893106</v>
      </c>
      <c r="W500">
        <v>220.01321151096801</v>
      </c>
      <c r="X500">
        <v>229.116015046911</v>
      </c>
      <c r="Y500">
        <v>204.208816486301</v>
      </c>
      <c r="Z500">
        <v>165.97153346358201</v>
      </c>
      <c r="AA500">
        <v>170.73121391321101</v>
      </c>
      <c r="AB500">
        <v>167.01344611933601</v>
      </c>
      <c r="AC500">
        <v>200.531765028292</v>
      </c>
      <c r="AD500">
        <v>188.215906885995</v>
      </c>
      <c r="AE500">
        <v>156.43491656504199</v>
      </c>
      <c r="AF500">
        <v>161.862456533581</v>
      </c>
      <c r="AG500">
        <v>180.55838725723001</v>
      </c>
      <c r="AH500">
        <f t="shared" si="34"/>
        <v>206.36540385967132</v>
      </c>
      <c r="AI500">
        <f t="shared" si="33"/>
        <v>86.66901254081543</v>
      </c>
      <c r="AJ500">
        <f t="shared" si="35"/>
        <v>100.78663605656472</v>
      </c>
      <c r="AK500">
        <v>88.529436360616302</v>
      </c>
    </row>
    <row r="501" spans="1:37" x14ac:dyDescent="0.35">
      <c r="A501">
        <v>499</v>
      </c>
      <c r="B501" s="1">
        <v>43482</v>
      </c>
      <c r="C501" t="s">
        <v>426</v>
      </c>
      <c r="D501">
        <v>215.62209962570699</v>
      </c>
      <c r="F501">
        <v>171.44836767001601</v>
      </c>
      <c r="H501">
        <v>173.473049474166</v>
      </c>
      <c r="I501">
        <v>197.04443457067299</v>
      </c>
      <c r="J501">
        <v>217.57977052914001</v>
      </c>
      <c r="N501">
        <v>193.85800098639299</v>
      </c>
      <c r="O501">
        <v>206.78365279654099</v>
      </c>
      <c r="P501">
        <v>234.38509210289399</v>
      </c>
      <c r="Q501">
        <v>250.89442391270899</v>
      </c>
      <c r="T501">
        <v>177.008222140512</v>
      </c>
      <c r="W501">
        <v>214.085534077902</v>
      </c>
      <c r="X501">
        <v>203.78658870383299</v>
      </c>
      <c r="Y501">
        <v>189.554846234313</v>
      </c>
      <c r="AD501">
        <v>189.198219429994</v>
      </c>
      <c r="AE501">
        <v>144.94672735261699</v>
      </c>
      <c r="AF501">
        <v>151.63912808794601</v>
      </c>
      <c r="AG501">
        <v>165.63079910032801</v>
      </c>
      <c r="AH501">
        <f t="shared" si="34"/>
        <v>193.93758569386381</v>
      </c>
      <c r="AI501">
        <f t="shared" si="33"/>
        <v>74.241194375007922</v>
      </c>
      <c r="AJ501">
        <f t="shared" si="35"/>
        <v>88.358817890757209</v>
      </c>
      <c r="AK501">
        <v>87.871103682593997</v>
      </c>
    </row>
    <row r="502" spans="1:37" x14ac:dyDescent="0.35">
      <c r="A502">
        <v>500</v>
      </c>
      <c r="B502" s="1">
        <v>43486</v>
      </c>
      <c r="C502" t="s">
        <v>427</v>
      </c>
      <c r="D502">
        <v>231.67335784980199</v>
      </c>
      <c r="E502">
        <v>231.79284008733401</v>
      </c>
      <c r="F502">
        <v>185.26463335887701</v>
      </c>
      <c r="G502">
        <v>165.75849469295301</v>
      </c>
      <c r="H502">
        <v>182.99604681469401</v>
      </c>
      <c r="I502">
        <v>187.952024594091</v>
      </c>
      <c r="J502">
        <v>227.052844498468</v>
      </c>
      <c r="K502">
        <v>227.378035242452</v>
      </c>
      <c r="L502">
        <v>208.63340617456001</v>
      </c>
      <c r="M502">
        <v>209.53640621107601</v>
      </c>
      <c r="N502">
        <v>188.381474329756</v>
      </c>
      <c r="O502">
        <v>216.804857369621</v>
      </c>
      <c r="P502">
        <v>244.53641652636</v>
      </c>
      <c r="Q502">
        <v>260.05060468384801</v>
      </c>
      <c r="R502">
        <v>227.353080920856</v>
      </c>
      <c r="S502">
        <v>213.50541960982201</v>
      </c>
      <c r="T502">
        <v>172.360061462945</v>
      </c>
      <c r="U502">
        <v>167.923486503698</v>
      </c>
      <c r="V502">
        <v>218.24534648848601</v>
      </c>
      <c r="W502">
        <v>219.46944030795501</v>
      </c>
      <c r="X502">
        <v>202.51470751448201</v>
      </c>
      <c r="Y502">
        <v>195.81894890331199</v>
      </c>
      <c r="Z502">
        <v>148.93545345830299</v>
      </c>
      <c r="AA502">
        <v>167.95435684978199</v>
      </c>
      <c r="AB502">
        <v>157.26936528908399</v>
      </c>
      <c r="AC502">
        <v>187.322478003687</v>
      </c>
      <c r="AH502">
        <f t="shared" si="34"/>
        <v>201.78783029793479</v>
      </c>
      <c r="AI502">
        <f t="shared" si="33"/>
        <v>82.091438979078902</v>
      </c>
      <c r="AJ502">
        <f t="shared" si="35"/>
        <v>96.209062494828189</v>
      </c>
      <c r="AK502">
        <v>87.666200447783297</v>
      </c>
    </row>
    <row r="503" spans="1:37" x14ac:dyDescent="0.35">
      <c r="A503">
        <v>501</v>
      </c>
      <c r="B503" s="1">
        <v>43490</v>
      </c>
      <c r="C503" t="s">
        <v>247</v>
      </c>
      <c r="D503">
        <v>170.708567447885</v>
      </c>
      <c r="E503">
        <v>194.838424266548</v>
      </c>
      <c r="F503">
        <v>128.665727879814</v>
      </c>
      <c r="G503">
        <v>127.34453662331001</v>
      </c>
      <c r="H503">
        <v>134.97056271373501</v>
      </c>
      <c r="I503">
        <v>157.896813689281</v>
      </c>
      <c r="J503">
        <v>183.39599517714601</v>
      </c>
      <c r="K503">
        <v>199.28405273510401</v>
      </c>
      <c r="L503">
        <v>169.24600884933</v>
      </c>
      <c r="M503">
        <v>182.04609861519901</v>
      </c>
      <c r="N503">
        <v>151.84108081491701</v>
      </c>
      <c r="O503">
        <v>178.08183063166999</v>
      </c>
      <c r="P503">
        <v>200.408519939657</v>
      </c>
      <c r="Q503">
        <v>205.933046051508</v>
      </c>
      <c r="R503">
        <v>176.387595246914</v>
      </c>
      <c r="S503">
        <v>173.373895842325</v>
      </c>
      <c r="T503">
        <v>135.82250040458399</v>
      </c>
      <c r="U503">
        <v>121.401102405627</v>
      </c>
      <c r="V503">
        <v>182.95854746270399</v>
      </c>
      <c r="W503">
        <v>174.68050611690001</v>
      </c>
      <c r="X503">
        <v>176.27029265560199</v>
      </c>
      <c r="Y503">
        <v>176.86348922077701</v>
      </c>
      <c r="Z503">
        <v>126.25869356997499</v>
      </c>
      <c r="AA503">
        <v>138.270659571924</v>
      </c>
      <c r="AB503">
        <v>128.722508423319</v>
      </c>
      <c r="AC503">
        <v>155.22418527611299</v>
      </c>
      <c r="AD503">
        <v>146.450536615582</v>
      </c>
      <c r="AE503">
        <v>118.022057202084</v>
      </c>
      <c r="AF503">
        <v>118.631312565491</v>
      </c>
      <c r="AG503">
        <v>127.823448512841</v>
      </c>
      <c r="AH503">
        <f t="shared" si="34"/>
        <v>158.72741988426222</v>
      </c>
      <c r="AI503">
        <f t="shared" si="33"/>
        <v>39.031028565406331</v>
      </c>
      <c r="AJ503">
        <f t="shared" si="35"/>
        <v>53.148652081155618</v>
      </c>
      <c r="AK503">
        <v>87.673596729110002</v>
      </c>
    </row>
    <row r="504" spans="1:37" x14ac:dyDescent="0.35">
      <c r="A504">
        <v>502</v>
      </c>
      <c r="B504" s="1">
        <v>43499</v>
      </c>
      <c r="C504" t="s">
        <v>428</v>
      </c>
      <c r="D504">
        <v>210.289423923877</v>
      </c>
      <c r="E504">
        <v>224.928591956898</v>
      </c>
      <c r="F504">
        <v>168.241802878485</v>
      </c>
      <c r="G504">
        <v>161.21775303958901</v>
      </c>
      <c r="H504">
        <v>172.95021601719901</v>
      </c>
      <c r="I504">
        <v>195.28380027830201</v>
      </c>
      <c r="J504">
        <v>219.31771473524</v>
      </c>
      <c r="K504">
        <v>223.94824616696201</v>
      </c>
      <c r="L504">
        <v>207.90258206353701</v>
      </c>
      <c r="M504">
        <v>211.72917023358201</v>
      </c>
      <c r="N504">
        <v>193.52011840013199</v>
      </c>
      <c r="O504">
        <v>205.56252747010799</v>
      </c>
      <c r="P504">
        <v>239.577184134444</v>
      </c>
      <c r="Q504">
        <v>245.387155230258</v>
      </c>
      <c r="R504">
        <v>217.35332889655001</v>
      </c>
      <c r="S504">
        <v>215.63437053881901</v>
      </c>
      <c r="T504">
        <v>168.27045308871001</v>
      </c>
      <c r="U504">
        <v>162.02349380332799</v>
      </c>
      <c r="V504">
        <v>222.02151310809199</v>
      </c>
      <c r="W504">
        <v>215.156825422906</v>
      </c>
      <c r="X504">
        <v>214.46472281290301</v>
      </c>
      <c r="Y504">
        <v>202.05012146239699</v>
      </c>
      <c r="Z504">
        <v>164.810944557863</v>
      </c>
      <c r="AA504">
        <v>164.89712793757801</v>
      </c>
      <c r="AB504">
        <v>168.50677548332601</v>
      </c>
      <c r="AC504">
        <v>190.64456336323201</v>
      </c>
      <c r="AD504">
        <v>186.49099809188201</v>
      </c>
      <c r="AE504">
        <v>160.745085352921</v>
      </c>
      <c r="AF504">
        <v>162.92814246194601</v>
      </c>
      <c r="AG504">
        <v>170.07257601193501</v>
      </c>
      <c r="AH504">
        <f t="shared" si="34"/>
        <v>195.53091096410006</v>
      </c>
      <c r="AI504">
        <f t="shared" si="33"/>
        <v>75.834519645244171</v>
      </c>
      <c r="AJ504">
        <f t="shared" si="35"/>
        <v>89.952143160993458</v>
      </c>
      <c r="AK504">
        <v>87.677041309625693</v>
      </c>
    </row>
    <row r="505" spans="1:37" x14ac:dyDescent="0.35">
      <c r="A505">
        <v>503</v>
      </c>
      <c r="B505" s="1">
        <v>43506</v>
      </c>
      <c r="C505" t="s">
        <v>429</v>
      </c>
      <c r="D505">
        <v>215.419635503743</v>
      </c>
      <c r="E505">
        <v>227.97275120220601</v>
      </c>
      <c r="F505">
        <v>174.336571808022</v>
      </c>
      <c r="G505">
        <v>159.68396690213899</v>
      </c>
      <c r="H505">
        <v>167.66938452551</v>
      </c>
      <c r="I505">
        <v>191.63111792730999</v>
      </c>
      <c r="J505">
        <v>217.94625264642701</v>
      </c>
      <c r="K505">
        <v>224.40544140916001</v>
      </c>
      <c r="L505">
        <v>201.40627980787499</v>
      </c>
      <c r="M505">
        <v>207.69277645524301</v>
      </c>
      <c r="N505">
        <v>194.96627654870699</v>
      </c>
      <c r="O505">
        <v>199.29427674772799</v>
      </c>
      <c r="P505">
        <v>239.786585803463</v>
      </c>
      <c r="Q505">
        <v>229.11293310667901</v>
      </c>
      <c r="R505">
        <v>206.75009643982401</v>
      </c>
      <c r="S505">
        <v>216.31582169108299</v>
      </c>
      <c r="T505">
        <v>166.41606387476699</v>
      </c>
      <c r="U505">
        <v>154.371445944496</v>
      </c>
      <c r="V505">
        <v>220.688458277595</v>
      </c>
      <c r="W505">
        <v>196.24159912635201</v>
      </c>
      <c r="X505">
        <v>205.55861440486299</v>
      </c>
      <c r="Y505">
        <v>191.63617808321899</v>
      </c>
      <c r="Z505">
        <v>149.94578600054299</v>
      </c>
      <c r="AA505">
        <v>150.786569774882</v>
      </c>
      <c r="AB505">
        <v>152.56836778865201</v>
      </c>
      <c r="AC505">
        <v>185.806103136263</v>
      </c>
      <c r="AD505">
        <v>186.56842500129201</v>
      </c>
      <c r="AE505">
        <v>147.607661056605</v>
      </c>
      <c r="AF505">
        <v>161.89721004661499</v>
      </c>
      <c r="AG505">
        <v>167.36382633282301</v>
      </c>
      <c r="AH505">
        <f t="shared" si="34"/>
        <v>190.39488257913624</v>
      </c>
      <c r="AI505">
        <f t="shared" si="33"/>
        <v>70.698491260280349</v>
      </c>
      <c r="AJ505">
        <f t="shared" si="35"/>
        <v>84.816114776029636</v>
      </c>
      <c r="AK505">
        <v>88.196279670351799</v>
      </c>
    </row>
    <row r="506" spans="1:37" x14ac:dyDescent="0.35">
      <c r="A506">
        <v>504</v>
      </c>
      <c r="B506" s="1">
        <v>43506</v>
      </c>
      <c r="C506" t="s">
        <v>427</v>
      </c>
      <c r="D506">
        <v>232.347121057023</v>
      </c>
      <c r="E506">
        <v>248.83969862630599</v>
      </c>
      <c r="F506">
        <v>196.829815463356</v>
      </c>
      <c r="G506">
        <v>187.004373724461</v>
      </c>
      <c r="H506">
        <v>195.82922791902101</v>
      </c>
      <c r="I506">
        <v>215.50167484906001</v>
      </c>
      <c r="J506">
        <v>235.60653800496601</v>
      </c>
      <c r="K506">
        <v>242.37826374045201</v>
      </c>
      <c r="L506">
        <v>224.575495408515</v>
      </c>
      <c r="M506">
        <v>229.52587502935799</v>
      </c>
      <c r="N506">
        <v>214.230711540323</v>
      </c>
      <c r="O506">
        <v>221.28566466835699</v>
      </c>
      <c r="P506">
        <v>251.77379876875</v>
      </c>
      <c r="Q506">
        <v>257.45312904100899</v>
      </c>
      <c r="R506">
        <v>226.125774295431</v>
      </c>
      <c r="S506">
        <v>236.49581432146601</v>
      </c>
      <c r="T506">
        <v>185.78558638729501</v>
      </c>
      <c r="U506">
        <v>175.01531342027701</v>
      </c>
      <c r="V506">
        <v>233.52385027622401</v>
      </c>
      <c r="W506">
        <v>221.02301023550299</v>
      </c>
      <c r="X506">
        <v>226.136249841081</v>
      </c>
      <c r="Y506">
        <v>210.444349133591</v>
      </c>
      <c r="Z506">
        <v>168.55417206663199</v>
      </c>
      <c r="AA506">
        <v>172.889903989521</v>
      </c>
      <c r="AB506">
        <v>174.80458358177</v>
      </c>
      <c r="AC506">
        <v>199.57658359491501</v>
      </c>
      <c r="AD506">
        <v>192.95352295013001</v>
      </c>
      <c r="AE506">
        <v>159.15763000045499</v>
      </c>
      <c r="AF506">
        <v>169.56546779005399</v>
      </c>
      <c r="AG506">
        <v>172.01270275232</v>
      </c>
      <c r="AH506">
        <f t="shared" si="34"/>
        <v>209.24153008258745</v>
      </c>
      <c r="AI506">
        <f t="shared" si="33"/>
        <v>89.545138763731558</v>
      </c>
      <c r="AJ506">
        <f t="shared" si="35"/>
        <v>103.66276227948084</v>
      </c>
      <c r="AK506">
        <v>87.993850180191004</v>
      </c>
    </row>
    <row r="507" spans="1:37" x14ac:dyDescent="0.35">
      <c r="A507">
        <v>505</v>
      </c>
      <c r="B507" s="1">
        <v>43513</v>
      </c>
      <c r="C507" t="s">
        <v>430</v>
      </c>
      <c r="D507">
        <v>227.504672466692</v>
      </c>
      <c r="E507">
        <v>244.32935858681</v>
      </c>
      <c r="F507">
        <v>190.325651821462</v>
      </c>
      <c r="G507">
        <v>181.65603046645899</v>
      </c>
      <c r="H507">
        <v>190.282806031332</v>
      </c>
      <c r="I507">
        <v>208.24491465429401</v>
      </c>
      <c r="J507">
        <v>243.51026177093101</v>
      </c>
      <c r="K507">
        <v>243.55369382589399</v>
      </c>
      <c r="L507">
        <v>229.76103410604199</v>
      </c>
      <c r="M507">
        <v>237.36450662417801</v>
      </c>
      <c r="N507">
        <v>198.11985662483599</v>
      </c>
      <c r="O507">
        <v>233.202730226992</v>
      </c>
      <c r="P507">
        <v>244.341815108025</v>
      </c>
      <c r="Q507">
        <v>263.17349789316597</v>
      </c>
      <c r="R507">
        <v>222.52505685027299</v>
      </c>
      <c r="S507">
        <v>228.30901108408699</v>
      </c>
      <c r="T507">
        <v>180.48303263669899</v>
      </c>
      <c r="U507">
        <v>172.78656242135901</v>
      </c>
      <c r="V507">
        <v>237.64561104872701</v>
      </c>
      <c r="W507">
        <v>223.22210080649299</v>
      </c>
      <c r="X507">
        <v>225.44928898674601</v>
      </c>
      <c r="Y507">
        <v>213.038675617622</v>
      </c>
      <c r="Z507">
        <v>178.896131913853</v>
      </c>
      <c r="AA507">
        <v>172.527113991682</v>
      </c>
      <c r="AB507">
        <v>173.75874740172301</v>
      </c>
      <c r="AC507">
        <v>206.485438692278</v>
      </c>
      <c r="AD507">
        <v>194.03944731402001</v>
      </c>
      <c r="AE507">
        <v>153.878441434004</v>
      </c>
      <c r="AF507">
        <v>165.50547671991501</v>
      </c>
      <c r="AG507">
        <v>166.227595581592</v>
      </c>
      <c r="AH507">
        <f t="shared" si="34"/>
        <v>208.33828542360624</v>
      </c>
      <c r="AI507">
        <f t="shared" si="33"/>
        <v>88.641894104750349</v>
      </c>
      <c r="AJ507">
        <f t="shared" si="35"/>
        <v>102.75951762049964</v>
      </c>
      <c r="AK507">
        <v>87.383209482907205</v>
      </c>
    </row>
    <row r="508" spans="1:37" x14ac:dyDescent="0.35">
      <c r="A508">
        <v>506</v>
      </c>
      <c r="B508" s="1">
        <v>43515</v>
      </c>
      <c r="C508" t="s">
        <v>431</v>
      </c>
      <c r="D508">
        <v>204.627928074214</v>
      </c>
      <c r="E508">
        <v>225.61311768352101</v>
      </c>
      <c r="F508">
        <v>161.699084228034</v>
      </c>
      <c r="G508">
        <v>156.994505177083</v>
      </c>
      <c r="H508">
        <v>161.75076660550201</v>
      </c>
      <c r="I508">
        <v>190.63088285118599</v>
      </c>
      <c r="K508">
        <v>216.53464502976601</v>
      </c>
      <c r="L508">
        <v>198.89393077387999</v>
      </c>
      <c r="M508">
        <v>206.18466476824801</v>
      </c>
      <c r="N508">
        <v>191.242428809594</v>
      </c>
      <c r="O508">
        <v>204.11664484169199</v>
      </c>
      <c r="P508">
        <v>222.558509868481</v>
      </c>
      <c r="Q508">
        <v>230.72187105846501</v>
      </c>
      <c r="R508">
        <v>192.16058526036699</v>
      </c>
      <c r="S508">
        <v>212.43032226249801</v>
      </c>
      <c r="T508">
        <v>160.23487646879499</v>
      </c>
      <c r="U508">
        <v>145.46008427962201</v>
      </c>
      <c r="V508">
        <v>217.35023190378399</v>
      </c>
      <c r="W508">
        <v>190.41316640664201</v>
      </c>
      <c r="X508">
        <v>200.98534605141799</v>
      </c>
      <c r="Y508">
        <v>187.817469455365</v>
      </c>
      <c r="Z508">
        <v>164.886432262271</v>
      </c>
      <c r="AA508">
        <v>151.02926691503899</v>
      </c>
      <c r="AB508">
        <v>158.59356397423801</v>
      </c>
      <c r="AC508">
        <v>179.98260080243699</v>
      </c>
      <c r="AD508">
        <v>177.83643340873701</v>
      </c>
      <c r="AE508">
        <v>135.496482489648</v>
      </c>
      <c r="AF508">
        <v>156.856937201965</v>
      </c>
      <c r="AG508">
        <v>163.70715046218399</v>
      </c>
      <c r="AH508">
        <f t="shared" si="34"/>
        <v>185.06241135774746</v>
      </c>
      <c r="AI508">
        <f t="shared" si="33"/>
        <v>65.366020038891577</v>
      </c>
      <c r="AJ508">
        <f t="shared" si="35"/>
        <v>79.483643554640864</v>
      </c>
      <c r="AK508">
        <v>86.490617188980295</v>
      </c>
    </row>
    <row r="509" spans="1:37" x14ac:dyDescent="0.35">
      <c r="A509">
        <v>507</v>
      </c>
      <c r="B509" s="1">
        <v>43521</v>
      </c>
      <c r="C509" t="s">
        <v>432</v>
      </c>
      <c r="D509">
        <v>227.136006059864</v>
      </c>
      <c r="E509">
        <v>242.06744791766499</v>
      </c>
      <c r="F509">
        <v>181.75891409630799</v>
      </c>
      <c r="G509">
        <v>170.933638799704</v>
      </c>
      <c r="H509">
        <v>166.684425066719</v>
      </c>
      <c r="I509">
        <v>197.232472354712</v>
      </c>
      <c r="J509">
        <v>230.31836649880799</v>
      </c>
      <c r="K509">
        <v>235.326169841384</v>
      </c>
      <c r="L509">
        <v>219.450861250835</v>
      </c>
      <c r="M509">
        <v>226.37444776898101</v>
      </c>
      <c r="N509">
        <v>199.45191963664701</v>
      </c>
      <c r="O509">
        <v>207.84437567380499</v>
      </c>
      <c r="P509">
        <v>240.77521667787599</v>
      </c>
      <c r="Q509">
        <v>246.265822743809</v>
      </c>
      <c r="R509">
        <v>217.608277540464</v>
      </c>
      <c r="S509">
        <v>226.470667190245</v>
      </c>
      <c r="T509">
        <v>180.142549839992</v>
      </c>
      <c r="U509">
        <v>150.047947101598</v>
      </c>
      <c r="V509">
        <v>217.883764719368</v>
      </c>
      <c r="W509">
        <v>203.15666129767601</v>
      </c>
      <c r="X509">
        <v>219.56044447910199</v>
      </c>
      <c r="Y509">
        <v>212.651372456818</v>
      </c>
      <c r="Z509">
        <v>169.77927969762101</v>
      </c>
      <c r="AA509">
        <v>166.46362676918699</v>
      </c>
      <c r="AB509">
        <v>163.548247218418</v>
      </c>
      <c r="AC509">
        <v>193.52477317162899</v>
      </c>
      <c r="AD509">
        <v>181.92962082270401</v>
      </c>
      <c r="AE509">
        <v>152.52989548719199</v>
      </c>
      <c r="AF509">
        <v>161.51819178950001</v>
      </c>
      <c r="AG509">
        <v>161.679873543436</v>
      </c>
      <c r="AH509">
        <f t="shared" si="34"/>
        <v>199.00384258373555</v>
      </c>
      <c r="AI509">
        <f t="shared" si="33"/>
        <v>79.30745126487966</v>
      </c>
      <c r="AJ509">
        <f t="shared" si="35"/>
        <v>93.425074780628947</v>
      </c>
      <c r="AK509">
        <v>86.585155428840096</v>
      </c>
    </row>
    <row r="510" spans="1:37" x14ac:dyDescent="0.35">
      <c r="A510">
        <v>508</v>
      </c>
      <c r="B510" s="1">
        <v>43522</v>
      </c>
      <c r="C510" t="s">
        <v>433</v>
      </c>
      <c r="D510">
        <v>220.860873686236</v>
      </c>
      <c r="E510">
        <v>230.270252009719</v>
      </c>
      <c r="F510">
        <v>174.68158805336</v>
      </c>
      <c r="G510">
        <v>160.49223892301299</v>
      </c>
      <c r="H510">
        <v>175.37976135406601</v>
      </c>
      <c r="I510">
        <v>201.25527242488599</v>
      </c>
      <c r="J510">
        <v>223.922095261864</v>
      </c>
      <c r="K510">
        <v>231.143619777986</v>
      </c>
      <c r="L510">
        <v>214.70464304918201</v>
      </c>
      <c r="M510">
        <v>213.33077668086901</v>
      </c>
      <c r="N510">
        <v>193.82027214814099</v>
      </c>
      <c r="O510">
        <v>224.27990973231999</v>
      </c>
      <c r="P510">
        <v>233.915513784593</v>
      </c>
      <c r="Q510">
        <v>237.96187427814999</v>
      </c>
      <c r="R510">
        <v>217.070099139294</v>
      </c>
      <c r="S510">
        <v>217.665255437783</v>
      </c>
      <c r="T510">
        <v>166.00573168065401</v>
      </c>
      <c r="U510">
        <v>148.880521708212</v>
      </c>
      <c r="V510">
        <v>227.512980694595</v>
      </c>
      <c r="W510">
        <v>206.83243695708401</v>
      </c>
      <c r="X510">
        <v>216.37606409751899</v>
      </c>
      <c r="Y510">
        <v>205.412984797174</v>
      </c>
      <c r="Z510">
        <v>166.51124054012399</v>
      </c>
      <c r="AA510">
        <v>155.66870423357699</v>
      </c>
      <c r="AB510">
        <v>169.55257514881799</v>
      </c>
      <c r="AC510">
        <v>188.96952952219101</v>
      </c>
      <c r="AD510">
        <v>187.09118573684</v>
      </c>
      <c r="AE510">
        <v>153.971241462622</v>
      </c>
      <c r="AF510">
        <v>160.28992222524499</v>
      </c>
      <c r="AG510">
        <v>170.703387142998</v>
      </c>
      <c r="AH510">
        <f t="shared" si="34"/>
        <v>196.48441838963717</v>
      </c>
      <c r="AI510">
        <f t="shared" si="33"/>
        <v>76.788027070781283</v>
      </c>
      <c r="AJ510">
        <f t="shared" si="35"/>
        <v>90.90565058653057</v>
      </c>
      <c r="AK510">
        <v>86.793459007555299</v>
      </c>
    </row>
    <row r="511" spans="1:37" x14ac:dyDescent="0.35">
      <c r="A511">
        <v>509</v>
      </c>
      <c r="B511" s="1">
        <v>43533</v>
      </c>
      <c r="C511" t="s">
        <v>424</v>
      </c>
      <c r="D511">
        <v>229.15371179936801</v>
      </c>
      <c r="E511">
        <v>244.83370965357301</v>
      </c>
      <c r="F511">
        <v>180.92570407804001</v>
      </c>
      <c r="G511">
        <v>171.479838847004</v>
      </c>
      <c r="H511">
        <v>187.94890557781099</v>
      </c>
      <c r="I511">
        <v>204.24935126083599</v>
      </c>
      <c r="J511">
        <v>231.03807249266501</v>
      </c>
      <c r="K511">
        <v>239.78083334416499</v>
      </c>
      <c r="L511">
        <v>215.468629170854</v>
      </c>
      <c r="M511">
        <v>222.34008654735999</v>
      </c>
      <c r="N511">
        <v>198.65664179489701</v>
      </c>
      <c r="O511">
        <v>209.032112964324</v>
      </c>
      <c r="P511">
        <v>242.93060778124399</v>
      </c>
      <c r="Q511">
        <v>249.53075710063601</v>
      </c>
      <c r="R511">
        <v>217.48516508592601</v>
      </c>
      <c r="S511">
        <v>213.19349191697</v>
      </c>
      <c r="T511">
        <v>178.779289159455</v>
      </c>
      <c r="U511">
        <v>163.900500281738</v>
      </c>
      <c r="V511">
        <v>229.23616578682999</v>
      </c>
      <c r="W511">
        <v>210.28112202315199</v>
      </c>
      <c r="X511">
        <v>218.46544068305201</v>
      </c>
      <c r="Y511">
        <v>204.17809159549401</v>
      </c>
      <c r="Z511">
        <v>169.29332019731299</v>
      </c>
      <c r="AA511">
        <v>162.01428614642401</v>
      </c>
      <c r="AB511">
        <v>167.58381635075199</v>
      </c>
      <c r="AC511">
        <v>192.01961451226899</v>
      </c>
      <c r="AD511">
        <v>185.87406341168699</v>
      </c>
      <c r="AE511">
        <v>145.590141725151</v>
      </c>
      <c r="AF511">
        <v>160.238204321019</v>
      </c>
      <c r="AG511">
        <v>158.343479970217</v>
      </c>
      <c r="AH511">
        <f t="shared" si="34"/>
        <v>200.1281718526742</v>
      </c>
      <c r="AI511">
        <f t="shared" si="33"/>
        <v>80.431780533818312</v>
      </c>
      <c r="AJ511">
        <f t="shared" si="35"/>
        <v>94.549404049567599</v>
      </c>
      <c r="AK511">
        <v>86.488046944616897</v>
      </c>
    </row>
    <row r="512" spans="1:37" x14ac:dyDescent="0.35">
      <c r="A512">
        <v>510</v>
      </c>
      <c r="B512" s="1">
        <v>43543</v>
      </c>
      <c r="C512" t="s">
        <v>434</v>
      </c>
      <c r="D512">
        <v>236.293519816143</v>
      </c>
      <c r="E512">
        <v>250.30076270187601</v>
      </c>
      <c r="F512">
        <v>197.78997797551</v>
      </c>
      <c r="G512">
        <v>191.11860175167399</v>
      </c>
      <c r="H512">
        <v>201.63233603120699</v>
      </c>
      <c r="I512">
        <v>217.44956414661101</v>
      </c>
      <c r="J512">
        <v>250.26709938908201</v>
      </c>
      <c r="K512">
        <v>254.51377596005099</v>
      </c>
      <c r="L512">
        <v>238.95137336466701</v>
      </c>
      <c r="M512">
        <v>236.04507883005999</v>
      </c>
      <c r="N512">
        <v>213.88944821869501</v>
      </c>
      <c r="O512">
        <v>228.54290154319801</v>
      </c>
      <c r="P512">
        <v>257.40113141465503</v>
      </c>
      <c r="Q512">
        <v>268.04189363764198</v>
      </c>
      <c r="R512">
        <v>234.538457793536</v>
      </c>
      <c r="S512">
        <v>250.12237197267399</v>
      </c>
      <c r="T512">
        <v>203.402923869029</v>
      </c>
      <c r="U512">
        <v>179.242833521454</v>
      </c>
      <c r="V512">
        <v>253.92814220521601</v>
      </c>
      <c r="W512">
        <v>224.01782363647001</v>
      </c>
      <c r="X512">
        <v>239.16550142080399</v>
      </c>
      <c r="Y512">
        <v>226.65786564015301</v>
      </c>
      <c r="Z512">
        <v>195.02280164402401</v>
      </c>
      <c r="AA512">
        <v>174.62980908964801</v>
      </c>
      <c r="AB512">
        <v>187.10000080670901</v>
      </c>
      <c r="AC512">
        <v>207.123442546565</v>
      </c>
      <c r="AD512">
        <v>197.22245437422001</v>
      </c>
      <c r="AE512">
        <v>167.52727941729299</v>
      </c>
      <c r="AF512">
        <v>180.10997507003</v>
      </c>
      <c r="AG512">
        <v>175.75170124552699</v>
      </c>
      <c r="AH512">
        <f t="shared" si="34"/>
        <v>217.92669496781411</v>
      </c>
      <c r="AI512">
        <f t="shared" si="33"/>
        <v>98.230303648958227</v>
      </c>
      <c r="AJ512">
        <f t="shared" si="35"/>
        <v>112.34792716470751</v>
      </c>
      <c r="AK512">
        <v>86.2513551458878</v>
      </c>
    </row>
    <row r="513" spans="1:37" x14ac:dyDescent="0.35">
      <c r="A513">
        <v>511</v>
      </c>
      <c r="B513" s="1">
        <v>43547</v>
      </c>
      <c r="C513" t="s">
        <v>158</v>
      </c>
      <c r="D513">
        <v>204.60035957183501</v>
      </c>
      <c r="E513">
        <v>225.86877680079999</v>
      </c>
      <c r="F513">
        <v>168.92541301937899</v>
      </c>
      <c r="G513">
        <v>157.402931815957</v>
      </c>
      <c r="H513">
        <v>157.895041405803</v>
      </c>
      <c r="I513">
        <v>164.908137719476</v>
      </c>
      <c r="J513">
        <v>215.54485545486199</v>
      </c>
      <c r="K513">
        <v>216.057009927042</v>
      </c>
      <c r="L513">
        <v>198.65911507272301</v>
      </c>
      <c r="M513">
        <v>198.945865794018</v>
      </c>
      <c r="N513">
        <v>188.928012342275</v>
      </c>
      <c r="O513">
        <v>192.218460675339</v>
      </c>
      <c r="P513">
        <v>218.03143270771</v>
      </c>
      <c r="Q513">
        <v>225.372473812024</v>
      </c>
      <c r="R513">
        <v>191.72790957529401</v>
      </c>
      <c r="S513">
        <v>213.37158824751901</v>
      </c>
      <c r="T513">
        <v>163.967532613461</v>
      </c>
      <c r="U513">
        <v>149.41612835883799</v>
      </c>
      <c r="V513">
        <v>218.311955907406</v>
      </c>
      <c r="W513">
        <v>190.23104553067299</v>
      </c>
      <c r="X513">
        <v>205.04238008751901</v>
      </c>
      <c r="Y513">
        <v>191.34803896560101</v>
      </c>
      <c r="Z513">
        <v>168.754640783285</v>
      </c>
      <c r="AA513">
        <v>149.41273356246501</v>
      </c>
      <c r="AB513">
        <v>153.415614639593</v>
      </c>
      <c r="AC513">
        <v>184.05593556600601</v>
      </c>
      <c r="AD513">
        <v>166.86700209268901</v>
      </c>
      <c r="AE513">
        <v>134.073951388517</v>
      </c>
      <c r="AF513">
        <v>158.45919864403001</v>
      </c>
      <c r="AG513">
        <v>154.07509603883699</v>
      </c>
      <c r="AH513">
        <f t="shared" si="34"/>
        <v>184.1962879373659</v>
      </c>
      <c r="AI513">
        <f t="shared" ref="AI513:AI551" si="36">AH513-($AH$552-$AR$552)</f>
        <v>64.499896618510007</v>
      </c>
      <c r="AJ513">
        <f t="shared" si="35"/>
        <v>78.617520134259294</v>
      </c>
      <c r="AK513">
        <v>85.939851284908102</v>
      </c>
    </row>
    <row r="514" spans="1:37" x14ac:dyDescent="0.35">
      <c r="A514">
        <v>512</v>
      </c>
      <c r="B514" s="1">
        <v>43548</v>
      </c>
      <c r="C514" t="s">
        <v>424</v>
      </c>
      <c r="D514">
        <v>226.939602734831</v>
      </c>
      <c r="E514">
        <v>245.55146649321199</v>
      </c>
      <c r="F514">
        <v>181.03736543802901</v>
      </c>
      <c r="G514">
        <v>173.870191373518</v>
      </c>
      <c r="H514">
        <v>184.49675239873599</v>
      </c>
      <c r="I514">
        <v>192.602034151216</v>
      </c>
      <c r="J514">
        <v>231.68557473745801</v>
      </c>
      <c r="K514">
        <v>241.130865618874</v>
      </c>
      <c r="L514">
        <v>220.105678840286</v>
      </c>
      <c r="M514">
        <v>216.00297151654499</v>
      </c>
      <c r="N514">
        <v>196.034093372482</v>
      </c>
      <c r="O514">
        <v>205.45081842391099</v>
      </c>
      <c r="P514">
        <v>243.683307249216</v>
      </c>
      <c r="Q514">
        <v>249.69971838692399</v>
      </c>
      <c r="R514">
        <v>216.71250951128999</v>
      </c>
      <c r="S514">
        <v>227.54700577936001</v>
      </c>
      <c r="T514">
        <v>187.86336090259601</v>
      </c>
      <c r="U514">
        <v>161.17341493929499</v>
      </c>
      <c r="V514">
        <v>223.650918997237</v>
      </c>
      <c r="W514">
        <v>206.543385865754</v>
      </c>
      <c r="X514">
        <v>223.13021280416399</v>
      </c>
      <c r="Y514">
        <v>219.376971181578</v>
      </c>
      <c r="Z514">
        <v>177.02951815348001</v>
      </c>
      <c r="AA514">
        <v>157.26472103173001</v>
      </c>
      <c r="AB514">
        <v>169.45692962439099</v>
      </c>
      <c r="AC514">
        <v>191.06177063560699</v>
      </c>
      <c r="AD514">
        <v>185.99634347334401</v>
      </c>
      <c r="AE514">
        <v>146.73981392904801</v>
      </c>
      <c r="AF514">
        <v>162.144036792311</v>
      </c>
      <c r="AG514">
        <v>157.709104161863</v>
      </c>
      <c r="AH514">
        <f t="shared" si="34"/>
        <v>200.72301528394289</v>
      </c>
      <c r="AI514">
        <f t="shared" si="36"/>
        <v>81.026623965086998</v>
      </c>
      <c r="AJ514">
        <f t="shared" si="35"/>
        <v>95.144247480836285</v>
      </c>
      <c r="AK514">
        <v>85.689175495594696</v>
      </c>
    </row>
    <row r="515" spans="1:37" x14ac:dyDescent="0.35">
      <c r="A515">
        <v>513</v>
      </c>
      <c r="B515" s="1">
        <v>43556</v>
      </c>
      <c r="C515" t="s">
        <v>435</v>
      </c>
      <c r="D515">
        <v>247.51860658531399</v>
      </c>
      <c r="E515">
        <v>249.387323825582</v>
      </c>
      <c r="F515">
        <v>200.98821726298499</v>
      </c>
      <c r="G515">
        <v>195.242738936611</v>
      </c>
      <c r="H515">
        <v>207.527623145154</v>
      </c>
      <c r="I515">
        <v>218.44981970341399</v>
      </c>
      <c r="J515">
        <v>251.30808656884</v>
      </c>
      <c r="K515">
        <v>257.24679594608199</v>
      </c>
      <c r="L515">
        <v>238.591105001362</v>
      </c>
      <c r="M515">
        <v>232.33116694789999</v>
      </c>
      <c r="N515">
        <v>220.14986455619899</v>
      </c>
      <c r="O515">
        <v>217.49176000953599</v>
      </c>
      <c r="P515">
        <v>262.00502648491101</v>
      </c>
      <c r="Q515">
        <v>266.17193310194301</v>
      </c>
      <c r="R515">
        <v>231.19782685880801</v>
      </c>
      <c r="S515">
        <v>243.96184746687601</v>
      </c>
      <c r="T515">
        <v>206.72718030971899</v>
      </c>
      <c r="U515">
        <v>182.22542276571701</v>
      </c>
      <c r="V515">
        <v>253.30247158090901</v>
      </c>
      <c r="W515">
        <v>227.521789284921</v>
      </c>
      <c r="X515">
        <v>235.33645152960801</v>
      </c>
      <c r="Y515">
        <v>224.341335428886</v>
      </c>
      <c r="Z515">
        <v>198.56912085518201</v>
      </c>
      <c r="AA515">
        <v>176.172077796595</v>
      </c>
      <c r="AB515">
        <v>194.23393455085099</v>
      </c>
      <c r="AC515">
        <v>207.516558446614</v>
      </c>
      <c r="AD515">
        <v>196.901229287577</v>
      </c>
      <c r="AE515">
        <v>169.83171147776901</v>
      </c>
      <c r="AF515">
        <v>180.90980701604599</v>
      </c>
      <c r="AG515">
        <v>178.70423402909199</v>
      </c>
      <c r="AH515">
        <f t="shared" ref="AH515:AH576" si="37">AVERAGE(D515:AG515)</f>
        <v>219.06210222536674</v>
      </c>
      <c r="AI515">
        <f t="shared" si="36"/>
        <v>99.365710906510856</v>
      </c>
      <c r="AJ515">
        <f t="shared" ref="AJ515:AJ576" si="38">AI515-$AI$577</f>
        <v>113.48333442226014</v>
      </c>
      <c r="AK515">
        <v>85.892875257397407</v>
      </c>
    </row>
    <row r="516" spans="1:37" x14ac:dyDescent="0.35">
      <c r="A516">
        <v>514</v>
      </c>
      <c r="B516" s="1">
        <v>43558</v>
      </c>
      <c r="C516" t="s">
        <v>436</v>
      </c>
      <c r="D516">
        <v>221.17350051624601</v>
      </c>
      <c r="E516">
        <v>231.173286896528</v>
      </c>
      <c r="F516">
        <v>173.786341309878</v>
      </c>
      <c r="G516">
        <v>179.75402287110501</v>
      </c>
      <c r="H516">
        <v>176.36561795744899</v>
      </c>
      <c r="I516">
        <v>196.896461680729</v>
      </c>
      <c r="J516">
        <v>231.909128884344</v>
      </c>
      <c r="K516">
        <v>246.07614483824301</v>
      </c>
      <c r="L516">
        <v>222.652417860996</v>
      </c>
      <c r="M516">
        <v>214.28887692644901</v>
      </c>
      <c r="N516">
        <v>212.94238011521099</v>
      </c>
      <c r="O516">
        <v>191.54489696036501</v>
      </c>
      <c r="P516">
        <v>250.34397436518699</v>
      </c>
      <c r="Q516">
        <v>246.697983263341</v>
      </c>
      <c r="R516">
        <v>214.908385386963</v>
      </c>
      <c r="S516">
        <v>219.97761593399599</v>
      </c>
      <c r="T516">
        <v>194.41040595651501</v>
      </c>
      <c r="U516">
        <v>163.59732758539499</v>
      </c>
      <c r="V516">
        <v>234.21474688254801</v>
      </c>
      <c r="W516">
        <v>211.95065136332599</v>
      </c>
      <c r="X516">
        <v>219.89548768966699</v>
      </c>
      <c r="Y516">
        <v>212.454699253196</v>
      </c>
      <c r="Z516">
        <v>186.357573348042</v>
      </c>
      <c r="AA516">
        <v>159.39378310730399</v>
      </c>
      <c r="AB516">
        <v>174.72694243500499</v>
      </c>
      <c r="AC516">
        <v>181.882306559179</v>
      </c>
      <c r="AD516">
        <v>175.82827305275899</v>
      </c>
      <c r="AE516">
        <v>155.667269295176</v>
      </c>
      <c r="AF516">
        <v>168.52230215572601</v>
      </c>
      <c r="AG516">
        <v>166.198739214277</v>
      </c>
      <c r="AH516">
        <f t="shared" si="37"/>
        <v>201.18638478883815</v>
      </c>
      <c r="AI516">
        <f t="shared" si="36"/>
        <v>81.489993469982267</v>
      </c>
      <c r="AJ516">
        <f t="shared" si="38"/>
        <v>95.607616985731553</v>
      </c>
      <c r="AK516">
        <v>85.892238659716398</v>
      </c>
    </row>
    <row r="517" spans="1:37" x14ac:dyDescent="0.35">
      <c r="A517">
        <v>515</v>
      </c>
      <c r="B517" s="1">
        <v>43562</v>
      </c>
      <c r="C517" t="s">
        <v>123</v>
      </c>
      <c r="M517">
        <v>173.50824412156101</v>
      </c>
      <c r="Q517">
        <v>212.787483222058</v>
      </c>
      <c r="R517">
        <v>180.14603163257701</v>
      </c>
      <c r="S517">
        <v>185.689809387607</v>
      </c>
      <c r="U517">
        <v>116.023067769081</v>
      </c>
      <c r="V517">
        <v>204.00663456045299</v>
      </c>
      <c r="Z517">
        <v>146.297537369726</v>
      </c>
      <c r="AA517">
        <v>124.522006782048</v>
      </c>
      <c r="AB517">
        <v>140.94325781557001</v>
      </c>
      <c r="AC517">
        <v>165.27096429666599</v>
      </c>
      <c r="AH517">
        <f t="shared" si="37"/>
        <v>164.9195036957347</v>
      </c>
      <c r="AI517">
        <f t="shared" si="36"/>
        <v>45.223112376878817</v>
      </c>
      <c r="AJ517">
        <f t="shared" si="38"/>
        <v>59.340735892628103</v>
      </c>
      <c r="AK517">
        <v>84.938227757465398</v>
      </c>
    </row>
    <row r="518" spans="1:37" x14ac:dyDescent="0.35">
      <c r="A518">
        <v>516</v>
      </c>
      <c r="B518" s="1">
        <v>43571</v>
      </c>
      <c r="C518" t="s">
        <v>437</v>
      </c>
      <c r="E518">
        <v>232.95122822585799</v>
      </c>
      <c r="G518">
        <v>180.39867988676099</v>
      </c>
      <c r="H518">
        <v>162.98176720515099</v>
      </c>
      <c r="J518">
        <v>239.15001607436199</v>
      </c>
      <c r="K518">
        <v>241.250685715494</v>
      </c>
      <c r="L518">
        <v>215.88174849452801</v>
      </c>
      <c r="M518">
        <v>207.47259326796399</v>
      </c>
      <c r="P518">
        <v>249.54943768205399</v>
      </c>
      <c r="Q518">
        <v>255.671108925743</v>
      </c>
      <c r="R518">
        <v>218.329167186115</v>
      </c>
      <c r="S518">
        <v>237.771048715478</v>
      </c>
      <c r="U518">
        <v>156.03210842909201</v>
      </c>
      <c r="V518">
        <v>235.14779413283699</v>
      </c>
      <c r="Y518">
        <v>205.782448465013</v>
      </c>
      <c r="Z518">
        <v>186.15861290089799</v>
      </c>
      <c r="AA518">
        <v>160.10954608261201</v>
      </c>
      <c r="AB518">
        <v>172.06768111445299</v>
      </c>
      <c r="AC518">
        <v>201.34149019547701</v>
      </c>
      <c r="AE518">
        <v>146.558079026363</v>
      </c>
      <c r="AH518">
        <f t="shared" si="37"/>
        <v>205.50553903822387</v>
      </c>
      <c r="AI518">
        <f t="shared" si="36"/>
        <v>85.809147719367985</v>
      </c>
      <c r="AJ518">
        <f t="shared" si="38"/>
        <v>99.926771235117272</v>
      </c>
      <c r="AK518">
        <v>84.732496518049302</v>
      </c>
    </row>
    <row r="519" spans="1:37" x14ac:dyDescent="0.35">
      <c r="A519">
        <v>517</v>
      </c>
      <c r="B519" s="1">
        <v>43571</v>
      </c>
      <c r="C519" t="s">
        <v>435</v>
      </c>
      <c r="D519">
        <v>236.81889773127099</v>
      </c>
      <c r="E519">
        <v>250.23467420534701</v>
      </c>
      <c r="F519">
        <v>195.782422499494</v>
      </c>
      <c r="G519">
        <v>194.98113303039401</v>
      </c>
      <c r="H519">
        <v>187.16114322192101</v>
      </c>
      <c r="I519">
        <v>217.76884611230301</v>
      </c>
      <c r="J519">
        <v>250.84048008874501</v>
      </c>
      <c r="K519">
        <v>258.13495231105298</v>
      </c>
      <c r="L519">
        <v>236.83371829296601</v>
      </c>
      <c r="M519">
        <v>231.32969074575399</v>
      </c>
      <c r="N519">
        <v>216.11952268469801</v>
      </c>
      <c r="O519">
        <v>208.448172011797</v>
      </c>
      <c r="P519">
        <v>267.68607823894598</v>
      </c>
      <c r="Q519">
        <v>266.43672868955002</v>
      </c>
      <c r="R519">
        <v>232.918090929817</v>
      </c>
      <c r="S519">
        <v>250.29649765422801</v>
      </c>
      <c r="T519">
        <v>200.344979056044</v>
      </c>
      <c r="U519">
        <v>175.53974873174599</v>
      </c>
      <c r="V519">
        <v>255.053288803811</v>
      </c>
      <c r="W519">
        <v>223.469507136522</v>
      </c>
      <c r="X519">
        <v>237.010796360337</v>
      </c>
      <c r="Y519">
        <v>236.44655318093601</v>
      </c>
      <c r="Z519">
        <v>196.66273347905999</v>
      </c>
      <c r="AA519">
        <v>175.38907991130799</v>
      </c>
      <c r="AB519">
        <v>193.37629791389401</v>
      </c>
      <c r="AC519">
        <v>213.23945901981199</v>
      </c>
      <c r="AD519">
        <v>200.01881306509199</v>
      </c>
      <c r="AE519">
        <v>169.830223952279</v>
      </c>
      <c r="AF519">
        <v>174.939382890285</v>
      </c>
      <c r="AG519">
        <v>184.28392149371899</v>
      </c>
      <c r="AH519">
        <f t="shared" si="37"/>
        <v>217.91319444810429</v>
      </c>
      <c r="AI519">
        <f t="shared" si="36"/>
        <v>98.216803129248405</v>
      </c>
      <c r="AJ519">
        <f t="shared" si="38"/>
        <v>112.33442664499769</v>
      </c>
      <c r="AK519">
        <v>84.823049475446794</v>
      </c>
    </row>
    <row r="520" spans="1:37" x14ac:dyDescent="0.35">
      <c r="A520">
        <v>518</v>
      </c>
      <c r="B520" s="1">
        <v>43578</v>
      </c>
      <c r="C520" t="s">
        <v>438</v>
      </c>
      <c r="U520">
        <v>118.18067162041299</v>
      </c>
      <c r="V520">
        <v>188.76769316216701</v>
      </c>
      <c r="Z520">
        <v>135.69254459115399</v>
      </c>
      <c r="AA520">
        <v>120.328412695659</v>
      </c>
      <c r="AB520">
        <v>136.50728700816799</v>
      </c>
      <c r="AC520">
        <v>153.584624712531</v>
      </c>
      <c r="AE520">
        <v>111.905775633744</v>
      </c>
      <c r="AH520">
        <f t="shared" si="37"/>
        <v>137.85242991769084</v>
      </c>
      <c r="AI520">
        <f t="shared" si="36"/>
        <v>18.156038598834954</v>
      </c>
      <c r="AJ520">
        <f t="shared" si="38"/>
        <v>32.273662114584241</v>
      </c>
      <c r="AK520">
        <v>85.5322950546539</v>
      </c>
    </row>
    <row r="521" spans="1:37" x14ac:dyDescent="0.35">
      <c r="A521">
        <v>519</v>
      </c>
      <c r="B521" s="1">
        <v>43578</v>
      </c>
      <c r="C521" t="s">
        <v>439</v>
      </c>
      <c r="D521">
        <v>202.79081203151</v>
      </c>
      <c r="E521">
        <v>230.06579549572399</v>
      </c>
      <c r="F521">
        <v>158.916847965823</v>
      </c>
      <c r="G521">
        <v>145.905557396261</v>
      </c>
      <c r="H521">
        <v>147.30339283693201</v>
      </c>
      <c r="I521">
        <v>177.02673556145101</v>
      </c>
      <c r="J521">
        <v>211.49848062093</v>
      </c>
      <c r="K521">
        <v>218.16636414307101</v>
      </c>
      <c r="L521">
        <v>197.24747524282901</v>
      </c>
      <c r="M521">
        <v>184.42030679008201</v>
      </c>
      <c r="N521">
        <v>171.22570185463101</v>
      </c>
      <c r="O521">
        <v>177.67302146505099</v>
      </c>
      <c r="P521">
        <v>220.001830750891</v>
      </c>
      <c r="Q521">
        <v>220.566639083632</v>
      </c>
      <c r="R521">
        <v>192.05267725829401</v>
      </c>
      <c r="S521">
        <v>214.15856778823101</v>
      </c>
      <c r="T521">
        <v>164.78516001457299</v>
      </c>
      <c r="U521">
        <v>139.17597141194099</v>
      </c>
      <c r="V521">
        <v>211.144815484574</v>
      </c>
      <c r="W521">
        <v>183.720420957469</v>
      </c>
      <c r="X521">
        <v>205.99921295663799</v>
      </c>
      <c r="Y521">
        <v>205.392914972516</v>
      </c>
      <c r="Z521">
        <v>159.20340118739199</v>
      </c>
      <c r="AA521">
        <v>145.67194566733099</v>
      </c>
      <c r="AB521">
        <v>148.660642991239</v>
      </c>
      <c r="AC521">
        <v>172.06525252266599</v>
      </c>
      <c r="AD521">
        <v>160.638214215857</v>
      </c>
      <c r="AE521">
        <v>131.12109612877501</v>
      </c>
      <c r="AF521">
        <v>134.75622628768099</v>
      </c>
      <c r="AG521">
        <v>140.231828421518</v>
      </c>
      <c r="AH521">
        <f t="shared" si="37"/>
        <v>179.05291031685044</v>
      </c>
      <c r="AI521">
        <f t="shared" si="36"/>
        <v>59.356518997994556</v>
      </c>
      <c r="AJ521">
        <f t="shared" si="38"/>
        <v>73.474142513743843</v>
      </c>
      <c r="AK521">
        <v>85.218966135562198</v>
      </c>
    </row>
    <row r="522" spans="1:37" x14ac:dyDescent="0.35">
      <c r="A522">
        <v>520</v>
      </c>
      <c r="B522" s="1">
        <v>43579</v>
      </c>
      <c r="C522" t="s">
        <v>440</v>
      </c>
      <c r="D522">
        <v>196.08264266067101</v>
      </c>
      <c r="E522">
        <v>214.24351697837201</v>
      </c>
      <c r="F522">
        <v>139.56852568882601</v>
      </c>
      <c r="G522">
        <v>138.929321380468</v>
      </c>
      <c r="H522">
        <v>133.25370379303999</v>
      </c>
      <c r="I522">
        <v>164.27385294886699</v>
      </c>
      <c r="J522">
        <v>195.01767636800301</v>
      </c>
      <c r="K522">
        <v>197.91102964910101</v>
      </c>
      <c r="L522">
        <v>186.6380147863</v>
      </c>
      <c r="M522">
        <v>173.204864843819</v>
      </c>
      <c r="N522">
        <v>156.93481859106299</v>
      </c>
      <c r="O522">
        <v>162.44750615958</v>
      </c>
      <c r="P522">
        <v>210.402582145764</v>
      </c>
      <c r="Q522">
        <v>219.89606320221301</v>
      </c>
      <c r="R522">
        <v>181.80628859938901</v>
      </c>
      <c r="S522">
        <v>187.30436496503799</v>
      </c>
      <c r="T522">
        <v>155.34839915968101</v>
      </c>
      <c r="U522">
        <v>139.64086089197201</v>
      </c>
      <c r="V522">
        <v>195.85621556298599</v>
      </c>
      <c r="W522">
        <v>183.86867921297599</v>
      </c>
      <c r="X522">
        <v>199.02872551809401</v>
      </c>
      <c r="Y522">
        <v>201.0321683146</v>
      </c>
      <c r="Z522">
        <v>162.798311117168</v>
      </c>
      <c r="AA522">
        <v>140.67239038102301</v>
      </c>
      <c r="AB522">
        <v>141.71145962468901</v>
      </c>
      <c r="AC522">
        <v>160.185955193448</v>
      </c>
      <c r="AD522">
        <v>157.322266249432</v>
      </c>
      <c r="AE522">
        <v>128.48373993987701</v>
      </c>
      <c r="AF522">
        <v>127.55404686592701</v>
      </c>
      <c r="AG522">
        <v>138.30138230410199</v>
      </c>
      <c r="AH522">
        <f t="shared" si="37"/>
        <v>169.6573124365496</v>
      </c>
      <c r="AI522">
        <f t="shared" si="36"/>
        <v>49.960921117693715</v>
      </c>
      <c r="AJ522">
        <f t="shared" si="38"/>
        <v>64.078544633443002</v>
      </c>
      <c r="AK522">
        <v>85.472512573927503</v>
      </c>
    </row>
    <row r="523" spans="1:37" x14ac:dyDescent="0.35">
      <c r="A523">
        <v>521</v>
      </c>
      <c r="B523" s="1">
        <v>43587</v>
      </c>
      <c r="C523" t="s">
        <v>441</v>
      </c>
      <c r="E523">
        <v>225.60833270735799</v>
      </c>
      <c r="F523">
        <v>169.680615135023</v>
      </c>
      <c r="G523">
        <v>157.69538305749899</v>
      </c>
      <c r="H523">
        <v>148.61410998539699</v>
      </c>
      <c r="I523">
        <v>161.71679526296799</v>
      </c>
      <c r="K523">
        <v>215.326181937814</v>
      </c>
      <c r="L523">
        <v>194.13718958471901</v>
      </c>
      <c r="M523">
        <v>191.992453579526</v>
      </c>
      <c r="N523">
        <v>160.632734129005</v>
      </c>
      <c r="O523">
        <v>189.735177061657</v>
      </c>
      <c r="R523">
        <v>209.73129285612001</v>
      </c>
      <c r="S523">
        <v>213.57103528764901</v>
      </c>
      <c r="T523">
        <v>170.70662442259399</v>
      </c>
      <c r="U523">
        <v>141.87083734145801</v>
      </c>
      <c r="V523">
        <v>219.61179969391699</v>
      </c>
      <c r="W523">
        <v>196.90624443110201</v>
      </c>
      <c r="X523">
        <v>205.98680282963599</v>
      </c>
      <c r="Z523">
        <v>181.19540912559401</v>
      </c>
      <c r="AA523">
        <v>154.65973698838599</v>
      </c>
      <c r="AB523">
        <v>163.966299775772</v>
      </c>
      <c r="AC523">
        <v>183.096647811157</v>
      </c>
      <c r="AE523">
        <v>146.545237908941</v>
      </c>
      <c r="AF523">
        <v>145.12736262751201</v>
      </c>
      <c r="AH523">
        <f t="shared" si="37"/>
        <v>180.35279580612192</v>
      </c>
      <c r="AI523">
        <f t="shared" si="36"/>
        <v>60.65640448726603</v>
      </c>
      <c r="AJ523">
        <f t="shared" si="38"/>
        <v>74.774028003015317</v>
      </c>
      <c r="AK523">
        <v>84.980235548828205</v>
      </c>
    </row>
    <row r="524" spans="1:37" x14ac:dyDescent="0.35">
      <c r="A524">
        <v>522</v>
      </c>
      <c r="B524" s="1">
        <v>43591</v>
      </c>
      <c r="C524" t="s">
        <v>442</v>
      </c>
      <c r="D524">
        <v>210.93590033031401</v>
      </c>
      <c r="E524">
        <v>227.74497603390799</v>
      </c>
      <c r="F524">
        <v>180.43579742773699</v>
      </c>
      <c r="G524">
        <v>146.35007074273901</v>
      </c>
      <c r="H524">
        <v>156.660847364734</v>
      </c>
      <c r="I524">
        <v>173.11163886536801</v>
      </c>
      <c r="J524">
        <v>212.63036181166601</v>
      </c>
      <c r="K524">
        <v>221.63680449883699</v>
      </c>
      <c r="L524">
        <v>199.14935479973801</v>
      </c>
      <c r="M524">
        <v>198.47910745498399</v>
      </c>
      <c r="N524">
        <v>180.618459010115</v>
      </c>
      <c r="O524">
        <v>182.708156438759</v>
      </c>
      <c r="P524">
        <v>219.34500236027301</v>
      </c>
      <c r="Q524">
        <v>226.83815485960099</v>
      </c>
      <c r="R524">
        <v>199.015914991318</v>
      </c>
      <c r="S524">
        <v>210.59756381328401</v>
      </c>
      <c r="T524">
        <v>166.39980449395401</v>
      </c>
      <c r="U524">
        <v>145.66756905305499</v>
      </c>
      <c r="V524">
        <v>208.834645370147</v>
      </c>
      <c r="W524">
        <v>203.62865949090099</v>
      </c>
      <c r="X524">
        <v>204.237505799178</v>
      </c>
      <c r="Y524">
        <v>199.59000560470099</v>
      </c>
      <c r="Z524">
        <v>163.583410022869</v>
      </c>
      <c r="AA524">
        <v>150.05911157591501</v>
      </c>
      <c r="AB524">
        <v>161.839124431427</v>
      </c>
      <c r="AC524">
        <v>176.27274252194499</v>
      </c>
      <c r="AD524">
        <v>167.23088545805399</v>
      </c>
      <c r="AE524">
        <v>145.62570961348499</v>
      </c>
      <c r="AF524">
        <v>142.221950419466</v>
      </c>
      <c r="AG524">
        <v>151.71118347979601</v>
      </c>
      <c r="AH524">
        <f t="shared" si="37"/>
        <v>184.43868060460898</v>
      </c>
      <c r="AI524">
        <f t="shared" si="36"/>
        <v>64.742289285753088</v>
      </c>
      <c r="AJ524">
        <f t="shared" si="38"/>
        <v>78.859912801502375</v>
      </c>
      <c r="AK524">
        <v>85.086117781510097</v>
      </c>
    </row>
    <row r="525" spans="1:37" x14ac:dyDescent="0.35">
      <c r="A525">
        <v>523</v>
      </c>
      <c r="B525" s="1">
        <v>43596</v>
      </c>
      <c r="C525" t="s">
        <v>443</v>
      </c>
      <c r="D525">
        <v>205.386056834458</v>
      </c>
      <c r="E525">
        <v>231.60617648094799</v>
      </c>
      <c r="F525">
        <v>176.952413904438</v>
      </c>
      <c r="G525">
        <v>153.336743457674</v>
      </c>
      <c r="H525">
        <v>165.55038092312199</v>
      </c>
      <c r="I525">
        <v>183.67465546503701</v>
      </c>
      <c r="J525">
        <v>218.71078952222001</v>
      </c>
      <c r="K525">
        <v>236.43529571137699</v>
      </c>
      <c r="L525">
        <v>196.85991096159401</v>
      </c>
      <c r="M525">
        <v>200.328082351993</v>
      </c>
      <c r="N525">
        <v>175.46681860471099</v>
      </c>
      <c r="O525">
        <v>198.302753418761</v>
      </c>
      <c r="P525">
        <v>229.22232599278101</v>
      </c>
      <c r="Q525">
        <v>226.248825245636</v>
      </c>
      <c r="R525">
        <v>203.900419826627</v>
      </c>
      <c r="S525">
        <v>211.86902248170401</v>
      </c>
      <c r="T525">
        <v>169.09427939087399</v>
      </c>
      <c r="U525">
        <v>146.204312038328</v>
      </c>
      <c r="V525">
        <v>213.76519609438901</v>
      </c>
      <c r="W525">
        <v>203.83171408711601</v>
      </c>
      <c r="X525">
        <v>208.62218178988101</v>
      </c>
      <c r="Y525">
        <v>200.35754226589299</v>
      </c>
      <c r="Z525">
        <v>162.52616773939101</v>
      </c>
      <c r="AA525">
        <v>149.95449414960899</v>
      </c>
      <c r="AB525">
        <v>161.275073533041</v>
      </c>
      <c r="AC525">
        <v>181.19654125096</v>
      </c>
      <c r="AD525">
        <v>174.78146493672301</v>
      </c>
      <c r="AE525">
        <v>141.11592182945299</v>
      </c>
      <c r="AF525">
        <v>148.37829404506601</v>
      </c>
      <c r="AG525">
        <v>148.96173788075299</v>
      </c>
      <c r="AH525">
        <f t="shared" si="37"/>
        <v>187.46385307381857</v>
      </c>
      <c r="AI525">
        <f t="shared" si="36"/>
        <v>67.767461754962682</v>
      </c>
      <c r="AJ525">
        <f t="shared" si="38"/>
        <v>81.885085270711969</v>
      </c>
      <c r="AK525">
        <v>85.653988777942104</v>
      </c>
    </row>
    <row r="526" spans="1:37" x14ac:dyDescent="0.35">
      <c r="A526">
        <v>524</v>
      </c>
      <c r="B526" s="1">
        <v>43603</v>
      </c>
      <c r="C526" t="s">
        <v>444</v>
      </c>
      <c r="F526">
        <v>163.398428729209</v>
      </c>
      <c r="L526">
        <v>192.25922627249901</v>
      </c>
      <c r="N526">
        <v>166.50733182521699</v>
      </c>
      <c r="O526">
        <v>175.648909941277</v>
      </c>
      <c r="P526">
        <v>211.48765769501</v>
      </c>
      <c r="Q526">
        <v>219.56360033895501</v>
      </c>
      <c r="R526">
        <v>181.63833076536599</v>
      </c>
      <c r="AF526">
        <v>146.92707055074101</v>
      </c>
      <c r="AG526">
        <v>150.33423691892401</v>
      </c>
      <c r="AH526">
        <f t="shared" si="37"/>
        <v>178.64053255968867</v>
      </c>
      <c r="AI526">
        <f t="shared" si="36"/>
        <v>58.944141240832778</v>
      </c>
      <c r="AJ526">
        <f t="shared" si="38"/>
        <v>73.061764756582065</v>
      </c>
      <c r="AK526">
        <v>85.275844973264995</v>
      </c>
    </row>
    <row r="527" spans="1:37" x14ac:dyDescent="0.35">
      <c r="A527">
        <v>525</v>
      </c>
      <c r="B527" s="1">
        <v>43610</v>
      </c>
      <c r="C527" t="s">
        <v>445</v>
      </c>
      <c r="E527">
        <v>213.87204977447101</v>
      </c>
      <c r="H527">
        <v>130.535058816229</v>
      </c>
      <c r="I527">
        <v>150.667719312625</v>
      </c>
      <c r="L527">
        <v>170.078312120813</v>
      </c>
      <c r="M527">
        <v>172.60245995502399</v>
      </c>
      <c r="N527">
        <v>155.113999734516</v>
      </c>
      <c r="R527">
        <v>174.95986124222699</v>
      </c>
      <c r="S527">
        <v>187.25160468446001</v>
      </c>
      <c r="U527">
        <v>124.263675317305</v>
      </c>
      <c r="V527">
        <v>195.55696230591701</v>
      </c>
      <c r="W527">
        <v>183.05869423541</v>
      </c>
      <c r="AA527">
        <v>132.12680601704901</v>
      </c>
      <c r="AB527">
        <v>132.92219975224</v>
      </c>
      <c r="AC527">
        <v>160.93444355847399</v>
      </c>
      <c r="AE527">
        <v>125.598374680682</v>
      </c>
      <c r="AF527">
        <v>125.022633285212</v>
      </c>
      <c r="AH527">
        <f t="shared" si="37"/>
        <v>158.41030342454087</v>
      </c>
      <c r="AI527">
        <f t="shared" si="36"/>
        <v>38.713912105684983</v>
      </c>
      <c r="AJ527">
        <f t="shared" si="38"/>
        <v>52.83153562143427</v>
      </c>
      <c r="AK527">
        <v>85.657310697890097</v>
      </c>
    </row>
    <row r="528" spans="1:37" x14ac:dyDescent="0.35">
      <c r="A528">
        <v>526</v>
      </c>
      <c r="B528" s="1">
        <v>43611</v>
      </c>
      <c r="C528" t="s">
        <v>155</v>
      </c>
      <c r="D528">
        <v>194.32554532357901</v>
      </c>
      <c r="E528">
        <v>216.69186928186099</v>
      </c>
      <c r="F528">
        <v>151.07298962707199</v>
      </c>
      <c r="G528">
        <v>137.92797852199701</v>
      </c>
      <c r="H528">
        <v>148.37705567689099</v>
      </c>
      <c r="I528">
        <v>158.69354254266199</v>
      </c>
      <c r="J528">
        <v>195.19683661275201</v>
      </c>
      <c r="S528">
        <v>208.74283187402099</v>
      </c>
      <c r="T528">
        <v>162.32496729931501</v>
      </c>
      <c r="V528">
        <v>216.115043807295</v>
      </c>
      <c r="W528">
        <v>183.64209553085001</v>
      </c>
      <c r="X528">
        <v>193.064138029145</v>
      </c>
      <c r="Y528">
        <v>174.56736389487301</v>
      </c>
      <c r="AD528">
        <v>167.36360009668499</v>
      </c>
      <c r="AH528">
        <f t="shared" si="37"/>
        <v>179.15041843707127</v>
      </c>
      <c r="AI528">
        <f t="shared" si="36"/>
        <v>59.454027118215379</v>
      </c>
      <c r="AJ528">
        <f t="shared" si="38"/>
        <v>73.571650633964666</v>
      </c>
      <c r="AK528">
        <v>85.603201054999204</v>
      </c>
    </row>
    <row r="529" spans="1:37" x14ac:dyDescent="0.35">
      <c r="A529">
        <v>527</v>
      </c>
      <c r="B529" s="1">
        <v>43611</v>
      </c>
      <c r="C529" t="s">
        <v>435</v>
      </c>
      <c r="D529">
        <v>209.75635571607401</v>
      </c>
      <c r="E529">
        <v>216.370564160649</v>
      </c>
      <c r="F529">
        <v>166.57754155026799</v>
      </c>
      <c r="G529">
        <v>148.89178092862801</v>
      </c>
      <c r="H529">
        <v>156.86357218102299</v>
      </c>
      <c r="I529">
        <v>165.65646091616901</v>
      </c>
      <c r="J529">
        <v>215.13171574909401</v>
      </c>
      <c r="K529">
        <v>228.00483057211801</v>
      </c>
      <c r="L529">
        <v>202.52568016822201</v>
      </c>
      <c r="M529">
        <v>192.04632739536399</v>
      </c>
      <c r="N529">
        <v>176.38662458859599</v>
      </c>
      <c r="O529">
        <v>198.730072815726</v>
      </c>
      <c r="P529">
        <v>228.97171358868999</v>
      </c>
      <c r="Q529">
        <v>230.81711895948899</v>
      </c>
      <c r="R529">
        <v>194.53232048954101</v>
      </c>
      <c r="S529">
        <v>210.412680124557</v>
      </c>
      <c r="T529">
        <v>176.52803498826799</v>
      </c>
      <c r="U529">
        <v>146.81004880571601</v>
      </c>
      <c r="V529">
        <v>214.226508215038</v>
      </c>
      <c r="W529">
        <v>199.92667460275999</v>
      </c>
      <c r="X529">
        <v>208.730694150022</v>
      </c>
      <c r="Y529">
        <v>196.00906119029</v>
      </c>
      <c r="Z529">
        <v>156.07637682578601</v>
      </c>
      <c r="AA529">
        <v>157.205300841992</v>
      </c>
      <c r="AB529">
        <v>162.20806392819401</v>
      </c>
      <c r="AC529">
        <v>173.501452883902</v>
      </c>
      <c r="AD529">
        <v>173.632767418729</v>
      </c>
      <c r="AE529">
        <v>137.973403261595</v>
      </c>
      <c r="AF529">
        <v>147.89899637513699</v>
      </c>
      <c r="AG529">
        <v>149.00008481012699</v>
      </c>
      <c r="AH529">
        <f t="shared" si="37"/>
        <v>184.71342760672545</v>
      </c>
      <c r="AI529">
        <f t="shared" si="36"/>
        <v>65.017036287869558</v>
      </c>
      <c r="AJ529">
        <f t="shared" si="38"/>
        <v>79.134659803618845</v>
      </c>
      <c r="AK529">
        <v>85.775508525176306</v>
      </c>
    </row>
    <row r="530" spans="1:37" x14ac:dyDescent="0.35">
      <c r="A530">
        <v>528</v>
      </c>
      <c r="B530" s="1">
        <v>43619</v>
      </c>
      <c r="C530" t="s">
        <v>446</v>
      </c>
      <c r="E530">
        <v>213.35578578772399</v>
      </c>
      <c r="K530">
        <v>216.32460410592901</v>
      </c>
      <c r="AH530">
        <f t="shared" si="37"/>
        <v>214.8401949468265</v>
      </c>
      <c r="AI530">
        <f t="shared" si="36"/>
        <v>95.143803627970613</v>
      </c>
      <c r="AJ530">
        <f t="shared" si="38"/>
        <v>109.2614271437199</v>
      </c>
      <c r="AK530">
        <v>86.020209649338298</v>
      </c>
    </row>
    <row r="531" spans="1:37" x14ac:dyDescent="0.35">
      <c r="A531">
        <v>529</v>
      </c>
      <c r="B531" s="1">
        <v>43627</v>
      </c>
      <c r="C531" t="s">
        <v>447</v>
      </c>
      <c r="D531">
        <v>196.87237210319401</v>
      </c>
      <c r="E531">
        <v>216.275278984989</v>
      </c>
      <c r="F531">
        <v>144.48512378452801</v>
      </c>
      <c r="G531">
        <v>142.52719453568801</v>
      </c>
      <c r="H531">
        <v>161.53101092300099</v>
      </c>
      <c r="I531">
        <v>155.10728336213501</v>
      </c>
      <c r="J531">
        <v>210.50233091899901</v>
      </c>
      <c r="K531">
        <v>232.47945485461199</v>
      </c>
      <c r="L531">
        <v>195.03199271518301</v>
      </c>
      <c r="M531">
        <v>198.14648108525</v>
      </c>
      <c r="N531">
        <v>167.085032915146</v>
      </c>
      <c r="O531">
        <v>190.64143573186999</v>
      </c>
      <c r="P531">
        <v>209.88423162063501</v>
      </c>
      <c r="Q531">
        <v>223.67839454201999</v>
      </c>
      <c r="R531">
        <v>185.50973668317701</v>
      </c>
      <c r="S531">
        <v>208.60374437268999</v>
      </c>
      <c r="T531">
        <v>163.784953577968</v>
      </c>
      <c r="U531">
        <v>145.39144111182799</v>
      </c>
      <c r="V531">
        <v>217.29124388783299</v>
      </c>
      <c r="W531">
        <v>191.717054206988</v>
      </c>
      <c r="X531">
        <v>199.30954771024599</v>
      </c>
      <c r="Y531">
        <v>183.62394270646701</v>
      </c>
      <c r="Z531">
        <v>163.86753455041799</v>
      </c>
      <c r="AA531">
        <v>159.49239813883699</v>
      </c>
      <c r="AB531">
        <v>156.682778945227</v>
      </c>
      <c r="AC531">
        <v>179.43960740718799</v>
      </c>
      <c r="AD531">
        <v>162.64029484314199</v>
      </c>
      <c r="AE531">
        <v>129.026643229244</v>
      </c>
      <c r="AF531">
        <v>155.04227978788001</v>
      </c>
      <c r="AG531">
        <v>149.777080207903</v>
      </c>
      <c r="AH531">
        <f t="shared" si="37"/>
        <v>179.84826331480957</v>
      </c>
      <c r="AI531">
        <f t="shared" si="36"/>
        <v>60.151871995953684</v>
      </c>
      <c r="AJ531">
        <f t="shared" si="38"/>
        <v>74.269495511702971</v>
      </c>
      <c r="AK531">
        <v>85.988258244618194</v>
      </c>
    </row>
    <row r="532" spans="1:37" x14ac:dyDescent="0.35">
      <c r="A532">
        <v>530</v>
      </c>
      <c r="B532" s="1">
        <v>43642</v>
      </c>
      <c r="C532" t="s">
        <v>188</v>
      </c>
      <c r="D532">
        <v>207.089004373671</v>
      </c>
      <c r="F532">
        <v>172.24453031239301</v>
      </c>
      <c r="H532">
        <v>126.08788410318</v>
      </c>
      <c r="I532">
        <v>137.36861206742</v>
      </c>
      <c r="J532">
        <v>214.09457524991601</v>
      </c>
      <c r="M532">
        <v>194.11223104106</v>
      </c>
      <c r="N532">
        <v>154.93672082584001</v>
      </c>
      <c r="O532">
        <v>194.96791737668701</v>
      </c>
      <c r="P532">
        <v>223.609754434</v>
      </c>
      <c r="T532">
        <v>180.71742165314799</v>
      </c>
      <c r="V532">
        <v>189.18759716344599</v>
      </c>
      <c r="W532">
        <v>185.80750831973199</v>
      </c>
      <c r="X532">
        <v>231.441114655896</v>
      </c>
      <c r="Y532">
        <v>189.10692794313701</v>
      </c>
      <c r="AC532">
        <v>181.73977205591399</v>
      </c>
      <c r="AD532">
        <v>179.95432662868501</v>
      </c>
      <c r="AE532">
        <v>129.82845093994101</v>
      </c>
      <c r="AF532">
        <v>132.52016579385099</v>
      </c>
      <c r="AG532">
        <v>158.52275271537101</v>
      </c>
      <c r="AH532">
        <f t="shared" si="37"/>
        <v>178.07038250806781</v>
      </c>
      <c r="AI532">
        <f t="shared" si="36"/>
        <v>58.373991189211921</v>
      </c>
      <c r="AJ532">
        <f t="shared" si="38"/>
        <v>72.491614704961208</v>
      </c>
      <c r="AK532">
        <v>85.985147718126001</v>
      </c>
    </row>
    <row r="533" spans="1:37" x14ac:dyDescent="0.35">
      <c r="A533">
        <v>531</v>
      </c>
      <c r="B533" s="1">
        <v>43643</v>
      </c>
      <c r="C533" t="s">
        <v>288</v>
      </c>
      <c r="D533">
        <v>210.755103514159</v>
      </c>
      <c r="E533">
        <v>227.097760613622</v>
      </c>
      <c r="F533">
        <v>173.897316246401</v>
      </c>
      <c r="G533">
        <v>160.55430070230699</v>
      </c>
      <c r="H533">
        <v>155.94336403861399</v>
      </c>
      <c r="I533">
        <v>160.08038595999699</v>
      </c>
      <c r="J533">
        <v>213.997121861604</v>
      </c>
      <c r="K533">
        <v>235.59300314259499</v>
      </c>
      <c r="L533">
        <v>203.52582645996</v>
      </c>
      <c r="M533">
        <v>206.25404414032801</v>
      </c>
      <c r="N533">
        <v>174.83361466678201</v>
      </c>
      <c r="O533">
        <v>195.33944053400501</v>
      </c>
      <c r="P533">
        <v>220.99784568155101</v>
      </c>
      <c r="Q533">
        <v>228.96203093784499</v>
      </c>
      <c r="R533">
        <v>211.292309680964</v>
      </c>
      <c r="S533">
        <v>215.86244117836901</v>
      </c>
      <c r="T533">
        <v>168.90822820884799</v>
      </c>
      <c r="U533">
        <v>145.11616888826401</v>
      </c>
      <c r="V533">
        <v>221.46879508084001</v>
      </c>
      <c r="W533">
        <v>210.91813640650801</v>
      </c>
      <c r="X533">
        <v>228.97616910746501</v>
      </c>
      <c r="Y533">
        <v>199.752919271644</v>
      </c>
      <c r="Z533">
        <v>168.37095718517199</v>
      </c>
      <c r="AA533">
        <v>160.52433141642001</v>
      </c>
      <c r="AB533">
        <v>168.30655601269899</v>
      </c>
      <c r="AC533">
        <v>184.663379478644</v>
      </c>
      <c r="AD533">
        <v>179.529421667143</v>
      </c>
      <c r="AE533">
        <v>147.02497570299499</v>
      </c>
      <c r="AF533">
        <v>153.73234309032199</v>
      </c>
      <c r="AG533">
        <v>166.66577448507201</v>
      </c>
      <c r="AH533">
        <f t="shared" si="37"/>
        <v>189.96480217870464</v>
      </c>
      <c r="AI533">
        <f t="shared" si="36"/>
        <v>70.268410859848757</v>
      </c>
      <c r="AJ533">
        <f t="shared" si="38"/>
        <v>84.386034375598044</v>
      </c>
      <c r="AK533">
        <v>85.534766422090101</v>
      </c>
    </row>
    <row r="534" spans="1:37" x14ac:dyDescent="0.35">
      <c r="A534">
        <v>532</v>
      </c>
      <c r="B534" s="1">
        <v>43643</v>
      </c>
      <c r="C534" t="s">
        <v>448</v>
      </c>
      <c r="D534">
        <v>227.3867477487</v>
      </c>
      <c r="E534">
        <v>249.65596131411999</v>
      </c>
      <c r="F534">
        <v>195.19944458341101</v>
      </c>
      <c r="G534">
        <v>186.62293096967599</v>
      </c>
      <c r="H534">
        <v>179.78913826815199</v>
      </c>
      <c r="I534">
        <v>177.460629075615</v>
      </c>
      <c r="J534">
        <v>235.951865647441</v>
      </c>
      <c r="K534">
        <v>247.19055343783</v>
      </c>
      <c r="L534">
        <v>220.678951863816</v>
      </c>
      <c r="M534">
        <v>230.669205550393</v>
      </c>
      <c r="N534">
        <v>190.535558097706</v>
      </c>
      <c r="O534">
        <v>213.43948534257399</v>
      </c>
      <c r="P534">
        <v>241.97878042048899</v>
      </c>
      <c r="Q534">
        <v>246.65816716327001</v>
      </c>
      <c r="R534">
        <v>224.139091602804</v>
      </c>
      <c r="S534">
        <v>232.24083366948901</v>
      </c>
      <c r="T534">
        <v>193.90930930509299</v>
      </c>
      <c r="U534">
        <v>159.46488406555599</v>
      </c>
      <c r="V534">
        <v>234.55043369538501</v>
      </c>
      <c r="W534">
        <v>221.238491176872</v>
      </c>
      <c r="X534">
        <v>235.48278591052301</v>
      </c>
      <c r="Y534">
        <v>222.011496242036</v>
      </c>
      <c r="Z534">
        <v>178.15962323017999</v>
      </c>
      <c r="AA534">
        <v>172.72315305452599</v>
      </c>
      <c r="AB534">
        <v>184.20816643820899</v>
      </c>
      <c r="AC534">
        <v>202.775302234317</v>
      </c>
      <c r="AD534">
        <v>187.87128672592601</v>
      </c>
      <c r="AE534">
        <v>153.12406899806399</v>
      </c>
      <c r="AF534">
        <v>163.52744204158901</v>
      </c>
      <c r="AG534">
        <v>164.70119670205099</v>
      </c>
      <c r="AH534">
        <f t="shared" si="37"/>
        <v>205.77816615252706</v>
      </c>
      <c r="AI534">
        <f t="shared" si="36"/>
        <v>86.081774833671176</v>
      </c>
      <c r="AJ534">
        <f t="shared" si="38"/>
        <v>100.19939834942046</v>
      </c>
      <c r="AK534">
        <v>85.032099481555505</v>
      </c>
    </row>
    <row r="535" spans="1:37" x14ac:dyDescent="0.35">
      <c r="A535">
        <v>533</v>
      </c>
      <c r="B535" s="1">
        <v>43648</v>
      </c>
      <c r="C535" t="s">
        <v>449</v>
      </c>
      <c r="D535">
        <v>231.838188728463</v>
      </c>
      <c r="E535">
        <v>255.142104676646</v>
      </c>
      <c r="F535">
        <v>201.194762608796</v>
      </c>
      <c r="G535">
        <v>189.31579670099899</v>
      </c>
      <c r="H535">
        <v>182.743751123187</v>
      </c>
      <c r="I535">
        <v>191.669269268498</v>
      </c>
      <c r="J535">
        <v>235.47292018940701</v>
      </c>
      <c r="K535">
        <v>254.55299113792901</v>
      </c>
      <c r="L535">
        <v>231.52618813985001</v>
      </c>
      <c r="M535">
        <v>232.37848573233299</v>
      </c>
      <c r="N535">
        <v>200.993522082645</v>
      </c>
      <c r="O535">
        <v>218.86792929144801</v>
      </c>
      <c r="P535">
        <v>245.05415049938901</v>
      </c>
      <c r="Q535">
        <v>256.68920046084702</v>
      </c>
      <c r="R535">
        <v>229.96991378264599</v>
      </c>
      <c r="S535">
        <v>249.22752642679899</v>
      </c>
      <c r="T535">
        <v>201.244007365773</v>
      </c>
      <c r="U535">
        <v>163.68820265616699</v>
      </c>
      <c r="V535">
        <v>238.34850962916801</v>
      </c>
      <c r="W535">
        <v>224.279495633739</v>
      </c>
      <c r="X535">
        <v>237.12826344668201</v>
      </c>
      <c r="Y535">
        <v>232.25428100184101</v>
      </c>
      <c r="Z535">
        <v>191.43789862580701</v>
      </c>
      <c r="AA535">
        <v>178.36111854052399</v>
      </c>
      <c r="AB535">
        <v>187.254629159758</v>
      </c>
      <c r="AC535">
        <v>208.28050950522999</v>
      </c>
      <c r="AD535">
        <v>191.999751207184</v>
      </c>
      <c r="AE535">
        <v>166.85577572217201</v>
      </c>
      <c r="AF535">
        <v>169.44485965477901</v>
      </c>
      <c r="AG535">
        <v>176.62791947057599</v>
      </c>
      <c r="AH535">
        <f t="shared" si="37"/>
        <v>212.46139741564281</v>
      </c>
      <c r="AI535">
        <f t="shared" si="36"/>
        <v>92.765006096786919</v>
      </c>
      <c r="AJ535">
        <f t="shared" si="38"/>
        <v>106.88262961253621</v>
      </c>
      <c r="AK535">
        <v>85.101591843284595</v>
      </c>
    </row>
    <row r="536" spans="1:37" x14ac:dyDescent="0.35">
      <c r="A536">
        <v>534</v>
      </c>
      <c r="B536" s="1">
        <v>43650</v>
      </c>
      <c r="C536" t="s">
        <v>326</v>
      </c>
      <c r="D536">
        <v>199.04066090409401</v>
      </c>
      <c r="E536">
        <v>221.275592356728</v>
      </c>
      <c r="F536">
        <v>153.82801190701301</v>
      </c>
      <c r="G536">
        <v>141.24593421750799</v>
      </c>
      <c r="H536">
        <v>125.927960001163</v>
      </c>
      <c r="I536">
        <v>152.29531730196601</v>
      </c>
      <c r="J536">
        <v>191.981732499033</v>
      </c>
      <c r="K536">
        <v>206.03417704450999</v>
      </c>
      <c r="L536">
        <v>189.028323083754</v>
      </c>
      <c r="M536">
        <v>197.41383461083501</v>
      </c>
      <c r="N536">
        <v>156.30752360947901</v>
      </c>
      <c r="O536">
        <v>189.16454535480401</v>
      </c>
      <c r="P536">
        <v>205.816412800992</v>
      </c>
      <c r="Q536">
        <v>214.04326104236799</v>
      </c>
      <c r="R536">
        <v>185.85392777375199</v>
      </c>
      <c r="S536">
        <v>199.755062823397</v>
      </c>
      <c r="T536">
        <v>160.59057128989701</v>
      </c>
      <c r="U536">
        <v>135.28483959291299</v>
      </c>
      <c r="V536">
        <v>191.07332144633</v>
      </c>
      <c r="W536">
        <v>188.94465115350499</v>
      </c>
      <c r="X536">
        <v>206.926210803369</v>
      </c>
      <c r="Y536">
        <v>176.873560357896</v>
      </c>
      <c r="Z536">
        <v>144.422673565433</v>
      </c>
      <c r="AA536">
        <v>145.52838611632899</v>
      </c>
      <c r="AB536">
        <v>144.856842592129</v>
      </c>
      <c r="AC536">
        <v>174.768755734937</v>
      </c>
      <c r="AD536">
        <v>157.16489411957201</v>
      </c>
      <c r="AE536">
        <v>129.91831520222101</v>
      </c>
      <c r="AF536">
        <v>128.45603387167799</v>
      </c>
      <c r="AG536">
        <v>136.78694427783</v>
      </c>
      <c r="AH536">
        <f t="shared" si="37"/>
        <v>171.68694258184786</v>
      </c>
      <c r="AI536">
        <f t="shared" si="36"/>
        <v>51.990551262991971</v>
      </c>
      <c r="AJ536">
        <f t="shared" si="38"/>
        <v>66.108174778741258</v>
      </c>
      <c r="AK536">
        <v>84.615949936114205</v>
      </c>
    </row>
    <row r="537" spans="1:37" x14ac:dyDescent="0.35">
      <c r="A537">
        <v>535</v>
      </c>
      <c r="B537" s="1">
        <v>43653</v>
      </c>
      <c r="C537" t="s">
        <v>448</v>
      </c>
      <c r="D537">
        <v>210.525796111939</v>
      </c>
      <c r="E537">
        <v>242.53886515917799</v>
      </c>
      <c r="F537">
        <v>178.39227497041301</v>
      </c>
      <c r="G537">
        <v>170.97789264244301</v>
      </c>
      <c r="H537">
        <v>166.53416015546301</v>
      </c>
      <c r="I537">
        <v>170.73058431609601</v>
      </c>
      <c r="J537">
        <v>222.074731441045</v>
      </c>
      <c r="K537">
        <v>231.82832362831201</v>
      </c>
      <c r="L537">
        <v>214.14637835217101</v>
      </c>
      <c r="M537">
        <v>212.76085531470201</v>
      </c>
      <c r="N537">
        <v>184.97603655157599</v>
      </c>
      <c r="O537">
        <v>205.644429112403</v>
      </c>
      <c r="P537">
        <v>228.15451128779799</v>
      </c>
      <c r="Q537">
        <v>234.03405617202901</v>
      </c>
      <c r="R537">
        <v>214.32346283845101</v>
      </c>
      <c r="S537">
        <v>221.26173386096499</v>
      </c>
      <c r="T537">
        <v>178.32695812044599</v>
      </c>
      <c r="U537">
        <v>147.83870615193999</v>
      </c>
      <c r="V537">
        <v>214.02992661253501</v>
      </c>
      <c r="W537">
        <v>206.61838520955399</v>
      </c>
      <c r="X537">
        <v>224.30073963023801</v>
      </c>
      <c r="Y537">
        <v>201.61163852537899</v>
      </c>
      <c r="Z537">
        <v>166.50890644289601</v>
      </c>
      <c r="AA537">
        <v>152.862131545821</v>
      </c>
      <c r="AB537">
        <v>165.901320151335</v>
      </c>
      <c r="AC537">
        <v>189.51555199914301</v>
      </c>
      <c r="AD537">
        <v>172.023812916895</v>
      </c>
      <c r="AE537">
        <v>142.42492595825499</v>
      </c>
      <c r="AF537">
        <v>148.64933660236599</v>
      </c>
      <c r="AG537">
        <v>159.24960548995699</v>
      </c>
      <c r="AH537">
        <f t="shared" si="37"/>
        <v>192.6255345757248</v>
      </c>
      <c r="AI537">
        <f t="shared" si="36"/>
        <v>72.929143256868912</v>
      </c>
      <c r="AJ537">
        <f t="shared" si="38"/>
        <v>87.046766772618199</v>
      </c>
      <c r="AK537">
        <v>83.6576953023784</v>
      </c>
    </row>
    <row r="538" spans="1:37" x14ac:dyDescent="0.35">
      <c r="A538">
        <v>536</v>
      </c>
      <c r="B538" s="1">
        <v>43659</v>
      </c>
      <c r="C538" t="s">
        <v>450</v>
      </c>
      <c r="D538">
        <v>203.45688188151999</v>
      </c>
      <c r="E538">
        <v>225.86160092084901</v>
      </c>
      <c r="F538">
        <v>172.67759250838401</v>
      </c>
      <c r="G538">
        <v>162.56597751075799</v>
      </c>
      <c r="H538">
        <v>159.705284461633</v>
      </c>
      <c r="I538">
        <v>158.45752294351999</v>
      </c>
      <c r="N538">
        <v>184.710112382407</v>
      </c>
      <c r="O538">
        <v>192.56291660905799</v>
      </c>
      <c r="P538">
        <v>221.72905242451299</v>
      </c>
      <c r="Q538">
        <v>227.82215682263401</v>
      </c>
      <c r="R538">
        <v>214.69119732954599</v>
      </c>
      <c r="S538">
        <v>217.83940701961899</v>
      </c>
      <c r="T538">
        <v>176.29386613582301</v>
      </c>
      <c r="U538">
        <v>145.809698276755</v>
      </c>
      <c r="V538">
        <v>221.81073435357101</v>
      </c>
      <c r="W538">
        <v>210.35841073427301</v>
      </c>
      <c r="X538">
        <v>223.16812719436501</v>
      </c>
      <c r="Y538">
        <v>200.24796042102901</v>
      </c>
      <c r="Z538">
        <v>171.14845718173899</v>
      </c>
      <c r="AA538">
        <v>159.159694130042</v>
      </c>
      <c r="AB538">
        <v>170.30249827621901</v>
      </c>
      <c r="AC538">
        <v>190.835972566946</v>
      </c>
      <c r="AD538">
        <v>185.28084054124199</v>
      </c>
      <c r="AE538">
        <v>146.190440264865</v>
      </c>
      <c r="AF538">
        <v>158.800522088126</v>
      </c>
      <c r="AG538">
        <v>164.80228405645099</v>
      </c>
      <c r="AH538">
        <f t="shared" si="37"/>
        <v>187.16496957830336</v>
      </c>
      <c r="AI538">
        <f t="shared" si="36"/>
        <v>67.468578259447469</v>
      </c>
      <c r="AJ538">
        <f t="shared" si="38"/>
        <v>81.586201775196756</v>
      </c>
      <c r="AK538">
        <v>82.894092688430405</v>
      </c>
    </row>
    <row r="539" spans="1:37" x14ac:dyDescent="0.35">
      <c r="A539">
        <v>537</v>
      </c>
      <c r="B539" s="1">
        <v>43661</v>
      </c>
      <c r="C539" t="s">
        <v>451</v>
      </c>
      <c r="D539">
        <v>234.02223113327</v>
      </c>
      <c r="E539">
        <v>230.78798858656401</v>
      </c>
      <c r="F539">
        <v>196.318294063661</v>
      </c>
      <c r="G539">
        <v>184.10211359713301</v>
      </c>
      <c r="H539">
        <v>178.83832477027099</v>
      </c>
      <c r="I539">
        <v>179.551453717226</v>
      </c>
      <c r="J539">
        <v>236.43031795282599</v>
      </c>
      <c r="K539">
        <v>251.15532274767801</v>
      </c>
      <c r="L539">
        <v>227.182271379171</v>
      </c>
      <c r="M539">
        <v>228.27988185133901</v>
      </c>
      <c r="N539">
        <v>193.018144058617</v>
      </c>
      <c r="O539">
        <v>219.129045661578</v>
      </c>
      <c r="P539">
        <v>244.51334499890399</v>
      </c>
      <c r="Q539">
        <v>252.76197073266599</v>
      </c>
      <c r="R539">
        <v>226.99584084185801</v>
      </c>
      <c r="S539">
        <v>248.07351839218799</v>
      </c>
      <c r="T539">
        <v>200.17235095450101</v>
      </c>
      <c r="U539">
        <v>162.486151226012</v>
      </c>
      <c r="V539">
        <v>235.08041899360401</v>
      </c>
      <c r="W539">
        <v>222.65500026011699</v>
      </c>
      <c r="X539">
        <v>235.47436013647399</v>
      </c>
      <c r="Y539">
        <v>232.81039739063499</v>
      </c>
      <c r="Z539">
        <v>186.04058085042601</v>
      </c>
      <c r="AA539">
        <v>174.62294582042901</v>
      </c>
      <c r="AB539">
        <v>188.41529108097799</v>
      </c>
      <c r="AC539">
        <v>205.35146105301399</v>
      </c>
      <c r="AD539">
        <v>187.97175141823899</v>
      </c>
      <c r="AE539">
        <v>161.48547295048201</v>
      </c>
      <c r="AF539">
        <v>171.764936576145</v>
      </c>
      <c r="AG539">
        <v>174.49109035668599</v>
      </c>
      <c r="AH539">
        <f t="shared" si="37"/>
        <v>208.99940911842307</v>
      </c>
      <c r="AI539">
        <f t="shared" si="36"/>
        <v>89.303017799567186</v>
      </c>
      <c r="AJ539">
        <f t="shared" si="38"/>
        <v>103.42064131531647</v>
      </c>
      <c r="AK539">
        <v>82.688351781390494</v>
      </c>
    </row>
    <row r="540" spans="1:37" x14ac:dyDescent="0.35">
      <c r="A540">
        <v>538</v>
      </c>
      <c r="B540" s="1">
        <v>43663</v>
      </c>
      <c r="C540" t="s">
        <v>448</v>
      </c>
      <c r="D540">
        <v>223.30262595480599</v>
      </c>
      <c r="E540">
        <v>244.13007768483899</v>
      </c>
      <c r="F540">
        <v>192.860349999986</v>
      </c>
      <c r="G540">
        <v>183.25693888443701</v>
      </c>
      <c r="H540">
        <v>176.086057642311</v>
      </c>
      <c r="I540">
        <v>174.761642738029</v>
      </c>
      <c r="J540">
        <v>231.50793067706101</v>
      </c>
      <c r="K540">
        <v>241.2626533952</v>
      </c>
      <c r="L540">
        <v>220.01596620041099</v>
      </c>
      <c r="M540">
        <v>220.78003934671401</v>
      </c>
      <c r="N540">
        <v>189.67280521364901</v>
      </c>
      <c r="O540">
        <v>213.166747745447</v>
      </c>
      <c r="P540">
        <v>238.669879605896</v>
      </c>
      <c r="Q540">
        <v>246.672016547184</v>
      </c>
      <c r="R540">
        <v>220.81804476642799</v>
      </c>
      <c r="S540">
        <v>239.51533584974399</v>
      </c>
      <c r="T540">
        <v>187.611302207542</v>
      </c>
      <c r="U540">
        <v>149.14532337653699</v>
      </c>
      <c r="V540">
        <v>223.25165149861701</v>
      </c>
      <c r="W540">
        <v>214.20461313787899</v>
      </c>
      <c r="X540">
        <v>231.494539768279</v>
      </c>
      <c r="Y540">
        <v>212.705356104613</v>
      </c>
      <c r="Z540">
        <v>176.16472666454001</v>
      </c>
      <c r="AA540">
        <v>166.336055877478</v>
      </c>
      <c r="AB540">
        <v>173.183710529932</v>
      </c>
      <c r="AC540">
        <v>196.61151480574901</v>
      </c>
      <c r="AD540">
        <v>175.69852542135499</v>
      </c>
      <c r="AE540">
        <v>147.428530259512</v>
      </c>
      <c r="AF540">
        <v>161.73663092242401</v>
      </c>
      <c r="AG540">
        <v>165.029549574914</v>
      </c>
      <c r="AH540">
        <f t="shared" si="37"/>
        <v>201.23603808005046</v>
      </c>
      <c r="AI540">
        <f t="shared" si="36"/>
        <v>81.539646761194575</v>
      </c>
      <c r="AJ540">
        <f t="shared" si="38"/>
        <v>95.657270276943862</v>
      </c>
      <c r="AK540">
        <v>82.480314675932306</v>
      </c>
    </row>
    <row r="541" spans="1:37" x14ac:dyDescent="0.35">
      <c r="A541">
        <v>539</v>
      </c>
      <c r="B541" s="1">
        <v>43666</v>
      </c>
      <c r="C541" t="s">
        <v>452</v>
      </c>
      <c r="P541">
        <v>200.773185413074</v>
      </c>
      <c r="Q541">
        <v>219.953123022276</v>
      </c>
      <c r="U541">
        <v>117.329133166416</v>
      </c>
      <c r="AA541">
        <v>141.002199454135</v>
      </c>
      <c r="AB541">
        <v>143.25797649271499</v>
      </c>
      <c r="AC541">
        <v>177.63193650134701</v>
      </c>
      <c r="AD541">
        <v>146.66339892548399</v>
      </c>
      <c r="AE541">
        <v>123.584683626508</v>
      </c>
      <c r="AF541">
        <v>128.64432972325599</v>
      </c>
      <c r="AG541">
        <v>136.758137243536</v>
      </c>
      <c r="AH541">
        <f t="shared" si="37"/>
        <v>153.55981035687472</v>
      </c>
      <c r="AI541">
        <f t="shared" si="36"/>
        <v>33.863419038018833</v>
      </c>
      <c r="AJ541">
        <f t="shared" si="38"/>
        <v>47.98104255376812</v>
      </c>
      <c r="AK541">
        <v>81.978534103046599</v>
      </c>
    </row>
    <row r="542" spans="1:37" x14ac:dyDescent="0.35">
      <c r="A542">
        <v>540</v>
      </c>
      <c r="B542" s="1">
        <v>43666</v>
      </c>
      <c r="C542" t="s">
        <v>453</v>
      </c>
      <c r="D542">
        <v>227.161864474417</v>
      </c>
      <c r="J542">
        <v>215.44003585523799</v>
      </c>
      <c r="K542">
        <v>239.12814455936001</v>
      </c>
      <c r="L542">
        <v>220.63001557375901</v>
      </c>
      <c r="M542">
        <v>219.87090872132401</v>
      </c>
      <c r="N542">
        <v>183.419675672544</v>
      </c>
      <c r="O542">
        <v>196.63872230531399</v>
      </c>
      <c r="P542">
        <v>224.646400448355</v>
      </c>
      <c r="Q542">
        <v>249.84083934165201</v>
      </c>
      <c r="R542">
        <v>223.16166063545</v>
      </c>
      <c r="S542">
        <v>248.55067087664699</v>
      </c>
      <c r="T542">
        <v>180.97784922618499</v>
      </c>
      <c r="U542">
        <v>144.12463227033601</v>
      </c>
      <c r="V542">
        <v>223.139607574591</v>
      </c>
      <c r="W542">
        <v>213.64971169157101</v>
      </c>
      <c r="X542">
        <v>232.30383030477299</v>
      </c>
      <c r="Y542">
        <v>212.801503794967</v>
      </c>
      <c r="Z542">
        <v>175.841843097945</v>
      </c>
      <c r="AA542">
        <v>169.47151055394201</v>
      </c>
      <c r="AB542">
        <v>170.263848558821</v>
      </c>
      <c r="AC542">
        <v>198.85638678075</v>
      </c>
      <c r="AD542">
        <v>173.495120772799</v>
      </c>
      <c r="AE542">
        <v>147.635219256477</v>
      </c>
      <c r="AF542">
        <v>163.873423461069</v>
      </c>
      <c r="AG542">
        <v>162.23862225956199</v>
      </c>
      <c r="AH542">
        <f t="shared" si="37"/>
        <v>200.68648192271397</v>
      </c>
      <c r="AI542">
        <f t="shared" si="36"/>
        <v>80.990090603858079</v>
      </c>
      <c r="AJ542">
        <f t="shared" si="38"/>
        <v>95.107714119607365</v>
      </c>
      <c r="AK542">
        <v>81.970703084343995</v>
      </c>
    </row>
    <row r="543" spans="1:37" x14ac:dyDescent="0.35">
      <c r="A543">
        <v>541</v>
      </c>
      <c r="B543" s="1">
        <v>43667</v>
      </c>
      <c r="C543" t="s">
        <v>454</v>
      </c>
      <c r="D543">
        <v>203.17051297858399</v>
      </c>
      <c r="E543">
        <v>230.73704562367101</v>
      </c>
      <c r="F543">
        <v>164.07289369499799</v>
      </c>
      <c r="G543">
        <v>167.69012253573999</v>
      </c>
      <c r="H543">
        <v>156.570633559377</v>
      </c>
      <c r="I543">
        <v>153.78824764236001</v>
      </c>
      <c r="J543">
        <v>210.27105195456099</v>
      </c>
      <c r="L543">
        <v>197.235586528547</v>
      </c>
      <c r="M543">
        <v>203.384784553099</v>
      </c>
      <c r="N543">
        <v>166.60357578393399</v>
      </c>
      <c r="O543">
        <v>190.38996274095399</v>
      </c>
      <c r="P543">
        <v>210.495207042625</v>
      </c>
      <c r="R543">
        <v>215.12481528465401</v>
      </c>
      <c r="S543">
        <v>220.52544253486499</v>
      </c>
      <c r="T543">
        <v>164.48613377667201</v>
      </c>
      <c r="V543">
        <v>219.117317626362</v>
      </c>
      <c r="W543">
        <v>192.98798397303199</v>
      </c>
      <c r="X543">
        <v>223.31488311159401</v>
      </c>
      <c r="Y543">
        <v>190.15221205791499</v>
      </c>
      <c r="AA543">
        <v>156.30497564444499</v>
      </c>
      <c r="AB543">
        <v>172.31951068842599</v>
      </c>
      <c r="AC543">
        <v>197.86394135635101</v>
      </c>
      <c r="AD543">
        <v>165.456012108122</v>
      </c>
      <c r="AE543">
        <v>141.24872882096301</v>
      </c>
      <c r="AF543">
        <v>136.380697787701</v>
      </c>
      <c r="AG543">
        <v>161.07593972606</v>
      </c>
      <c r="AH543">
        <f t="shared" si="37"/>
        <v>185.02954688983124</v>
      </c>
      <c r="AI543">
        <f t="shared" si="36"/>
        <v>65.33315557097535</v>
      </c>
      <c r="AJ543">
        <f t="shared" si="38"/>
        <v>79.450779086724637</v>
      </c>
      <c r="AK543">
        <v>82.422648916457007</v>
      </c>
    </row>
    <row r="544" spans="1:37" x14ac:dyDescent="0.35">
      <c r="A544">
        <v>542</v>
      </c>
      <c r="B544" s="1">
        <v>43668</v>
      </c>
      <c r="C544" t="s">
        <v>449</v>
      </c>
      <c r="D544">
        <v>228.866247833545</v>
      </c>
      <c r="E544">
        <v>253.06810857762099</v>
      </c>
      <c r="F544">
        <v>195.14851954468401</v>
      </c>
      <c r="G544">
        <v>189.719988772362</v>
      </c>
      <c r="H544">
        <v>180.03711738652899</v>
      </c>
      <c r="I544">
        <v>179.35138059823001</v>
      </c>
      <c r="J544">
        <v>238.83927158407599</v>
      </c>
      <c r="K544">
        <v>247.21711521602401</v>
      </c>
      <c r="L544">
        <v>223.224426439496</v>
      </c>
      <c r="M544">
        <v>227.33838314294499</v>
      </c>
      <c r="N544">
        <v>199.12761045916901</v>
      </c>
      <c r="O544">
        <v>217.00545028001099</v>
      </c>
      <c r="P544">
        <v>245.30727434588999</v>
      </c>
      <c r="Q544">
        <v>252.665029146959</v>
      </c>
      <c r="R544">
        <v>229.27101173922</v>
      </c>
      <c r="S544">
        <v>251.2410044973</v>
      </c>
      <c r="T544">
        <v>196.21432467784399</v>
      </c>
      <c r="U544">
        <v>161.131512627364</v>
      </c>
      <c r="V544">
        <v>234.36994517795799</v>
      </c>
      <c r="W544">
        <v>224.37345420496399</v>
      </c>
      <c r="X544">
        <v>245.42882338342</v>
      </c>
      <c r="Y544">
        <v>232.39490017585999</v>
      </c>
      <c r="Z544">
        <v>186.48541308015399</v>
      </c>
      <c r="AA544">
        <v>174.339455811124</v>
      </c>
      <c r="AB544">
        <v>185.96568276047199</v>
      </c>
      <c r="AC544">
        <v>209.50164941049599</v>
      </c>
      <c r="AD544">
        <v>188.48319574280799</v>
      </c>
      <c r="AE544">
        <v>153.79923065503601</v>
      </c>
      <c r="AF544">
        <v>169.003742869457</v>
      </c>
      <c r="AG544">
        <v>171.06160859123199</v>
      </c>
      <c r="AH544">
        <f t="shared" si="37"/>
        <v>209.66602929107498</v>
      </c>
      <c r="AI544">
        <f t="shared" si="36"/>
        <v>89.96963797221909</v>
      </c>
      <c r="AJ544">
        <f t="shared" si="38"/>
        <v>104.08726148796838</v>
      </c>
      <c r="AK544">
        <v>82.187694146440805</v>
      </c>
    </row>
    <row r="545" spans="1:44" x14ac:dyDescent="0.35">
      <c r="A545">
        <v>543</v>
      </c>
      <c r="B545" s="1">
        <v>43671</v>
      </c>
      <c r="C545" t="s">
        <v>451</v>
      </c>
      <c r="D545">
        <v>212.61084204477299</v>
      </c>
      <c r="E545">
        <v>244.394583531976</v>
      </c>
      <c r="F545">
        <v>176.26247831162101</v>
      </c>
      <c r="G545">
        <v>167.992731736427</v>
      </c>
      <c r="H545">
        <v>155.65375919859</v>
      </c>
      <c r="I545">
        <v>175.02139609412399</v>
      </c>
      <c r="J545">
        <v>218.69316075049201</v>
      </c>
      <c r="K545">
        <v>242.24940420254799</v>
      </c>
      <c r="L545">
        <v>219.994297489882</v>
      </c>
      <c r="M545">
        <v>218.27040544596801</v>
      </c>
      <c r="N545">
        <v>185.40750378196</v>
      </c>
      <c r="O545">
        <v>197.22308996659501</v>
      </c>
      <c r="P545">
        <v>233.736100935097</v>
      </c>
      <c r="Q545">
        <v>236.49038309136699</v>
      </c>
      <c r="R545">
        <v>218.21817271511301</v>
      </c>
      <c r="S545">
        <v>225.30323049216901</v>
      </c>
      <c r="T545">
        <v>186.71322766411399</v>
      </c>
      <c r="U545">
        <v>143.81744098203399</v>
      </c>
      <c r="V545">
        <v>214.84288668746501</v>
      </c>
      <c r="W545">
        <v>209.77688900962099</v>
      </c>
      <c r="X545">
        <v>230.997394610084</v>
      </c>
      <c r="Y545">
        <v>220.83667846226001</v>
      </c>
      <c r="Z545">
        <v>176.82617291338701</v>
      </c>
      <c r="AA545">
        <v>154.98878130434099</v>
      </c>
      <c r="AB545">
        <v>169.654528687636</v>
      </c>
      <c r="AC545">
        <v>201.16390129222901</v>
      </c>
      <c r="AD545">
        <v>168.06109155575501</v>
      </c>
      <c r="AE545">
        <v>141.216064873638</v>
      </c>
      <c r="AF545">
        <v>161.93533458281701</v>
      </c>
      <c r="AG545">
        <v>161.956834678283</v>
      </c>
      <c r="AH545">
        <f t="shared" si="37"/>
        <v>195.67695890307886</v>
      </c>
      <c r="AI545">
        <f t="shared" si="36"/>
        <v>75.980567584222968</v>
      </c>
      <c r="AJ545">
        <f t="shared" si="38"/>
        <v>90.098191099972254</v>
      </c>
      <c r="AK545">
        <v>80.951652159476197</v>
      </c>
    </row>
    <row r="546" spans="1:44" x14ac:dyDescent="0.35">
      <c r="A546">
        <v>544</v>
      </c>
      <c r="B546" s="1">
        <v>43673</v>
      </c>
      <c r="C546" t="s">
        <v>455</v>
      </c>
      <c r="D546">
        <v>223.000838149082</v>
      </c>
      <c r="E546">
        <v>240.75205959684601</v>
      </c>
      <c r="F546">
        <v>191.84155321392501</v>
      </c>
      <c r="G546">
        <v>176.95079263508401</v>
      </c>
      <c r="H546">
        <v>174.985310468808</v>
      </c>
      <c r="I546">
        <v>171.282838272242</v>
      </c>
      <c r="J546">
        <v>226.10536825861399</v>
      </c>
      <c r="K546">
        <v>241.786423815539</v>
      </c>
      <c r="L546">
        <v>218.91446200281399</v>
      </c>
      <c r="M546">
        <v>217.71937014073899</v>
      </c>
      <c r="N546">
        <v>189.699619872874</v>
      </c>
      <c r="O546">
        <v>209.72798405144499</v>
      </c>
      <c r="P546">
        <v>238.74052557949</v>
      </c>
      <c r="Q546">
        <v>240.43694861686899</v>
      </c>
      <c r="R546">
        <v>217.42287177073899</v>
      </c>
      <c r="S546">
        <v>232.893605115578</v>
      </c>
      <c r="T546">
        <v>185.545405500502</v>
      </c>
      <c r="U546">
        <v>157.95574177388801</v>
      </c>
      <c r="V546">
        <v>223.842985171458</v>
      </c>
      <c r="W546">
        <v>212.139524517447</v>
      </c>
      <c r="X546">
        <v>231.296615580896</v>
      </c>
      <c r="Y546">
        <v>215.21149367115001</v>
      </c>
      <c r="Z546">
        <v>178.627638576235</v>
      </c>
      <c r="AA546">
        <v>170.417974782692</v>
      </c>
      <c r="AB546">
        <v>176.021884204684</v>
      </c>
      <c r="AC546">
        <v>200.596792864522</v>
      </c>
      <c r="AD546">
        <v>185.41675087718099</v>
      </c>
      <c r="AE546">
        <v>152.85279784896099</v>
      </c>
      <c r="AF546">
        <v>162.70452381032601</v>
      </c>
      <c r="AG546">
        <v>163.472610936564</v>
      </c>
      <c r="AH546">
        <f t="shared" si="37"/>
        <v>200.94544372257315</v>
      </c>
      <c r="AI546">
        <f t="shared" si="36"/>
        <v>81.249052403717258</v>
      </c>
      <c r="AJ546">
        <f t="shared" si="38"/>
        <v>95.366675919466545</v>
      </c>
      <c r="AK546">
        <v>82.085070739014299</v>
      </c>
    </row>
    <row r="547" spans="1:44" x14ac:dyDescent="0.35">
      <c r="A547">
        <v>545</v>
      </c>
      <c r="B547" s="1">
        <v>43674</v>
      </c>
      <c r="C547" t="s">
        <v>456</v>
      </c>
      <c r="E547">
        <v>209.12540806532601</v>
      </c>
      <c r="G547">
        <v>154.15683651335101</v>
      </c>
      <c r="H547">
        <v>152.65229932287599</v>
      </c>
      <c r="K547">
        <v>212.19446668624599</v>
      </c>
      <c r="L547">
        <v>205.363219526839</v>
      </c>
      <c r="M547">
        <v>199.622579007008</v>
      </c>
      <c r="Q547">
        <v>220.13780966260401</v>
      </c>
      <c r="R547">
        <v>194.47883042822599</v>
      </c>
      <c r="S547">
        <v>210.885226857508</v>
      </c>
      <c r="U547">
        <v>142.65927238160299</v>
      </c>
      <c r="V547">
        <v>210.064936011719</v>
      </c>
      <c r="Z547">
        <v>152.851849673716</v>
      </c>
      <c r="AA547">
        <v>148.21260068270999</v>
      </c>
      <c r="AB547">
        <v>158.58929253733399</v>
      </c>
      <c r="AC547">
        <v>183.45990311991699</v>
      </c>
      <c r="AE547">
        <v>142.24898403069301</v>
      </c>
      <c r="AH547">
        <f t="shared" si="37"/>
        <v>181.04396965672976</v>
      </c>
      <c r="AI547">
        <f t="shared" si="36"/>
        <v>61.34757833787387</v>
      </c>
      <c r="AJ547">
        <f t="shared" si="38"/>
        <v>75.465201853623157</v>
      </c>
      <c r="AK547">
        <v>82.251418340488698</v>
      </c>
    </row>
    <row r="548" spans="1:44" x14ac:dyDescent="0.35">
      <c r="A548">
        <v>546</v>
      </c>
      <c r="B548" s="1">
        <v>43675</v>
      </c>
      <c r="C548" t="s">
        <v>297</v>
      </c>
      <c r="D548">
        <v>200.92572344099699</v>
      </c>
      <c r="E548">
        <v>221.03061476720001</v>
      </c>
      <c r="F548">
        <v>175.262495238995</v>
      </c>
      <c r="K548">
        <v>227.33734507493401</v>
      </c>
      <c r="L548">
        <v>208.69518373896901</v>
      </c>
      <c r="M548">
        <v>202.70510260650701</v>
      </c>
      <c r="N548">
        <v>183.984879591707</v>
      </c>
      <c r="O548">
        <v>194.06275789988601</v>
      </c>
      <c r="P548">
        <v>221.68961210961101</v>
      </c>
      <c r="Q548">
        <v>229.217359066439</v>
      </c>
      <c r="R548">
        <v>203.38468856165201</v>
      </c>
      <c r="S548">
        <v>213.76325526294701</v>
      </c>
      <c r="T548">
        <v>167.514945484496</v>
      </c>
      <c r="U548">
        <v>144.511592760155</v>
      </c>
      <c r="V548">
        <v>220.54373892005901</v>
      </c>
      <c r="W548">
        <v>201.29352662868999</v>
      </c>
      <c r="X548">
        <v>217.98092607171199</v>
      </c>
      <c r="Y548">
        <v>197.00144128413399</v>
      </c>
      <c r="Z548">
        <v>168.52129331629101</v>
      </c>
      <c r="AA548">
        <v>155.26884412324199</v>
      </c>
      <c r="AB548">
        <v>164.86136777224201</v>
      </c>
      <c r="AC548">
        <v>185.128875413212</v>
      </c>
      <c r="AD548">
        <v>182.30227226051301</v>
      </c>
      <c r="AE548">
        <v>145.091298916396</v>
      </c>
      <c r="AF548">
        <v>156.63814677075899</v>
      </c>
      <c r="AG548">
        <v>157.50242851672201</v>
      </c>
      <c r="AH548">
        <f t="shared" si="37"/>
        <v>190.23921983071028</v>
      </c>
      <c r="AI548">
        <f t="shared" si="36"/>
        <v>70.542828511854395</v>
      </c>
      <c r="AJ548">
        <f t="shared" si="38"/>
        <v>84.660452027603682</v>
      </c>
      <c r="AK548">
        <v>82.535524152599095</v>
      </c>
    </row>
    <row r="549" spans="1:44" x14ac:dyDescent="0.35">
      <c r="A549">
        <v>547</v>
      </c>
      <c r="B549" s="1">
        <v>43678</v>
      </c>
      <c r="C549" t="s">
        <v>449</v>
      </c>
      <c r="D549">
        <v>227.841805905841</v>
      </c>
      <c r="E549">
        <v>246.533476671762</v>
      </c>
      <c r="F549">
        <v>197.29195441423599</v>
      </c>
      <c r="G549">
        <v>170.51748603025499</v>
      </c>
      <c r="H549">
        <v>178.39549486606401</v>
      </c>
      <c r="I549">
        <v>184.19572068811499</v>
      </c>
      <c r="J549">
        <v>232.559751368245</v>
      </c>
      <c r="K549">
        <v>244.341619211656</v>
      </c>
      <c r="L549">
        <v>226.02837596175499</v>
      </c>
      <c r="M549">
        <v>221.64361507048599</v>
      </c>
      <c r="N549">
        <v>199.34725504847199</v>
      </c>
      <c r="O549">
        <v>210.889615052111</v>
      </c>
      <c r="P549">
        <v>237.196403348047</v>
      </c>
      <c r="Q549">
        <v>247.54702294184401</v>
      </c>
      <c r="R549">
        <v>229.39976478733499</v>
      </c>
      <c r="S549">
        <v>241.96152436582199</v>
      </c>
      <c r="T549">
        <v>189.243835752786</v>
      </c>
      <c r="U549">
        <v>159.64242204213201</v>
      </c>
      <c r="V549">
        <v>232.44989979463401</v>
      </c>
      <c r="W549">
        <v>223.46234644825901</v>
      </c>
      <c r="X549">
        <v>235.66841953948699</v>
      </c>
      <c r="Y549">
        <v>226.181707197028</v>
      </c>
      <c r="Z549">
        <v>182.049693154441</v>
      </c>
      <c r="AA549">
        <v>169.59215170425699</v>
      </c>
      <c r="AB549">
        <v>183.38506873083901</v>
      </c>
      <c r="AC549">
        <v>203.25546478785699</v>
      </c>
      <c r="AD549">
        <v>187.85083916723599</v>
      </c>
      <c r="AE549">
        <v>156.65609767216199</v>
      </c>
      <c r="AF549">
        <v>166.88425646730801</v>
      </c>
      <c r="AG549">
        <v>166.372566506738</v>
      </c>
      <c r="AH549">
        <f t="shared" si="37"/>
        <v>205.94618848990697</v>
      </c>
      <c r="AI549">
        <f t="shared" si="36"/>
        <v>86.249797171051085</v>
      </c>
      <c r="AJ549">
        <f t="shared" si="38"/>
        <v>100.36742068680037</v>
      </c>
      <c r="AK549">
        <v>82.856764233206704</v>
      </c>
    </row>
    <row r="550" spans="1:44" x14ac:dyDescent="0.35">
      <c r="A550">
        <v>548</v>
      </c>
      <c r="B550" s="1">
        <v>43686</v>
      </c>
      <c r="C550" t="s">
        <v>457</v>
      </c>
      <c r="D550">
        <v>206.359170796423</v>
      </c>
      <c r="E550">
        <v>226.213338098088</v>
      </c>
      <c r="F550">
        <v>175.19519579911301</v>
      </c>
      <c r="G550">
        <v>166.028534557146</v>
      </c>
      <c r="H550">
        <v>165.421275677251</v>
      </c>
      <c r="I550">
        <v>160.977658292748</v>
      </c>
      <c r="J550">
        <v>210.82928700752299</v>
      </c>
      <c r="K550">
        <v>229.109735271136</v>
      </c>
      <c r="L550">
        <v>208.45570654229601</v>
      </c>
      <c r="M550">
        <v>206.474475757877</v>
      </c>
      <c r="N550">
        <v>180.78064059150401</v>
      </c>
      <c r="O550">
        <v>197.356481684659</v>
      </c>
      <c r="P550">
        <v>224.42566729636999</v>
      </c>
      <c r="Q550">
        <v>231.17368020576001</v>
      </c>
      <c r="R550">
        <v>204.28880105911401</v>
      </c>
      <c r="S550">
        <v>216.979565359041</v>
      </c>
      <c r="T550">
        <v>177.14881244543301</v>
      </c>
      <c r="U550">
        <v>134.80886840712699</v>
      </c>
      <c r="V550">
        <v>213.27163535952999</v>
      </c>
      <c r="W550">
        <v>198.64707984435799</v>
      </c>
      <c r="X550">
        <v>225.69832129545699</v>
      </c>
      <c r="Y550">
        <v>195.774906755502</v>
      </c>
      <c r="Z550">
        <v>165.824452981044</v>
      </c>
      <c r="AA550">
        <v>153.99495757328799</v>
      </c>
      <c r="AB550">
        <v>158.60569530347999</v>
      </c>
      <c r="AC550">
        <v>186.27898890220999</v>
      </c>
      <c r="AD550">
        <v>164.76853194125101</v>
      </c>
      <c r="AE550">
        <v>142.69429274932901</v>
      </c>
      <c r="AF550">
        <v>143.82505270316901</v>
      </c>
      <c r="AG550">
        <v>152.33559851728199</v>
      </c>
      <c r="AH550">
        <f t="shared" si="37"/>
        <v>187.45821362581697</v>
      </c>
      <c r="AI550">
        <f t="shared" si="36"/>
        <v>67.761822306961079</v>
      </c>
      <c r="AJ550">
        <f t="shared" si="38"/>
        <v>81.879445822710366</v>
      </c>
      <c r="AK550">
        <v>83.312890692573603</v>
      </c>
    </row>
    <row r="551" spans="1:44" x14ac:dyDescent="0.35">
      <c r="A551">
        <v>549</v>
      </c>
      <c r="B551" s="1">
        <v>43688</v>
      </c>
      <c r="C551" t="s">
        <v>458</v>
      </c>
      <c r="D551">
        <v>232.04454531526599</v>
      </c>
      <c r="E551">
        <v>250.34516979762799</v>
      </c>
      <c r="F551">
        <v>200.21957958469099</v>
      </c>
      <c r="G551">
        <v>186.842267565404</v>
      </c>
      <c r="H551">
        <v>184.737504498813</v>
      </c>
      <c r="I551">
        <v>185.68017810124601</v>
      </c>
      <c r="J551">
        <v>236.53769755357101</v>
      </c>
      <c r="K551">
        <v>250.60126552789799</v>
      </c>
      <c r="L551">
        <v>235.08488900409199</v>
      </c>
      <c r="M551">
        <v>228.56645110857701</v>
      </c>
      <c r="N551">
        <v>203.83736752177001</v>
      </c>
      <c r="O551">
        <v>219.81269682870999</v>
      </c>
      <c r="P551">
        <v>246.88693950174999</v>
      </c>
      <c r="Q551">
        <v>255.92584151440499</v>
      </c>
      <c r="R551">
        <v>226.47043186437099</v>
      </c>
      <c r="S551">
        <v>251.775779878809</v>
      </c>
      <c r="T551">
        <v>196.715842001672</v>
      </c>
      <c r="U551">
        <v>166.72455501339101</v>
      </c>
      <c r="V551">
        <v>236.57860291279701</v>
      </c>
      <c r="W551">
        <v>227.71769843989901</v>
      </c>
      <c r="X551">
        <v>248.10423766606601</v>
      </c>
      <c r="Y551">
        <v>231.62955700782101</v>
      </c>
      <c r="Z551">
        <v>188.08922301203799</v>
      </c>
      <c r="AA551">
        <v>180.36997417828599</v>
      </c>
      <c r="AB551">
        <v>187.74358427349699</v>
      </c>
      <c r="AC551">
        <v>212.667988219759</v>
      </c>
      <c r="AD551">
        <v>195.27710070212899</v>
      </c>
      <c r="AE551">
        <v>171.89178190571999</v>
      </c>
      <c r="AF551">
        <v>172.39407727590799</v>
      </c>
      <c r="AG551">
        <v>179.05332997751299</v>
      </c>
      <c r="AH551">
        <f t="shared" si="37"/>
        <v>213.01087192511656</v>
      </c>
      <c r="AI551">
        <f t="shared" si="36"/>
        <v>93.314480606260673</v>
      </c>
      <c r="AJ551">
        <f t="shared" si="38"/>
        <v>107.43210412200996</v>
      </c>
      <c r="AK551">
        <v>83.827134416540602</v>
      </c>
      <c r="AP551" t="s">
        <v>470</v>
      </c>
      <c r="AQ551" t="s">
        <v>471</v>
      </c>
      <c r="AR551" t="s">
        <v>472</v>
      </c>
    </row>
    <row r="552" spans="1:44" x14ac:dyDescent="0.35">
      <c r="A552">
        <v>550</v>
      </c>
      <c r="B552" s="1">
        <v>43701</v>
      </c>
      <c r="C552" t="s">
        <v>459</v>
      </c>
      <c r="D552">
        <v>215.943400290927</v>
      </c>
      <c r="E552">
        <v>249.24310625795101</v>
      </c>
      <c r="F552">
        <v>196.32367421445801</v>
      </c>
      <c r="G552">
        <v>187.00236524789199</v>
      </c>
      <c r="H552">
        <v>167.910486547099</v>
      </c>
      <c r="I552">
        <v>170.41325297089</v>
      </c>
      <c r="J552">
        <v>227.54106521373501</v>
      </c>
      <c r="K552">
        <v>235.23333765065499</v>
      </c>
      <c r="L552">
        <v>214.25313871082699</v>
      </c>
      <c r="M552">
        <v>208.69338483451801</v>
      </c>
      <c r="N552">
        <v>201.623171881378</v>
      </c>
      <c r="O552">
        <v>206.651613847991</v>
      </c>
      <c r="P552">
        <v>234.67715735731801</v>
      </c>
      <c r="Q552">
        <v>242.85424418792101</v>
      </c>
      <c r="R552">
        <v>225.014975472158</v>
      </c>
      <c r="S552">
        <v>229.75122637190299</v>
      </c>
      <c r="T552">
        <v>175.36794280082</v>
      </c>
      <c r="U552">
        <v>142.685396019113</v>
      </c>
      <c r="V552">
        <v>225.876684751299</v>
      </c>
      <c r="W552">
        <v>204.657076986113</v>
      </c>
      <c r="X552">
        <v>229.97302140169501</v>
      </c>
      <c r="Y552">
        <v>222.99580430975399</v>
      </c>
      <c r="Z552">
        <v>179.27109958724699</v>
      </c>
      <c r="AA552">
        <v>170.52727158493801</v>
      </c>
      <c r="AB552">
        <v>169.51937780736301</v>
      </c>
      <c r="AC552">
        <v>202.647610982391</v>
      </c>
      <c r="AD552">
        <v>170.08838404917699</v>
      </c>
      <c r="AE552">
        <v>155.13691083378799</v>
      </c>
      <c r="AF552">
        <v>147.663543999609</v>
      </c>
      <c r="AG552">
        <v>162.93071843072201</v>
      </c>
      <c r="AH552">
        <f t="shared" si="37"/>
        <v>199.08234815338827</v>
      </c>
      <c r="AI552">
        <f>AH552-($AH$552-$AR$552)</f>
        <v>79.385956834532379</v>
      </c>
      <c r="AJ552">
        <f t="shared" si="38"/>
        <v>93.503580350281666</v>
      </c>
      <c r="AK552">
        <v>84.239234588505795</v>
      </c>
      <c r="AP552">
        <v>551732.4</v>
      </c>
      <c r="AQ552">
        <v>6950</v>
      </c>
      <c r="AR552">
        <f>AP552/AQ552</f>
        <v>79.385956834532379</v>
      </c>
    </row>
    <row r="553" spans="1:44" x14ac:dyDescent="0.35">
      <c r="A553">
        <v>551</v>
      </c>
      <c r="B553" s="1">
        <v>43706</v>
      </c>
      <c r="C553" t="s">
        <v>460</v>
      </c>
      <c r="E553">
        <v>205.183153505532</v>
      </c>
      <c r="G553">
        <v>146.00696442300301</v>
      </c>
      <c r="H553">
        <v>152.690934898184</v>
      </c>
      <c r="I553">
        <v>153.56399283109101</v>
      </c>
      <c r="L553">
        <v>190.42869488138899</v>
      </c>
      <c r="M553">
        <v>191.06317691391601</v>
      </c>
      <c r="N553">
        <v>167.514823626935</v>
      </c>
      <c r="R553">
        <v>191.21981288780299</v>
      </c>
      <c r="S553">
        <v>196.75498061394799</v>
      </c>
      <c r="U553">
        <v>128.95421532232299</v>
      </c>
      <c r="V553">
        <v>195.673121339082</v>
      </c>
      <c r="W553">
        <v>189.10105326681401</v>
      </c>
      <c r="AA553">
        <v>141.93642376858699</v>
      </c>
      <c r="AB553">
        <v>147.10511913259501</v>
      </c>
      <c r="AC553">
        <v>178.63313834487701</v>
      </c>
      <c r="AE553">
        <v>129.18160939345199</v>
      </c>
      <c r="AF553">
        <v>139.816272533497</v>
      </c>
      <c r="AH553">
        <f t="shared" si="37"/>
        <v>167.34279339311928</v>
      </c>
      <c r="AI553">
        <f t="shared" ref="AI553:AI576" si="39">AH553-($AH$552-$AR$552)</f>
        <v>47.646402074263392</v>
      </c>
      <c r="AJ553">
        <f t="shared" si="38"/>
        <v>61.764025590012679</v>
      </c>
      <c r="AK553" t="s">
        <v>481</v>
      </c>
    </row>
    <row r="554" spans="1:44" x14ac:dyDescent="0.35">
      <c r="A554">
        <v>552</v>
      </c>
      <c r="B554" s="1">
        <v>43706</v>
      </c>
      <c r="C554" t="s">
        <v>442</v>
      </c>
      <c r="D554">
        <v>226.545007096988</v>
      </c>
      <c r="E554">
        <v>242.98942816293601</v>
      </c>
      <c r="F554">
        <v>195.320042102217</v>
      </c>
      <c r="G554">
        <v>181.85729161259499</v>
      </c>
      <c r="H554">
        <v>186.83301457253799</v>
      </c>
      <c r="I554">
        <v>188.90854223887999</v>
      </c>
      <c r="J554">
        <v>228.56375290241601</v>
      </c>
      <c r="K554">
        <v>244.72269663506799</v>
      </c>
      <c r="L554">
        <v>227.17122040676301</v>
      </c>
      <c r="M554">
        <v>223.561996920186</v>
      </c>
      <c r="N554">
        <v>206.97703895165299</v>
      </c>
      <c r="O554">
        <v>213.92004279406399</v>
      </c>
      <c r="P554">
        <v>246.576135514893</v>
      </c>
      <c r="Q554">
        <v>255.382825966703</v>
      </c>
      <c r="R554">
        <v>222.34601962155301</v>
      </c>
      <c r="S554">
        <v>228.26393955400701</v>
      </c>
      <c r="T554">
        <v>190.40214330275299</v>
      </c>
      <c r="U554">
        <v>161.947720167966</v>
      </c>
      <c r="V554">
        <v>236.061956847988</v>
      </c>
      <c r="W554">
        <v>225.84715976876601</v>
      </c>
      <c r="X554">
        <v>229.47898376226999</v>
      </c>
      <c r="Y554">
        <v>214.14677006444501</v>
      </c>
      <c r="Z554">
        <v>188.78874628074601</v>
      </c>
      <c r="AA554">
        <v>175.14634773722599</v>
      </c>
      <c r="AB554">
        <v>188.75545303973999</v>
      </c>
      <c r="AC554">
        <v>207.568456959993</v>
      </c>
      <c r="AD554">
        <v>191.70865928380499</v>
      </c>
      <c r="AE554">
        <v>168.82643980467</v>
      </c>
      <c r="AF554">
        <v>168.84939601736701</v>
      </c>
      <c r="AG554">
        <v>165.511787074837</v>
      </c>
      <c r="AH554">
        <f t="shared" si="37"/>
        <v>207.7659671722011</v>
      </c>
      <c r="AI554">
        <f t="shared" si="39"/>
        <v>88.069575853345214</v>
      </c>
      <c r="AJ554">
        <f t="shared" si="38"/>
        <v>102.1871993690945</v>
      </c>
      <c r="AK554" t="s">
        <v>481</v>
      </c>
    </row>
    <row r="555" spans="1:44" x14ac:dyDescent="0.35">
      <c r="A555">
        <v>553</v>
      </c>
      <c r="B555" s="1">
        <v>43707</v>
      </c>
      <c r="C555" t="s">
        <v>42</v>
      </c>
      <c r="D555">
        <v>204.23824835840401</v>
      </c>
      <c r="E555">
        <v>224.07725875954699</v>
      </c>
      <c r="F555">
        <v>170.28373198736401</v>
      </c>
      <c r="G555">
        <v>153.10487171634799</v>
      </c>
      <c r="H555">
        <v>160.786714841714</v>
      </c>
      <c r="I555">
        <v>159.62357050483001</v>
      </c>
      <c r="J555">
        <v>213.32932303758901</v>
      </c>
      <c r="K555">
        <v>219.634829775725</v>
      </c>
      <c r="L555">
        <v>202.831773978841</v>
      </c>
      <c r="M555">
        <v>201.40744099756699</v>
      </c>
      <c r="N555">
        <v>186.373588981274</v>
      </c>
      <c r="O555">
        <v>192.01559845235101</v>
      </c>
      <c r="P555">
        <v>218.25523690776399</v>
      </c>
      <c r="Q555">
        <v>227.42645363390901</v>
      </c>
      <c r="R555">
        <v>214.05896051427601</v>
      </c>
      <c r="S555">
        <v>211.47613459362699</v>
      </c>
      <c r="T555">
        <v>166.76178184775799</v>
      </c>
      <c r="U555">
        <v>143.36859053553599</v>
      </c>
      <c r="V555">
        <v>220.288075477045</v>
      </c>
      <c r="W555">
        <v>218.90565254435799</v>
      </c>
      <c r="X555">
        <v>208.29917154804599</v>
      </c>
      <c r="Y555">
        <v>191.42273328019499</v>
      </c>
      <c r="Z555">
        <v>172.49605377594801</v>
      </c>
      <c r="AA555">
        <v>163.196867408505</v>
      </c>
      <c r="AB555">
        <v>173.093932821181</v>
      </c>
      <c r="AC555">
        <v>193.932928746485</v>
      </c>
      <c r="AD555">
        <v>183.91646414455499</v>
      </c>
      <c r="AE555">
        <v>154.36578880478299</v>
      </c>
      <c r="AF555">
        <v>160.87792999672101</v>
      </c>
      <c r="AG555">
        <v>154.069662321691</v>
      </c>
      <c r="AH555">
        <f t="shared" si="37"/>
        <v>188.79731234313118</v>
      </c>
      <c r="AI555">
        <f t="shared" si="39"/>
        <v>69.100921024275294</v>
      </c>
      <c r="AJ555">
        <f t="shared" si="38"/>
        <v>83.218544540024581</v>
      </c>
      <c r="AK555" t="s">
        <v>481</v>
      </c>
    </row>
    <row r="556" spans="1:44" x14ac:dyDescent="0.35">
      <c r="A556">
        <v>554</v>
      </c>
      <c r="B556" s="1">
        <v>43708</v>
      </c>
      <c r="C556" t="s">
        <v>436</v>
      </c>
      <c r="E556">
        <v>244.36998784295901</v>
      </c>
      <c r="F556">
        <v>196.575170536451</v>
      </c>
      <c r="G556">
        <v>172.75112074837199</v>
      </c>
      <c r="H556">
        <v>179.51269556096599</v>
      </c>
      <c r="I556">
        <v>177.297858030453</v>
      </c>
      <c r="J556">
        <v>226.77035080884701</v>
      </c>
      <c r="K556">
        <v>240.85208810627299</v>
      </c>
      <c r="L556">
        <v>220.69868881965601</v>
      </c>
      <c r="M556">
        <v>217.83018888888901</v>
      </c>
      <c r="N556">
        <v>197.962825831884</v>
      </c>
      <c r="O556">
        <v>199.024146563051</v>
      </c>
      <c r="P556">
        <v>236.38392531026301</v>
      </c>
      <c r="Q556">
        <v>248.536148729573</v>
      </c>
      <c r="R556">
        <v>219.160760836653</v>
      </c>
      <c r="S556">
        <v>222.91074617516901</v>
      </c>
      <c r="T556">
        <v>187.14693941946999</v>
      </c>
      <c r="U556">
        <v>159.74154813568899</v>
      </c>
      <c r="V556">
        <v>229.91776059103501</v>
      </c>
      <c r="W556">
        <v>220.21567745874</v>
      </c>
      <c r="X556">
        <v>225.17629563624601</v>
      </c>
      <c r="Y556">
        <v>213.23389174912401</v>
      </c>
      <c r="AG556">
        <v>163.82326689577701</v>
      </c>
      <c r="AH556">
        <f t="shared" si="37"/>
        <v>209.08600375797914</v>
      </c>
      <c r="AI556">
        <f t="shared" si="39"/>
        <v>89.389612439123255</v>
      </c>
      <c r="AJ556">
        <f t="shared" si="38"/>
        <v>103.50723595487254</v>
      </c>
      <c r="AK556" t="s">
        <v>481</v>
      </c>
    </row>
    <row r="557" spans="1:44" x14ac:dyDescent="0.35">
      <c r="A557">
        <v>555</v>
      </c>
      <c r="B557" s="1">
        <v>43711</v>
      </c>
      <c r="C557" t="s">
        <v>427</v>
      </c>
      <c r="D557">
        <v>206.61917911373999</v>
      </c>
      <c r="E557">
        <v>229.46412988257501</v>
      </c>
      <c r="F557">
        <v>170.50326987250301</v>
      </c>
      <c r="G557">
        <v>148.38175566591499</v>
      </c>
      <c r="H557">
        <v>163.61422111989501</v>
      </c>
      <c r="I557">
        <v>170.14055956324799</v>
      </c>
      <c r="J557">
        <v>206.61125424756901</v>
      </c>
      <c r="K557">
        <v>224.167866802894</v>
      </c>
      <c r="L557">
        <v>215.91114519600001</v>
      </c>
      <c r="M557">
        <v>206.083933448153</v>
      </c>
      <c r="N557">
        <v>190.35176294834301</v>
      </c>
      <c r="O557">
        <v>184.30543123550001</v>
      </c>
      <c r="P557">
        <v>221.714008919626</v>
      </c>
      <c r="Q557">
        <v>232.13503282187699</v>
      </c>
      <c r="R557">
        <v>210.15418418338501</v>
      </c>
      <c r="S557">
        <v>208.16251795226501</v>
      </c>
      <c r="T557">
        <v>166.84028884131999</v>
      </c>
      <c r="U557">
        <v>136.38610475560799</v>
      </c>
      <c r="V557">
        <v>208.64853991607799</v>
      </c>
      <c r="W557">
        <v>205.0272066803</v>
      </c>
      <c r="X557">
        <v>208.307439383348</v>
      </c>
      <c r="Y557">
        <v>198.577109929828</v>
      </c>
      <c r="Z557">
        <v>162.40883644566301</v>
      </c>
      <c r="AA557">
        <v>152.64291036358699</v>
      </c>
      <c r="AB557">
        <v>168.24597553599199</v>
      </c>
      <c r="AC557">
        <v>184.616679185962</v>
      </c>
      <c r="AD557">
        <v>171.219072588031</v>
      </c>
      <c r="AE557">
        <v>141.18030108923799</v>
      </c>
      <c r="AF557">
        <v>143.47841569374799</v>
      </c>
      <c r="AG557">
        <v>138.67748527204901</v>
      </c>
      <c r="AH557">
        <f t="shared" si="37"/>
        <v>185.819220621808</v>
      </c>
      <c r="AI557">
        <f t="shared" si="39"/>
        <v>66.122829302952113</v>
      </c>
      <c r="AJ557">
        <f t="shared" si="38"/>
        <v>80.240452818701399</v>
      </c>
      <c r="AK557" t="s">
        <v>481</v>
      </c>
    </row>
    <row r="558" spans="1:44" x14ac:dyDescent="0.35">
      <c r="A558">
        <v>556</v>
      </c>
      <c r="B558" s="1">
        <v>43715</v>
      </c>
      <c r="C558" t="s">
        <v>461</v>
      </c>
      <c r="D558">
        <v>177.32275210490599</v>
      </c>
      <c r="F558">
        <v>142.02657802896201</v>
      </c>
      <c r="H558">
        <v>132.22344333112599</v>
      </c>
      <c r="I558">
        <v>142.92979307805899</v>
      </c>
      <c r="J558">
        <v>176.808154026365</v>
      </c>
      <c r="K558">
        <v>192.12393328298799</v>
      </c>
      <c r="M558">
        <v>179.44146341431201</v>
      </c>
      <c r="N558">
        <v>158.27172144834901</v>
      </c>
      <c r="O558">
        <v>158.52635204344301</v>
      </c>
      <c r="P558">
        <v>193.46981693977301</v>
      </c>
      <c r="Q558">
        <v>199.82361054161899</v>
      </c>
      <c r="T558">
        <v>139.82582184078299</v>
      </c>
      <c r="V558">
        <v>187.295563560521</v>
      </c>
      <c r="W558">
        <v>181.278685264145</v>
      </c>
      <c r="X558">
        <v>181.572928898545</v>
      </c>
      <c r="Y558">
        <v>154.63120244613401</v>
      </c>
      <c r="Z558">
        <v>139.16310882342401</v>
      </c>
      <c r="AC558">
        <v>168.273948093906</v>
      </c>
      <c r="AD558">
        <v>148.46006088777199</v>
      </c>
      <c r="AE558">
        <v>118.67079068202401</v>
      </c>
      <c r="AF558">
        <v>123.498374843381</v>
      </c>
      <c r="AG558">
        <v>122.801311701904</v>
      </c>
      <c r="AH558">
        <f t="shared" si="37"/>
        <v>159.92906433101999</v>
      </c>
      <c r="AI558">
        <f t="shared" si="39"/>
        <v>40.232673012164099</v>
      </c>
      <c r="AJ558">
        <f t="shared" si="38"/>
        <v>54.350296527913386</v>
      </c>
      <c r="AK558" t="s">
        <v>481</v>
      </c>
    </row>
    <row r="559" spans="1:44" x14ac:dyDescent="0.35">
      <c r="A559">
        <v>557</v>
      </c>
      <c r="B559" s="1">
        <v>43716</v>
      </c>
      <c r="C559" t="s">
        <v>459</v>
      </c>
      <c r="D559">
        <v>227.384997306739</v>
      </c>
      <c r="E559">
        <v>239.11308501293399</v>
      </c>
      <c r="F559">
        <v>199.60762792413399</v>
      </c>
      <c r="G559">
        <v>171.492567884175</v>
      </c>
      <c r="H559">
        <v>178.18771072607299</v>
      </c>
      <c r="I559">
        <v>187.617974142642</v>
      </c>
      <c r="J559">
        <v>226.19331756621199</v>
      </c>
      <c r="K559">
        <v>243.83569188840301</v>
      </c>
      <c r="L559">
        <v>223.96593215612199</v>
      </c>
      <c r="M559">
        <v>222.57815809170501</v>
      </c>
      <c r="N559">
        <v>200.93301386269499</v>
      </c>
      <c r="O559">
        <v>210.39789836841001</v>
      </c>
      <c r="P559">
        <v>243.103599204891</v>
      </c>
      <c r="Q559">
        <v>255.65703023893701</v>
      </c>
      <c r="R559">
        <v>223.14780437556601</v>
      </c>
      <c r="S559">
        <v>213.14888183379699</v>
      </c>
      <c r="T559">
        <v>177.55239076736601</v>
      </c>
      <c r="U559">
        <v>166.61139905300101</v>
      </c>
      <c r="V559">
        <v>235.30311941891699</v>
      </c>
      <c r="W559">
        <v>219.17952705542601</v>
      </c>
      <c r="X559">
        <v>220.60741980952699</v>
      </c>
      <c r="Y559">
        <v>204.907851531022</v>
      </c>
      <c r="Z559">
        <v>177.734859406776</v>
      </c>
      <c r="AA559">
        <v>175.00086267656999</v>
      </c>
      <c r="AB559">
        <v>177.58724338061</v>
      </c>
      <c r="AC559">
        <v>195.123633968109</v>
      </c>
      <c r="AD559">
        <v>183.89170713713901</v>
      </c>
      <c r="AE559">
        <v>154.404091233495</v>
      </c>
      <c r="AF559">
        <v>164.037025700756</v>
      </c>
      <c r="AG559">
        <v>156.04739838353601</v>
      </c>
      <c r="AH559">
        <f t="shared" si="37"/>
        <v>202.47846067018952</v>
      </c>
      <c r="AI559">
        <f t="shared" si="39"/>
        <v>82.782069351333632</v>
      </c>
      <c r="AJ559">
        <f t="shared" si="38"/>
        <v>96.899692867082919</v>
      </c>
      <c r="AK559" t="s">
        <v>481</v>
      </c>
    </row>
    <row r="560" spans="1:44" x14ac:dyDescent="0.35">
      <c r="A560">
        <v>558</v>
      </c>
      <c r="B560" s="1">
        <v>43730</v>
      </c>
      <c r="C560" t="s">
        <v>255</v>
      </c>
      <c r="D560">
        <v>196.711159227736</v>
      </c>
      <c r="E560">
        <v>214.22003367963799</v>
      </c>
      <c r="F560">
        <v>153.924582360985</v>
      </c>
      <c r="G560">
        <v>138.07125813701401</v>
      </c>
      <c r="H560">
        <v>140.62274240902201</v>
      </c>
      <c r="I560">
        <v>154.35514107321001</v>
      </c>
      <c r="J560">
        <v>187.88242762275101</v>
      </c>
      <c r="K560">
        <v>209.734989229089</v>
      </c>
      <c r="L560">
        <v>192.33979806257901</v>
      </c>
      <c r="M560">
        <v>177.057662320259</v>
      </c>
      <c r="N560">
        <v>186.27211170074199</v>
      </c>
      <c r="O560">
        <v>189.92020965002001</v>
      </c>
      <c r="P560">
        <v>210.39108075348301</v>
      </c>
      <c r="Q560">
        <v>220.51623482354699</v>
      </c>
      <c r="R560">
        <v>180.820049284177</v>
      </c>
      <c r="S560">
        <v>178.134139286834</v>
      </c>
      <c r="T560">
        <v>160.492115063922</v>
      </c>
      <c r="U560">
        <v>142.66408810539099</v>
      </c>
      <c r="V560">
        <v>193.68529198691499</v>
      </c>
      <c r="W560">
        <v>190.91329281261201</v>
      </c>
      <c r="X560">
        <v>193.24092917422601</v>
      </c>
      <c r="Y560">
        <v>173.929016198619</v>
      </c>
      <c r="Z560">
        <v>150.84665044436201</v>
      </c>
      <c r="AA560">
        <v>147.38227683252799</v>
      </c>
      <c r="AB560">
        <v>148.04476685501001</v>
      </c>
      <c r="AC560">
        <v>180.72752886395099</v>
      </c>
      <c r="AD560">
        <v>154.51754847962201</v>
      </c>
      <c r="AE560">
        <v>130.19204158551</v>
      </c>
      <c r="AF560">
        <v>135.82345707771199</v>
      </c>
      <c r="AG560">
        <v>132.637067831954</v>
      </c>
      <c r="AH560">
        <f t="shared" si="37"/>
        <v>172.20232303111399</v>
      </c>
      <c r="AI560">
        <f t="shared" si="39"/>
        <v>52.505931712258104</v>
      </c>
      <c r="AJ560">
        <f t="shared" si="38"/>
        <v>66.62355522800739</v>
      </c>
      <c r="AK560" t="s">
        <v>481</v>
      </c>
    </row>
    <row r="561" spans="1:37" x14ac:dyDescent="0.35">
      <c r="A561">
        <v>559</v>
      </c>
      <c r="B561" s="1">
        <v>43738</v>
      </c>
      <c r="C561" t="s">
        <v>462</v>
      </c>
      <c r="E561">
        <v>194.30025272722699</v>
      </c>
      <c r="G561">
        <v>143.547834280308</v>
      </c>
      <c r="H561">
        <v>142.25736238225201</v>
      </c>
      <c r="L561">
        <v>168.05055018329799</v>
      </c>
      <c r="M561">
        <v>189.862500076537</v>
      </c>
      <c r="N561">
        <v>168.44231806056001</v>
      </c>
      <c r="R561">
        <v>168.90499493415501</v>
      </c>
      <c r="S561">
        <v>185.34242977112299</v>
      </c>
      <c r="U561">
        <v>110.190028046244</v>
      </c>
      <c r="V561">
        <v>199.260291066614</v>
      </c>
      <c r="W561">
        <v>180.85449995994799</v>
      </c>
      <c r="AA561">
        <v>105.881463676583</v>
      </c>
      <c r="AB561">
        <v>101.22857616888599</v>
      </c>
      <c r="AC561">
        <v>143.393538298306</v>
      </c>
      <c r="AE561">
        <v>109.81353231837601</v>
      </c>
      <c r="AF561">
        <v>124.116870703785</v>
      </c>
      <c r="AH561">
        <f t="shared" si="37"/>
        <v>152.21544016588763</v>
      </c>
      <c r="AI561">
        <f t="shared" si="39"/>
        <v>32.51904884703174</v>
      </c>
      <c r="AJ561">
        <f t="shared" si="38"/>
        <v>46.636672362781027</v>
      </c>
      <c r="AK561" t="s">
        <v>481</v>
      </c>
    </row>
    <row r="562" spans="1:37" x14ac:dyDescent="0.35">
      <c r="A562">
        <v>560</v>
      </c>
      <c r="B562" s="1">
        <v>43743</v>
      </c>
      <c r="C562" t="s">
        <v>436</v>
      </c>
      <c r="D562">
        <v>207.17020004955401</v>
      </c>
      <c r="E562">
        <v>224.08359549815299</v>
      </c>
      <c r="F562">
        <v>172.325820844671</v>
      </c>
      <c r="G562">
        <v>150.54396512322799</v>
      </c>
      <c r="H562">
        <v>156.30435796359899</v>
      </c>
      <c r="I562">
        <v>170.63123510411299</v>
      </c>
      <c r="J562">
        <v>202.771502773912</v>
      </c>
      <c r="K562">
        <v>216.61193976085599</v>
      </c>
      <c r="L562">
        <v>203.51845180107</v>
      </c>
      <c r="M562">
        <v>194.86187375588599</v>
      </c>
      <c r="N562">
        <v>179.035779391262</v>
      </c>
      <c r="O562">
        <v>186.799537017088</v>
      </c>
      <c r="P562">
        <v>215.043937555197</v>
      </c>
      <c r="Q562">
        <v>228.844822867017</v>
      </c>
      <c r="R562">
        <v>195.38198970795099</v>
      </c>
      <c r="S562">
        <v>190.00388249405</v>
      </c>
      <c r="T562">
        <v>159.258598011169</v>
      </c>
      <c r="U562">
        <v>135.84906855633901</v>
      </c>
      <c r="V562">
        <v>204.073978260567</v>
      </c>
      <c r="W562">
        <v>190.37154952903001</v>
      </c>
      <c r="X562">
        <v>199.65034889877299</v>
      </c>
      <c r="Y562">
        <v>174.21766426009299</v>
      </c>
      <c r="Z562">
        <v>160.93054605339699</v>
      </c>
      <c r="AA562">
        <v>150.748646530228</v>
      </c>
      <c r="AB562">
        <v>161.51796869732399</v>
      </c>
      <c r="AC562">
        <v>176.526847309511</v>
      </c>
      <c r="AD562">
        <v>166.81333299420501</v>
      </c>
      <c r="AE562">
        <v>135.52196983904199</v>
      </c>
      <c r="AF562">
        <v>143.030403012791</v>
      </c>
      <c r="AG562">
        <v>139.95311445223399</v>
      </c>
      <c r="AH562">
        <f t="shared" si="37"/>
        <v>179.74656427041035</v>
      </c>
      <c r="AI562">
        <f t="shared" si="39"/>
        <v>60.050172951554458</v>
      </c>
      <c r="AJ562">
        <f t="shared" si="38"/>
        <v>74.167796467303745</v>
      </c>
      <c r="AK562" t="s">
        <v>481</v>
      </c>
    </row>
    <row r="563" spans="1:37" x14ac:dyDescent="0.35">
      <c r="A563">
        <v>561</v>
      </c>
      <c r="B563" s="1">
        <v>43748</v>
      </c>
      <c r="C563" t="s">
        <v>439</v>
      </c>
      <c r="D563">
        <v>205.27584067555901</v>
      </c>
      <c r="E563">
        <v>212.538065053043</v>
      </c>
      <c r="F563">
        <v>156.98670592279299</v>
      </c>
      <c r="G563">
        <v>136.28326224640699</v>
      </c>
      <c r="H563">
        <v>157.06415688355901</v>
      </c>
      <c r="I563">
        <v>168.53981217415199</v>
      </c>
      <c r="J563">
        <v>197.30956839996199</v>
      </c>
      <c r="K563">
        <v>216.11805961540901</v>
      </c>
      <c r="L563">
        <v>195.96032212957201</v>
      </c>
      <c r="M563">
        <v>187.81453278486401</v>
      </c>
      <c r="N563">
        <v>185.13074427481999</v>
      </c>
      <c r="O563">
        <v>180.553417911151</v>
      </c>
      <c r="P563">
        <v>217.326866215488</v>
      </c>
      <c r="Q563">
        <v>223.240518055628</v>
      </c>
      <c r="R563">
        <v>183.138324271123</v>
      </c>
      <c r="S563">
        <v>186.794992012747</v>
      </c>
      <c r="T563">
        <v>153.64581235701499</v>
      </c>
      <c r="U563">
        <v>132.856967015376</v>
      </c>
      <c r="V563">
        <v>196.934348046331</v>
      </c>
      <c r="W563">
        <v>183.39829937323901</v>
      </c>
      <c r="X563">
        <v>189.356398503918</v>
      </c>
      <c r="Y563">
        <v>167.57623490630701</v>
      </c>
      <c r="Z563">
        <v>155.32434099366401</v>
      </c>
      <c r="AA563">
        <v>138.45009386047201</v>
      </c>
      <c r="AB563">
        <v>155.56584059799201</v>
      </c>
      <c r="AC563">
        <v>175.62061088161801</v>
      </c>
      <c r="AD563">
        <v>165.35334742368499</v>
      </c>
      <c r="AE563">
        <v>126.974080166501</v>
      </c>
      <c r="AF563">
        <v>137.13468462453099</v>
      </c>
      <c r="AG563">
        <v>129.011030184259</v>
      </c>
      <c r="AH563">
        <f t="shared" si="37"/>
        <v>173.90924258537282</v>
      </c>
      <c r="AI563">
        <f t="shared" si="39"/>
        <v>54.212851266516935</v>
      </c>
      <c r="AJ563">
        <f t="shared" si="38"/>
        <v>68.330474782266222</v>
      </c>
      <c r="AK563" t="s">
        <v>481</v>
      </c>
    </row>
    <row r="564" spans="1:37" x14ac:dyDescent="0.35">
      <c r="A564">
        <v>562</v>
      </c>
      <c r="B564" s="1">
        <v>43753</v>
      </c>
      <c r="C564" t="s">
        <v>436</v>
      </c>
      <c r="D564">
        <v>225.084455121779</v>
      </c>
      <c r="E564">
        <v>237.790165269835</v>
      </c>
      <c r="F564">
        <v>177.07013277134001</v>
      </c>
      <c r="G564">
        <v>163.61852993017001</v>
      </c>
      <c r="H564">
        <v>175.35867986013201</v>
      </c>
      <c r="I564">
        <v>189.82297799328501</v>
      </c>
      <c r="J564">
        <v>213.46248998096399</v>
      </c>
      <c r="K564">
        <v>236.606470835197</v>
      </c>
      <c r="L564">
        <v>216.14236617227499</v>
      </c>
      <c r="M564">
        <v>210.855320206431</v>
      </c>
      <c r="N564">
        <v>197.60319298739401</v>
      </c>
      <c r="O564">
        <v>191.32875689556201</v>
      </c>
      <c r="P564">
        <v>218.47405322094599</v>
      </c>
      <c r="Q564">
        <v>231.41222539661399</v>
      </c>
      <c r="R564">
        <v>193.850457078376</v>
      </c>
      <c r="S564">
        <v>195.21066749468699</v>
      </c>
      <c r="T564">
        <v>177.086852966001</v>
      </c>
      <c r="U564">
        <v>146.33668393304299</v>
      </c>
      <c r="V564">
        <v>211.70486567579201</v>
      </c>
      <c r="W564">
        <v>203.955798544647</v>
      </c>
      <c r="X564">
        <v>198.42137923314101</v>
      </c>
      <c r="Y564">
        <v>188.98330687941899</v>
      </c>
      <c r="Z564">
        <v>166.530701678648</v>
      </c>
      <c r="AA564">
        <v>168.62134460761999</v>
      </c>
      <c r="AB564">
        <v>164.788559993306</v>
      </c>
      <c r="AC564">
        <v>190.39110228010099</v>
      </c>
      <c r="AD564">
        <v>182.39728773893799</v>
      </c>
      <c r="AE564">
        <v>137.71232548298201</v>
      </c>
      <c r="AF564">
        <v>153.12607020535199</v>
      </c>
      <c r="AG564">
        <v>145.887579897032</v>
      </c>
      <c r="AH564">
        <f t="shared" si="37"/>
        <v>190.32116001103367</v>
      </c>
      <c r="AI564">
        <f t="shared" si="39"/>
        <v>70.624768692177781</v>
      </c>
      <c r="AJ564">
        <f t="shared" si="38"/>
        <v>84.742392207927068</v>
      </c>
      <c r="AK564" t="s">
        <v>481</v>
      </c>
    </row>
    <row r="565" spans="1:37" x14ac:dyDescent="0.35">
      <c r="A565">
        <v>563</v>
      </c>
      <c r="B565" s="1">
        <v>43756</v>
      </c>
      <c r="C565" t="s">
        <v>463</v>
      </c>
      <c r="D565">
        <v>229.468765048162</v>
      </c>
      <c r="E565">
        <v>243.15347576658999</v>
      </c>
      <c r="F565">
        <v>187.91057876416801</v>
      </c>
      <c r="G565">
        <v>175.006018574774</v>
      </c>
      <c r="H565">
        <v>182.76169172527801</v>
      </c>
      <c r="I565">
        <v>192.41275653371201</v>
      </c>
      <c r="J565">
        <v>213.95166363518501</v>
      </c>
      <c r="K565">
        <v>236.958013215997</v>
      </c>
      <c r="L565">
        <v>220.43120916165799</v>
      </c>
      <c r="M565">
        <v>213.955186468145</v>
      </c>
      <c r="N565">
        <v>206.05950254035</v>
      </c>
      <c r="O565">
        <v>184.238365309952</v>
      </c>
      <c r="P565">
        <v>233.85269038774899</v>
      </c>
      <c r="Q565">
        <v>240.522387340373</v>
      </c>
      <c r="R565">
        <v>191.03756717535799</v>
      </c>
      <c r="S565">
        <v>203.14310752225501</v>
      </c>
      <c r="T565">
        <v>182.545166891956</v>
      </c>
      <c r="U565">
        <v>151.51165846443001</v>
      </c>
      <c r="V565">
        <v>212.799929670637</v>
      </c>
      <c r="W565">
        <v>204.07475828056999</v>
      </c>
      <c r="X565">
        <v>198.433926451681</v>
      </c>
      <c r="Y565">
        <v>184.69111114214601</v>
      </c>
      <c r="Z565">
        <v>174.71720794667701</v>
      </c>
      <c r="AA565">
        <v>168.359539878237</v>
      </c>
      <c r="AB565">
        <v>168.62698072580801</v>
      </c>
      <c r="AC565">
        <v>192.38413961510901</v>
      </c>
      <c r="AD565">
        <v>188.14955765832201</v>
      </c>
      <c r="AE565">
        <v>145.926163199266</v>
      </c>
      <c r="AF565">
        <v>149.277811012092</v>
      </c>
      <c r="AG565">
        <v>142.83127732573701</v>
      </c>
      <c r="AH565">
        <f t="shared" si="37"/>
        <v>193.97307358107912</v>
      </c>
      <c r="AI565">
        <f t="shared" si="39"/>
        <v>74.276682262223233</v>
      </c>
      <c r="AJ565">
        <f t="shared" si="38"/>
        <v>88.394305777972519</v>
      </c>
      <c r="AK565" t="s">
        <v>481</v>
      </c>
    </row>
    <row r="566" spans="1:37" x14ac:dyDescent="0.35">
      <c r="A566">
        <v>564</v>
      </c>
      <c r="B566" s="1">
        <v>43761</v>
      </c>
      <c r="C566" t="s">
        <v>435</v>
      </c>
      <c r="D566">
        <v>228.293116855015</v>
      </c>
      <c r="E566">
        <v>239.673060787346</v>
      </c>
      <c r="F566">
        <v>179.230930051157</v>
      </c>
      <c r="G566">
        <v>160.821030492825</v>
      </c>
      <c r="H566">
        <v>189.143316955091</v>
      </c>
      <c r="I566">
        <v>204.60698939871</v>
      </c>
      <c r="J566">
        <v>217.43140039896301</v>
      </c>
      <c r="K566">
        <v>245.22426712512501</v>
      </c>
      <c r="L566">
        <v>220.738143572382</v>
      </c>
      <c r="M566">
        <v>220.899470014559</v>
      </c>
      <c r="N566">
        <v>215.76291776022899</v>
      </c>
      <c r="O566">
        <v>207.94443165024501</v>
      </c>
      <c r="P566">
        <v>238.08875051895299</v>
      </c>
      <c r="Q566">
        <v>245.30831900289999</v>
      </c>
      <c r="R566">
        <v>211.69034961630601</v>
      </c>
      <c r="S566">
        <v>210.99990471615001</v>
      </c>
      <c r="T566">
        <v>187.14160407202701</v>
      </c>
      <c r="U566">
        <v>166.991532913117</v>
      </c>
      <c r="V566">
        <v>219.712735804993</v>
      </c>
      <c r="W566">
        <v>213.64425808921601</v>
      </c>
      <c r="X566">
        <v>209.097792885768</v>
      </c>
      <c r="Y566">
        <v>199.757327895131</v>
      </c>
      <c r="Z566">
        <v>184.57730488286199</v>
      </c>
      <c r="AA566">
        <v>171.84396410608201</v>
      </c>
      <c r="AB566">
        <v>173.12695644427399</v>
      </c>
      <c r="AC566">
        <v>202.24945387554399</v>
      </c>
      <c r="AD566">
        <v>191.97418235820399</v>
      </c>
      <c r="AE566">
        <v>148.52233191506701</v>
      </c>
      <c r="AF566">
        <v>166.16891719860499</v>
      </c>
      <c r="AG566">
        <v>153.18025425446501</v>
      </c>
      <c r="AH566">
        <f t="shared" si="37"/>
        <v>200.7948338537104</v>
      </c>
      <c r="AI566">
        <f t="shared" si="39"/>
        <v>81.098442534854513</v>
      </c>
      <c r="AJ566">
        <f t="shared" si="38"/>
        <v>95.2160660506038</v>
      </c>
      <c r="AK566" t="s">
        <v>481</v>
      </c>
    </row>
    <row r="567" spans="1:37" x14ac:dyDescent="0.35">
      <c r="A567">
        <v>565</v>
      </c>
      <c r="B567" s="1">
        <v>43762</v>
      </c>
      <c r="C567" t="s">
        <v>464</v>
      </c>
      <c r="D567">
        <v>215.37277204374399</v>
      </c>
      <c r="E567">
        <v>219.46951361656099</v>
      </c>
      <c r="F567">
        <v>172.363150235197</v>
      </c>
      <c r="G567">
        <v>150.96724927539199</v>
      </c>
      <c r="H567">
        <v>170.33037114433699</v>
      </c>
      <c r="I567">
        <v>190.048416673519</v>
      </c>
      <c r="J567">
        <v>195.56999532495101</v>
      </c>
      <c r="K567">
        <v>231.855134285491</v>
      </c>
      <c r="L567">
        <v>200.90800886043601</v>
      </c>
      <c r="M567">
        <v>205.879733093406</v>
      </c>
      <c r="N567">
        <v>195.79972392938899</v>
      </c>
      <c r="O567">
        <v>195.39469803818201</v>
      </c>
      <c r="P567">
        <v>218.96751318911501</v>
      </c>
      <c r="Q567">
        <v>228.37150091000399</v>
      </c>
      <c r="R567">
        <v>197.82129191561299</v>
      </c>
      <c r="S567">
        <v>198.30495045680101</v>
      </c>
      <c r="T567">
        <v>165.92620158844801</v>
      </c>
      <c r="U567">
        <v>148.66704971985101</v>
      </c>
      <c r="V567">
        <v>220.30641951566199</v>
      </c>
      <c r="W567">
        <v>196.95613408554601</v>
      </c>
      <c r="X567">
        <v>203.78022353203301</v>
      </c>
      <c r="Y567">
        <v>187.287710718292</v>
      </c>
      <c r="Z567">
        <v>172.039971825104</v>
      </c>
      <c r="AA567">
        <v>157.53306811960499</v>
      </c>
      <c r="AB567">
        <v>154.39586917642899</v>
      </c>
      <c r="AC567">
        <v>186.60665092564699</v>
      </c>
      <c r="AD567">
        <v>188.47036965426099</v>
      </c>
      <c r="AE567">
        <v>141.070668796886</v>
      </c>
      <c r="AF567">
        <v>162.17411565799699</v>
      </c>
      <c r="AG567">
        <v>152.86538273363999</v>
      </c>
      <c r="AH567">
        <f t="shared" si="37"/>
        <v>187.51679530138466</v>
      </c>
      <c r="AI567">
        <f t="shared" si="39"/>
        <v>67.820403982528774</v>
      </c>
      <c r="AJ567">
        <f t="shared" si="38"/>
        <v>81.938027498278061</v>
      </c>
      <c r="AK567" t="s">
        <v>481</v>
      </c>
    </row>
    <row r="568" spans="1:37" x14ac:dyDescent="0.35">
      <c r="A568">
        <v>566</v>
      </c>
      <c r="B568" s="1">
        <v>43766</v>
      </c>
      <c r="C568" t="s">
        <v>463</v>
      </c>
      <c r="D568">
        <v>226.60348191882201</v>
      </c>
      <c r="E568">
        <v>233.37898006792301</v>
      </c>
      <c r="F568">
        <v>177.06082181688399</v>
      </c>
      <c r="G568">
        <v>163.36575347057001</v>
      </c>
      <c r="H568">
        <v>174.43678574253201</v>
      </c>
      <c r="I568">
        <v>180.87741754983199</v>
      </c>
      <c r="J568">
        <v>213.583850869407</v>
      </c>
      <c r="K568">
        <v>239.63081219516201</v>
      </c>
      <c r="L568">
        <v>210.512488330042</v>
      </c>
      <c r="M568">
        <v>217.78870799045001</v>
      </c>
      <c r="N568">
        <v>196.95088177103199</v>
      </c>
      <c r="O568">
        <v>201.40990011510101</v>
      </c>
      <c r="P568">
        <v>232.01466900094499</v>
      </c>
      <c r="Q568">
        <v>236.731143541953</v>
      </c>
      <c r="R568">
        <v>204.163195411695</v>
      </c>
      <c r="S568">
        <v>206.52692635595099</v>
      </c>
      <c r="T568">
        <v>177.66522913030499</v>
      </c>
      <c r="U568">
        <v>159.75233671890399</v>
      </c>
      <c r="V568">
        <v>215.25359598089801</v>
      </c>
      <c r="W568">
        <v>205.27138409569301</v>
      </c>
      <c r="X568">
        <v>207.015119650787</v>
      </c>
      <c r="Y568">
        <v>193.03991690759199</v>
      </c>
      <c r="Z568">
        <v>176.66037712390499</v>
      </c>
      <c r="AA568">
        <v>165.54857517603699</v>
      </c>
      <c r="AB568">
        <v>169.67106766339501</v>
      </c>
      <c r="AC568">
        <v>193.69622237592699</v>
      </c>
      <c r="AD568">
        <v>181.39363870604001</v>
      </c>
      <c r="AE568">
        <v>145.648170102482</v>
      </c>
      <c r="AF568">
        <v>159.32664783611901</v>
      </c>
      <c r="AG568">
        <v>147.75591850606301</v>
      </c>
      <c r="AH568">
        <f t="shared" si="37"/>
        <v>193.75780053741497</v>
      </c>
      <c r="AI568">
        <f t="shared" si="39"/>
        <v>74.061409218559078</v>
      </c>
      <c r="AJ568">
        <f t="shared" si="38"/>
        <v>88.179032734308365</v>
      </c>
      <c r="AK568" t="s">
        <v>481</v>
      </c>
    </row>
    <row r="569" spans="1:37" x14ac:dyDescent="0.35">
      <c r="A569">
        <v>567</v>
      </c>
      <c r="B569" s="1">
        <v>43770</v>
      </c>
      <c r="C569" t="s">
        <v>446</v>
      </c>
      <c r="D569">
        <v>175.80652102801699</v>
      </c>
      <c r="F569">
        <v>122.51483372285</v>
      </c>
      <c r="I569">
        <v>137.34170928029599</v>
      </c>
      <c r="J569">
        <v>175.09834732497899</v>
      </c>
      <c r="K569">
        <v>204.48607517912501</v>
      </c>
      <c r="N569">
        <v>147.38557074283301</v>
      </c>
      <c r="O569">
        <v>145.88357143945501</v>
      </c>
      <c r="P569">
        <v>201.566737461245</v>
      </c>
      <c r="Q569">
        <v>194.72072493128101</v>
      </c>
      <c r="T569">
        <v>152.71437140126801</v>
      </c>
      <c r="W569">
        <v>153.98010513820799</v>
      </c>
      <c r="X569">
        <v>161.86776926178101</v>
      </c>
      <c r="Y569">
        <v>147.204849248513</v>
      </c>
      <c r="Z569">
        <v>154.761646971836</v>
      </c>
      <c r="AD569">
        <v>147.10304411300001</v>
      </c>
      <c r="AF569">
        <v>110.345385801627</v>
      </c>
      <c r="AG569">
        <v>121.10735365153199</v>
      </c>
      <c r="AH569">
        <f t="shared" si="37"/>
        <v>156.1110950998733</v>
      </c>
      <c r="AI569">
        <f t="shared" si="39"/>
        <v>36.414703781017408</v>
      </c>
      <c r="AJ569">
        <f t="shared" si="38"/>
        <v>50.532327296766695</v>
      </c>
      <c r="AK569" t="s">
        <v>481</v>
      </c>
    </row>
    <row r="570" spans="1:37" x14ac:dyDescent="0.35">
      <c r="A570">
        <v>568</v>
      </c>
      <c r="B570" s="1">
        <v>43773</v>
      </c>
      <c r="C570" t="s">
        <v>430</v>
      </c>
      <c r="D570">
        <v>223.68994231028299</v>
      </c>
      <c r="E570">
        <v>242.50038208550001</v>
      </c>
      <c r="F570">
        <v>185.83505998641999</v>
      </c>
      <c r="G570">
        <v>173.57844125547501</v>
      </c>
      <c r="H570">
        <v>177.04385477968199</v>
      </c>
      <c r="I570">
        <v>187.659447164651</v>
      </c>
      <c r="J570">
        <v>212.645908910461</v>
      </c>
      <c r="K570">
        <v>235.75360425295801</v>
      </c>
      <c r="L570">
        <v>218.36109135825299</v>
      </c>
      <c r="M570">
        <v>212.75450366354099</v>
      </c>
      <c r="N570">
        <v>194.50270325689399</v>
      </c>
      <c r="O570">
        <v>204.00913889100701</v>
      </c>
      <c r="P570">
        <v>235.04755090278701</v>
      </c>
      <c r="Q570">
        <v>239.35644568273301</v>
      </c>
      <c r="R570">
        <v>198.686803645807</v>
      </c>
      <c r="S570">
        <v>199.26369501585799</v>
      </c>
      <c r="T570">
        <v>179.86930284830399</v>
      </c>
      <c r="U570">
        <v>160.17457452402601</v>
      </c>
      <c r="V570">
        <v>213.861301959445</v>
      </c>
      <c r="W570">
        <v>203.61898975290299</v>
      </c>
      <c r="X570">
        <v>205.923598758352</v>
      </c>
      <c r="Y570">
        <v>198.37905486731901</v>
      </c>
      <c r="Z570">
        <v>168.63620822038899</v>
      </c>
      <c r="AA570">
        <v>166.87829370585999</v>
      </c>
      <c r="AB570">
        <v>168.49503554268401</v>
      </c>
      <c r="AC570">
        <v>195.465669299658</v>
      </c>
      <c r="AD570">
        <v>180.074512156146</v>
      </c>
      <c r="AE570">
        <v>146.856346485253</v>
      </c>
      <c r="AF570">
        <v>154.413166406426</v>
      </c>
      <c r="AG570">
        <v>152.366139148852</v>
      </c>
      <c r="AH570">
        <f t="shared" si="37"/>
        <v>194.52335889459755</v>
      </c>
      <c r="AI570">
        <f t="shared" si="39"/>
        <v>74.826967575741662</v>
      </c>
      <c r="AJ570">
        <f t="shared" si="38"/>
        <v>88.944591091490949</v>
      </c>
      <c r="AK570" t="s">
        <v>481</v>
      </c>
    </row>
    <row r="571" spans="1:37" x14ac:dyDescent="0.35">
      <c r="A571">
        <v>569</v>
      </c>
      <c r="B571" s="1">
        <v>43794</v>
      </c>
      <c r="C571" t="s">
        <v>255</v>
      </c>
      <c r="D571">
        <v>211.15367682070701</v>
      </c>
      <c r="E571">
        <v>222.98918181519701</v>
      </c>
      <c r="F571">
        <v>173.86884214656899</v>
      </c>
      <c r="G571">
        <v>153.816471678862</v>
      </c>
      <c r="H571">
        <v>158.00462905417999</v>
      </c>
      <c r="I571">
        <v>169.50736257997599</v>
      </c>
      <c r="J571">
        <v>210.94027242485001</v>
      </c>
      <c r="K571">
        <v>224.26934892144499</v>
      </c>
      <c r="L571">
        <v>210.233138148926</v>
      </c>
      <c r="M571">
        <v>204.527461324565</v>
      </c>
      <c r="N571">
        <v>193.76465802120299</v>
      </c>
      <c r="O571">
        <v>196.07085521018499</v>
      </c>
      <c r="P571">
        <v>215.66372523082899</v>
      </c>
      <c r="Q571">
        <v>236.361024253598</v>
      </c>
      <c r="R571">
        <v>198.22233306933501</v>
      </c>
      <c r="S571">
        <v>187.99945952322801</v>
      </c>
      <c r="T571">
        <v>170.47210673076</v>
      </c>
      <c r="U571">
        <v>148.79200334029599</v>
      </c>
      <c r="V571">
        <v>216.68781371347399</v>
      </c>
      <c r="W571">
        <v>202.01907161288901</v>
      </c>
      <c r="X571">
        <v>197.537280616434</v>
      </c>
      <c r="Y571">
        <v>187.09794823190501</v>
      </c>
      <c r="Z571">
        <v>169.972127408478</v>
      </c>
      <c r="AA571">
        <v>164.21150733296199</v>
      </c>
      <c r="AB571">
        <v>175.67762327135301</v>
      </c>
      <c r="AC571">
        <v>185.18791089070999</v>
      </c>
      <c r="AD571">
        <v>185.01845184157801</v>
      </c>
      <c r="AE571">
        <v>138.30529354997199</v>
      </c>
      <c r="AF571">
        <v>156.110047455433</v>
      </c>
      <c r="AG571">
        <v>156.62708549711999</v>
      </c>
      <c r="AH571">
        <f t="shared" si="37"/>
        <v>187.37029039056731</v>
      </c>
      <c r="AI571">
        <f t="shared" si="39"/>
        <v>67.673899071711418</v>
      </c>
      <c r="AJ571">
        <f t="shared" si="38"/>
        <v>81.791522587460705</v>
      </c>
      <c r="AK571" t="s">
        <v>481</v>
      </c>
    </row>
    <row r="572" spans="1:37" x14ac:dyDescent="0.35">
      <c r="A572">
        <v>570</v>
      </c>
      <c r="B572" s="1">
        <v>43795</v>
      </c>
      <c r="C572" t="s">
        <v>465</v>
      </c>
      <c r="D572">
        <v>211.07772852645101</v>
      </c>
      <c r="F572">
        <v>168.610735619297</v>
      </c>
      <c r="I572">
        <v>165.1496368752</v>
      </c>
      <c r="J572">
        <v>198.384641494721</v>
      </c>
      <c r="K572">
        <v>212.32997096636299</v>
      </c>
      <c r="N572">
        <v>193.991616315447</v>
      </c>
      <c r="O572">
        <v>193.29547748514801</v>
      </c>
      <c r="P572">
        <v>218.105617431799</v>
      </c>
      <c r="Q572">
        <v>221.72634740997299</v>
      </c>
      <c r="R572">
        <v>184.84037929129099</v>
      </c>
      <c r="T572">
        <v>179.07291227386801</v>
      </c>
      <c r="U572">
        <v>155.88777719901799</v>
      </c>
      <c r="W572">
        <v>195.185398425004</v>
      </c>
      <c r="X572">
        <v>191.19419225565599</v>
      </c>
      <c r="Y572">
        <v>180.22707097771701</v>
      </c>
      <c r="Z572">
        <v>165.17490136764999</v>
      </c>
      <c r="AA572">
        <v>146.16032206097799</v>
      </c>
      <c r="AD572">
        <v>179.58341394871201</v>
      </c>
      <c r="AF572">
        <v>149.66704481359699</v>
      </c>
      <c r="AG572">
        <v>167.586876103533</v>
      </c>
      <c r="AH572">
        <f t="shared" si="37"/>
        <v>183.86260304207116</v>
      </c>
      <c r="AI572">
        <f t="shared" si="39"/>
        <v>64.16621172321527</v>
      </c>
      <c r="AJ572">
        <f t="shared" si="38"/>
        <v>78.283835238964556</v>
      </c>
      <c r="AK572" t="s">
        <v>481</v>
      </c>
    </row>
    <row r="573" spans="1:37" x14ac:dyDescent="0.35">
      <c r="A573">
        <v>571</v>
      </c>
      <c r="B573" s="1">
        <v>43818</v>
      </c>
      <c r="C573" t="s">
        <v>466</v>
      </c>
      <c r="D573">
        <v>209.54156274815</v>
      </c>
      <c r="E573">
        <v>224.240541675043</v>
      </c>
      <c r="G573">
        <v>171.386712982235</v>
      </c>
      <c r="J573">
        <v>209.23040876654301</v>
      </c>
      <c r="K573">
        <v>218.41294766602101</v>
      </c>
      <c r="L573">
        <v>213.614962025203</v>
      </c>
      <c r="P573">
        <v>236.67679712831</v>
      </c>
      <c r="Q573">
        <v>230.148923296395</v>
      </c>
      <c r="R573">
        <v>204.442473801848</v>
      </c>
      <c r="T573">
        <v>183.02105880380199</v>
      </c>
      <c r="U573">
        <v>151.50373198884199</v>
      </c>
      <c r="Y573">
        <v>203.54239418979699</v>
      </c>
      <c r="Z573">
        <v>164.53218703799399</v>
      </c>
      <c r="AA573">
        <v>164.275762567698</v>
      </c>
      <c r="AB573">
        <v>175.081931251448</v>
      </c>
      <c r="AD573">
        <v>182.98440145468101</v>
      </c>
      <c r="AH573">
        <f t="shared" si="37"/>
        <v>196.41479983650066</v>
      </c>
      <c r="AI573">
        <f t="shared" si="39"/>
        <v>76.718408517644775</v>
      </c>
      <c r="AJ573">
        <f t="shared" si="38"/>
        <v>90.836032033394062</v>
      </c>
      <c r="AK573" t="s">
        <v>481</v>
      </c>
    </row>
    <row r="574" spans="1:37" x14ac:dyDescent="0.35">
      <c r="A574">
        <v>572</v>
      </c>
      <c r="B574" s="1">
        <v>43818</v>
      </c>
      <c r="C574" t="s">
        <v>467</v>
      </c>
      <c r="D574">
        <v>230.60818628043401</v>
      </c>
      <c r="E574">
        <v>244.479746788184</v>
      </c>
      <c r="F574">
        <v>198.57428130017399</v>
      </c>
      <c r="G574">
        <v>188.80954021033</v>
      </c>
      <c r="H574">
        <v>182.32335447787199</v>
      </c>
      <c r="I574">
        <v>199.02387803944501</v>
      </c>
      <c r="J574">
        <v>230.322917180053</v>
      </c>
      <c r="K574">
        <v>242.13017547076799</v>
      </c>
      <c r="L574">
        <v>238.48469137914799</v>
      </c>
      <c r="M574">
        <v>223.88416431956301</v>
      </c>
      <c r="N574">
        <v>206.79165299091599</v>
      </c>
      <c r="O574">
        <v>213.62745306869499</v>
      </c>
      <c r="P574">
        <v>246.39405295304101</v>
      </c>
      <c r="Q574">
        <v>250.72458433838699</v>
      </c>
      <c r="R574">
        <v>215.649933295712</v>
      </c>
      <c r="S574">
        <v>223.631576069516</v>
      </c>
      <c r="T574">
        <v>190.796911865765</v>
      </c>
      <c r="U574">
        <v>172.08177504338599</v>
      </c>
      <c r="V574">
        <v>232.48705602836199</v>
      </c>
      <c r="W574">
        <v>218.981436393987</v>
      </c>
      <c r="X574">
        <v>214.586967657114</v>
      </c>
      <c r="Y574">
        <v>224.421636628519</v>
      </c>
      <c r="Z574">
        <v>179.625022697308</v>
      </c>
      <c r="AA574">
        <v>176.18960251840599</v>
      </c>
      <c r="AB574">
        <v>189.47777143921499</v>
      </c>
      <c r="AC574">
        <v>206.27113999971399</v>
      </c>
      <c r="AD574">
        <v>187.60465745823799</v>
      </c>
      <c r="AE574">
        <v>157.553622399593</v>
      </c>
      <c r="AF574">
        <v>165.64295179722501</v>
      </c>
      <c r="AG574">
        <v>166.16936709965699</v>
      </c>
      <c r="AH574">
        <f t="shared" si="37"/>
        <v>207.24500357295759</v>
      </c>
      <c r="AI574">
        <f t="shared" si="39"/>
        <v>87.548612254101698</v>
      </c>
      <c r="AJ574">
        <f t="shared" si="38"/>
        <v>101.66623576985099</v>
      </c>
      <c r="AK574" t="s">
        <v>481</v>
      </c>
    </row>
    <row r="575" spans="1:37" x14ac:dyDescent="0.35">
      <c r="A575">
        <v>573</v>
      </c>
      <c r="B575" s="1">
        <v>43821</v>
      </c>
      <c r="C575" t="s">
        <v>417</v>
      </c>
      <c r="D575">
        <v>241.25563388035499</v>
      </c>
      <c r="E575">
        <v>247.14402667889499</v>
      </c>
      <c r="F575">
        <v>205.676299023681</v>
      </c>
      <c r="G575">
        <v>192.42371897245701</v>
      </c>
      <c r="H575">
        <v>182.412408492694</v>
      </c>
      <c r="I575">
        <v>204.46498970281601</v>
      </c>
      <c r="J575">
        <v>235.90147307637</v>
      </c>
      <c r="K575">
        <v>246.685326373192</v>
      </c>
      <c r="L575">
        <v>239.88881294568199</v>
      </c>
      <c r="M575">
        <v>228.60406588461501</v>
      </c>
      <c r="N575">
        <v>214.010550424065</v>
      </c>
      <c r="O575">
        <v>221.28599756028501</v>
      </c>
      <c r="P575">
        <v>252.915450606241</v>
      </c>
      <c r="Q575">
        <v>257.27575095767702</v>
      </c>
      <c r="R575">
        <v>219.38607891839499</v>
      </c>
      <c r="S575">
        <v>227.40792460950399</v>
      </c>
      <c r="T575">
        <v>197.50476276738601</v>
      </c>
      <c r="U575">
        <v>182.49965125406499</v>
      </c>
      <c r="V575">
        <v>240.509328904467</v>
      </c>
      <c r="W575">
        <v>225.54302087624299</v>
      </c>
      <c r="X575">
        <v>224.06812438238299</v>
      </c>
      <c r="Y575">
        <v>224.64847815246901</v>
      </c>
      <c r="Z575">
        <v>190.08727499525401</v>
      </c>
      <c r="AA575">
        <v>183.28575457864301</v>
      </c>
      <c r="AB575">
        <v>191.89577827511499</v>
      </c>
      <c r="AC575">
        <v>213.29956014173899</v>
      </c>
      <c r="AD575">
        <v>190.776366711066</v>
      </c>
      <c r="AE575">
        <v>166.075480418388</v>
      </c>
      <c r="AF575">
        <v>172.77705729177799</v>
      </c>
      <c r="AG575">
        <v>175.57203130912299</v>
      </c>
      <c r="AH575">
        <f t="shared" si="37"/>
        <v>213.17603927216808</v>
      </c>
      <c r="AI575">
        <f t="shared" si="39"/>
        <v>93.479647953312195</v>
      </c>
      <c r="AJ575">
        <f t="shared" si="38"/>
        <v>107.59727146906148</v>
      </c>
      <c r="AK575" t="s">
        <v>481</v>
      </c>
    </row>
    <row r="576" spans="1:37" x14ac:dyDescent="0.35">
      <c r="A576">
        <v>574</v>
      </c>
      <c r="B576" s="1">
        <v>43823</v>
      </c>
      <c r="C576" t="s">
        <v>421</v>
      </c>
      <c r="D576">
        <v>221.44111275068499</v>
      </c>
      <c r="E576">
        <v>241.001430589699</v>
      </c>
      <c r="F576">
        <v>198.076821477734</v>
      </c>
      <c r="G576">
        <v>183.54291611966201</v>
      </c>
      <c r="H576">
        <v>172.47809676362101</v>
      </c>
      <c r="I576">
        <v>186.22112322690501</v>
      </c>
      <c r="J576">
        <v>227.505247979204</v>
      </c>
      <c r="K576">
        <v>237.74368966813199</v>
      </c>
      <c r="L576">
        <v>227.28423809405899</v>
      </c>
      <c r="M576">
        <v>212.68447711967599</v>
      </c>
      <c r="N576">
        <v>204.40660039367501</v>
      </c>
      <c r="O576">
        <v>204.214369843632</v>
      </c>
      <c r="P576">
        <v>237.40970652730499</v>
      </c>
      <c r="Q576">
        <v>247.063105262867</v>
      </c>
      <c r="R576">
        <v>213.26312872205801</v>
      </c>
      <c r="S576">
        <v>212.42045247184299</v>
      </c>
      <c r="T576">
        <v>182.09618836021301</v>
      </c>
      <c r="U576">
        <v>169.17583412244099</v>
      </c>
      <c r="V576">
        <v>220.75861688375301</v>
      </c>
      <c r="W576">
        <v>218.23486252687999</v>
      </c>
      <c r="X576">
        <v>205.2218323882</v>
      </c>
      <c r="Y576">
        <v>199.86580895454699</v>
      </c>
      <c r="Z576">
        <v>172.21698863365299</v>
      </c>
      <c r="AA576">
        <v>171.20387544623</v>
      </c>
      <c r="AB576">
        <v>172.743341662988</v>
      </c>
      <c r="AC576">
        <v>200.597119526531</v>
      </c>
      <c r="AD576">
        <v>177.062841913006</v>
      </c>
      <c r="AE576">
        <v>145.219456317918</v>
      </c>
      <c r="AF576">
        <v>154.93093097002199</v>
      </c>
      <c r="AG576">
        <v>161.28202002131201</v>
      </c>
      <c r="AH576">
        <f t="shared" si="37"/>
        <v>199.2455411579484</v>
      </c>
      <c r="AI576">
        <f t="shared" si="39"/>
        <v>79.549149839092507</v>
      </c>
      <c r="AJ576">
        <f t="shared" si="38"/>
        <v>93.666773354841794</v>
      </c>
      <c r="AK576" t="s">
        <v>481</v>
      </c>
    </row>
    <row r="577" spans="35:37" x14ac:dyDescent="0.35">
      <c r="AI577">
        <f>MIN(AI2:AI576)</f>
        <v>-14.117623515749287</v>
      </c>
      <c r="AK577" t="s">
        <v>481</v>
      </c>
    </row>
    <row r="579" spans="35:37" x14ac:dyDescent="0.35">
      <c r="AI579" t="s">
        <v>483</v>
      </c>
      <c r="AJ579">
        <f>AVERAGE(AJ2:AJ576)</f>
        <v>75.649036833518082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02"/>
  <sheetViews>
    <sheetView topLeftCell="P1" workbookViewId="0">
      <selection activeCell="AK10" activeCellId="12" sqref="AK190 AK162 AK142 AK120 AK94 AK81 AK68 AK61 AK55 AK44 AK33 AK22 AK10"/>
    </sheetView>
  </sheetViews>
  <sheetFormatPr defaultColWidth="8.90625" defaultRowHeight="14.5" x14ac:dyDescent="0.35"/>
  <cols>
    <col min="1" max="1" width="8.90625" style="4"/>
    <col min="2" max="2" width="12.81640625" style="4" customWidth="1"/>
    <col min="3" max="16384" width="8.90625" style="4"/>
  </cols>
  <sheetData>
    <row r="1" spans="1:37" customFormat="1" x14ac:dyDescent="0.35">
      <c r="B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468</v>
      </c>
      <c r="AI1" t="s">
        <v>469</v>
      </c>
    </row>
    <row r="2" spans="1:37" customFormat="1" x14ac:dyDescent="0.35">
      <c r="A2">
        <v>11</v>
      </c>
      <c r="B2" s="1">
        <v>39250</v>
      </c>
      <c r="C2" t="s">
        <v>42</v>
      </c>
      <c r="D2">
        <v>99.241508524194202</v>
      </c>
      <c r="E2">
        <v>139.75559701138599</v>
      </c>
      <c r="F2">
        <v>106.373486599937</v>
      </c>
      <c r="G2">
        <v>116.292166413153</v>
      </c>
      <c r="H2">
        <v>97.806435877489093</v>
      </c>
      <c r="I2">
        <v>101.854946376635</v>
      </c>
      <c r="J2">
        <v>142.55212635457301</v>
      </c>
      <c r="K2">
        <v>167.38223515041699</v>
      </c>
      <c r="L2">
        <v>133.02199859080901</v>
      </c>
      <c r="M2">
        <v>128.90061805726901</v>
      </c>
      <c r="P2">
        <v>164.173221791885</v>
      </c>
      <c r="Q2">
        <v>164.73009076253899</v>
      </c>
      <c r="R2">
        <v>118.903386812397</v>
      </c>
      <c r="S2">
        <v>126.08540012677</v>
      </c>
      <c r="T2">
        <v>125.57293074137699</v>
      </c>
      <c r="U2">
        <v>88.785102370222205</v>
      </c>
      <c r="V2">
        <v>161.49334234785499</v>
      </c>
      <c r="W2">
        <v>136.13150544771901</v>
      </c>
      <c r="X2">
        <v>149.985142375701</v>
      </c>
      <c r="Y2">
        <v>149.12885860236199</v>
      </c>
      <c r="Z2">
        <v>129.395932027632</v>
      </c>
      <c r="AA2">
        <v>116.59174719750099</v>
      </c>
      <c r="AB2">
        <v>121.534771816862</v>
      </c>
      <c r="AC2">
        <v>144.09287152138899</v>
      </c>
      <c r="AD2">
        <v>130.82743266304101</v>
      </c>
      <c r="AE2">
        <v>117.92435411088</v>
      </c>
      <c r="AF2">
        <v>119.92548746371</v>
      </c>
      <c r="AG2">
        <v>117.384963198921</v>
      </c>
      <c r="AH2">
        <v>129.13741644052232</v>
      </c>
      <c r="AI2">
        <v>9.4410251216664278</v>
      </c>
      <c r="AJ2">
        <f>AI2-transect_time_series!$AI$577</f>
        <v>23.558648637415715</v>
      </c>
    </row>
    <row r="3" spans="1:37" customFormat="1" x14ac:dyDescent="0.35">
      <c r="A3">
        <v>12</v>
      </c>
      <c r="B3" s="1">
        <v>39251</v>
      </c>
      <c r="C3" t="s">
        <v>43</v>
      </c>
      <c r="E3">
        <v>120.47035516424501</v>
      </c>
      <c r="G3">
        <v>116.877299786648</v>
      </c>
      <c r="H3">
        <v>122.678546201448</v>
      </c>
      <c r="K3">
        <v>160.12978262261501</v>
      </c>
      <c r="L3">
        <v>150.92039915990901</v>
      </c>
      <c r="M3">
        <v>135.38478277144301</v>
      </c>
      <c r="R3">
        <v>123.72253503218801</v>
      </c>
      <c r="S3">
        <v>120.901482775505</v>
      </c>
      <c r="U3">
        <v>85.072864910152703</v>
      </c>
      <c r="V3">
        <v>178.45558803991801</v>
      </c>
      <c r="W3">
        <v>146.936735482101</v>
      </c>
      <c r="Z3">
        <v>127.719828698976</v>
      </c>
      <c r="AA3">
        <v>128.32162913607701</v>
      </c>
      <c r="AB3">
        <v>123.028284182725</v>
      </c>
      <c r="AC3">
        <v>143.46476811985301</v>
      </c>
      <c r="AE3">
        <v>126.80412476571099</v>
      </c>
      <c r="AF3">
        <v>130.90299396640799</v>
      </c>
      <c r="AH3">
        <v>131.87011769505426</v>
      </c>
      <c r="AI3">
        <v>12.173726376198374</v>
      </c>
      <c r="AJ3">
        <f>AI3-transect_time_series!$AI$577</f>
        <v>26.291349891947661</v>
      </c>
    </row>
    <row r="4" spans="1:37" customFormat="1" x14ac:dyDescent="0.35">
      <c r="A4">
        <v>13</v>
      </c>
      <c r="B4" s="1">
        <v>39266</v>
      </c>
      <c r="C4" t="s">
        <v>44</v>
      </c>
      <c r="D4">
        <v>105.30751399506499</v>
      </c>
      <c r="E4">
        <v>139.43708654687299</v>
      </c>
      <c r="F4">
        <v>116.300446670612</v>
      </c>
      <c r="G4">
        <v>129.69039462575</v>
      </c>
      <c r="H4">
        <v>128.775885272067</v>
      </c>
      <c r="I4">
        <v>107.845423666421</v>
      </c>
      <c r="J4">
        <v>162.84212065954799</v>
      </c>
      <c r="K4">
        <v>175.047238390573</v>
      </c>
      <c r="L4">
        <v>162.744163265108</v>
      </c>
      <c r="M4">
        <v>161.40788923259899</v>
      </c>
      <c r="N4">
        <v>126.61875432492</v>
      </c>
      <c r="O4">
        <v>158.53911290135201</v>
      </c>
      <c r="P4">
        <v>180.905661070051</v>
      </c>
      <c r="Q4">
        <v>186.82193165113401</v>
      </c>
      <c r="R4">
        <v>147.60381448804901</v>
      </c>
      <c r="S4">
        <v>145.78326631112</v>
      </c>
      <c r="T4">
        <v>146.64259551804301</v>
      </c>
      <c r="U4">
        <v>104.520812929737</v>
      </c>
      <c r="V4">
        <v>174.55063820638301</v>
      </c>
      <c r="W4">
        <v>156.227147162074</v>
      </c>
      <c r="X4">
        <v>168.777822741226</v>
      </c>
      <c r="Y4">
        <v>172.50568972629699</v>
      </c>
      <c r="Z4">
        <v>139.984127815905</v>
      </c>
      <c r="AA4">
        <v>124.18258754023999</v>
      </c>
      <c r="AB4">
        <v>132.665600227358</v>
      </c>
      <c r="AC4">
        <v>164.95578074046799</v>
      </c>
      <c r="AD4">
        <v>148.95568132732001</v>
      </c>
      <c r="AE4">
        <v>131.90696650614899</v>
      </c>
      <c r="AF4">
        <v>134.83953307588601</v>
      </c>
      <c r="AG4">
        <v>144.670380668159</v>
      </c>
      <c r="AH4">
        <v>146.0352022418829</v>
      </c>
      <c r="AI4">
        <v>26.338810923027012</v>
      </c>
      <c r="AJ4">
        <f>AI4-transect_time_series!$AI$577</f>
        <v>40.456434438776299</v>
      </c>
    </row>
    <row r="5" spans="1:37" customFormat="1" x14ac:dyDescent="0.35">
      <c r="A5">
        <v>14</v>
      </c>
      <c r="B5" s="1">
        <v>39275</v>
      </c>
      <c r="C5" t="s">
        <v>45</v>
      </c>
      <c r="D5">
        <v>131.863227042495</v>
      </c>
      <c r="E5">
        <v>186.203585987373</v>
      </c>
      <c r="F5">
        <v>125.45181307912399</v>
      </c>
      <c r="G5">
        <v>162.425953914323</v>
      </c>
      <c r="H5">
        <v>139.52776228072801</v>
      </c>
      <c r="I5">
        <v>132.81315793330501</v>
      </c>
      <c r="J5">
        <v>192.21397806894501</v>
      </c>
      <c r="K5">
        <v>199.75011611934701</v>
      </c>
      <c r="L5">
        <v>190.505215931327</v>
      </c>
      <c r="M5">
        <v>195.62184333176799</v>
      </c>
      <c r="N5">
        <v>148.27976080271199</v>
      </c>
      <c r="O5">
        <v>188.599171875754</v>
      </c>
      <c r="P5">
        <v>216.65334876440099</v>
      </c>
      <c r="Q5">
        <v>217.41081209080099</v>
      </c>
      <c r="R5">
        <v>182.81409030519399</v>
      </c>
      <c r="S5">
        <v>178.375412474086</v>
      </c>
      <c r="T5">
        <v>175.58218126917001</v>
      </c>
      <c r="U5">
        <v>133.181665132528</v>
      </c>
      <c r="V5">
        <v>197.892112495802</v>
      </c>
      <c r="W5">
        <v>178.76861461424701</v>
      </c>
      <c r="X5">
        <v>196.814605806858</v>
      </c>
      <c r="Y5">
        <v>189.81857796783899</v>
      </c>
      <c r="Z5">
        <v>168.33968780066499</v>
      </c>
      <c r="AA5">
        <v>155.97712505468999</v>
      </c>
      <c r="AB5">
        <v>164.601942845152</v>
      </c>
      <c r="AC5">
        <v>192.14109357484</v>
      </c>
      <c r="AD5">
        <v>180.096241153996</v>
      </c>
      <c r="AE5">
        <v>150.84284551576701</v>
      </c>
      <c r="AF5">
        <v>162.326780537498</v>
      </c>
      <c r="AG5">
        <v>179.57105686344499</v>
      </c>
      <c r="AH5">
        <v>173.81545935447264</v>
      </c>
      <c r="AI5">
        <v>54.119068035616749</v>
      </c>
      <c r="AJ5">
        <f>AI5-transect_time_series!$AI$577</f>
        <v>68.236691551366036</v>
      </c>
    </row>
    <row r="6" spans="1:37" customFormat="1" x14ac:dyDescent="0.35">
      <c r="A6">
        <v>15</v>
      </c>
      <c r="B6" s="1">
        <v>39290</v>
      </c>
      <c r="C6" t="s">
        <v>46</v>
      </c>
      <c r="E6">
        <v>123.141861291776</v>
      </c>
      <c r="F6">
        <v>100.814469110546</v>
      </c>
      <c r="G6">
        <v>124.493240263373</v>
      </c>
      <c r="H6">
        <v>117.142732102012</v>
      </c>
      <c r="I6">
        <v>112.54683056872901</v>
      </c>
      <c r="L6">
        <v>158.75862244899</v>
      </c>
      <c r="M6">
        <v>155.18224773768</v>
      </c>
      <c r="R6">
        <v>128.509561016709</v>
      </c>
      <c r="S6">
        <v>140.9642878722</v>
      </c>
      <c r="V6">
        <v>179.453458287253</v>
      </c>
      <c r="W6">
        <v>149.07888268656799</v>
      </c>
      <c r="X6">
        <v>162.003587085981</v>
      </c>
      <c r="AA6">
        <v>124.033710070865</v>
      </c>
      <c r="AB6">
        <v>138.18524355567899</v>
      </c>
      <c r="AC6">
        <v>154.356687206072</v>
      </c>
      <c r="AH6">
        <v>137.9110280869622</v>
      </c>
      <c r="AI6">
        <v>18.214636768106317</v>
      </c>
      <c r="AJ6">
        <f>AI6-transect_time_series!$AI$577</f>
        <v>32.332260283855604</v>
      </c>
    </row>
    <row r="7" spans="1:37" customFormat="1" x14ac:dyDescent="0.35">
      <c r="A7">
        <v>16</v>
      </c>
      <c r="B7" s="1">
        <v>39291</v>
      </c>
      <c r="C7" t="s">
        <v>47</v>
      </c>
      <c r="D7">
        <v>136.615873181719</v>
      </c>
      <c r="E7">
        <v>186.73126678590199</v>
      </c>
      <c r="F7">
        <v>132.946262817323</v>
      </c>
      <c r="G7">
        <v>162.015797154247</v>
      </c>
      <c r="H7">
        <v>156.26531992629401</v>
      </c>
      <c r="I7">
        <v>140.61805836333801</v>
      </c>
      <c r="J7">
        <v>192.51055451552801</v>
      </c>
      <c r="K7">
        <v>208.395974178144</v>
      </c>
      <c r="L7">
        <v>193.90035274827801</v>
      </c>
      <c r="M7">
        <v>197.56060233881601</v>
      </c>
      <c r="N7">
        <v>153.011838236995</v>
      </c>
      <c r="O7">
        <v>176.94273003029201</v>
      </c>
      <c r="P7">
        <v>217.45170915823201</v>
      </c>
      <c r="Q7">
        <v>218.810750875737</v>
      </c>
      <c r="R7">
        <v>178.351990252852</v>
      </c>
      <c r="S7">
        <v>176.555500624583</v>
      </c>
      <c r="T7">
        <v>173.61695978863699</v>
      </c>
      <c r="U7">
        <v>143.64938321141699</v>
      </c>
      <c r="V7">
        <v>197.60608893735699</v>
      </c>
      <c r="W7">
        <v>181.88884250604801</v>
      </c>
      <c r="X7">
        <v>197.93630186520201</v>
      </c>
      <c r="Y7">
        <v>189.90997435561499</v>
      </c>
      <c r="Z7">
        <v>175.81620402627499</v>
      </c>
      <c r="AA7">
        <v>164.66110499880301</v>
      </c>
      <c r="AB7">
        <v>165.23959536290201</v>
      </c>
      <c r="AC7">
        <v>197.44416397940199</v>
      </c>
      <c r="AD7">
        <v>180.64566284798801</v>
      </c>
      <c r="AE7">
        <v>164.32991898305201</v>
      </c>
      <c r="AF7">
        <v>163.40379032745699</v>
      </c>
      <c r="AG7">
        <v>171.17714329762299</v>
      </c>
      <c r="AH7">
        <v>176.53365718920196</v>
      </c>
      <c r="AI7">
        <v>56.837265870346073</v>
      </c>
      <c r="AJ7">
        <f>AI7-transect_time_series!$AI$577</f>
        <v>70.95488938609536</v>
      </c>
    </row>
    <row r="8" spans="1:37" customFormat="1" x14ac:dyDescent="0.35">
      <c r="A8">
        <v>17</v>
      </c>
      <c r="B8" s="1">
        <v>39299</v>
      </c>
      <c r="C8" t="s">
        <v>48</v>
      </c>
      <c r="F8">
        <v>106.57854004812501</v>
      </c>
      <c r="I8">
        <v>108.085164268866</v>
      </c>
      <c r="J8">
        <v>159.01949059289001</v>
      </c>
      <c r="K8">
        <v>172.30500576757001</v>
      </c>
      <c r="O8">
        <v>145.02816120718001</v>
      </c>
      <c r="P8">
        <v>172.489512421542</v>
      </c>
      <c r="Q8">
        <v>177.59203695301301</v>
      </c>
      <c r="T8">
        <v>139.00228290897701</v>
      </c>
      <c r="U8">
        <v>99.818359365035306</v>
      </c>
      <c r="W8">
        <v>147.17668428432501</v>
      </c>
      <c r="X8">
        <v>162.21563562564199</v>
      </c>
      <c r="Y8">
        <v>171.79015668500401</v>
      </c>
      <c r="Z8">
        <v>143.69177553511099</v>
      </c>
      <c r="AA8">
        <v>119.156917143399</v>
      </c>
      <c r="AD8">
        <v>150.43060740616701</v>
      </c>
      <c r="AF8">
        <v>141.858044698356</v>
      </c>
      <c r="AG8">
        <v>144.77611977462101</v>
      </c>
      <c r="AH8">
        <v>144.76555851093076</v>
      </c>
      <c r="AI8">
        <v>25.069167192074872</v>
      </c>
      <c r="AJ8">
        <f>AI8-transect_time_series!$AI$577</f>
        <v>39.186790707824159</v>
      </c>
    </row>
    <row r="9" spans="1:37" customFormat="1" x14ac:dyDescent="0.35">
      <c r="A9">
        <v>18</v>
      </c>
      <c r="B9" s="1">
        <v>39306</v>
      </c>
      <c r="C9" t="s">
        <v>49</v>
      </c>
      <c r="E9">
        <v>124.238279984822</v>
      </c>
      <c r="G9">
        <v>115.296815762338</v>
      </c>
      <c r="K9">
        <v>175.973386110945</v>
      </c>
      <c r="L9">
        <v>157.42731388498899</v>
      </c>
      <c r="M9">
        <v>146.10699494571699</v>
      </c>
      <c r="Q9">
        <v>176.76130045170001</v>
      </c>
      <c r="R9">
        <v>119.436722431772</v>
      </c>
      <c r="S9">
        <v>140.67842254776201</v>
      </c>
      <c r="U9">
        <v>102.34689188215</v>
      </c>
      <c r="V9">
        <v>179.62950921986999</v>
      </c>
      <c r="Z9">
        <v>133.24702873771199</v>
      </c>
      <c r="AA9">
        <v>118.725997044412</v>
      </c>
      <c r="AB9">
        <v>137.25236976344701</v>
      </c>
      <c r="AC9">
        <v>161.13764173089399</v>
      </c>
      <c r="AE9">
        <v>130.12671043016499</v>
      </c>
      <c r="AH9">
        <v>141.22569232857964</v>
      </c>
      <c r="AI9">
        <v>21.529301009723753</v>
      </c>
      <c r="AJ9">
        <f>AI9-transect_time_series!$AI$577</f>
        <v>35.64692452547304</v>
      </c>
    </row>
    <row r="10" spans="1:37" customFormat="1" x14ac:dyDescent="0.35">
      <c r="A10">
        <v>19</v>
      </c>
      <c r="B10" s="1">
        <v>39322</v>
      </c>
      <c r="C10" t="s">
        <v>50</v>
      </c>
      <c r="D10">
        <v>105.455707085604</v>
      </c>
      <c r="F10">
        <v>98.5280272066463</v>
      </c>
      <c r="I10">
        <v>115.105167981779</v>
      </c>
      <c r="J10">
        <v>159.55212716889201</v>
      </c>
      <c r="K10">
        <v>186.496030116572</v>
      </c>
      <c r="O10">
        <v>129.735878524502</v>
      </c>
      <c r="P10">
        <v>186.74499663028499</v>
      </c>
      <c r="Q10">
        <v>183.211768887186</v>
      </c>
      <c r="T10">
        <v>129.14202003787301</v>
      </c>
      <c r="U10">
        <v>106.279341834368</v>
      </c>
      <c r="X10">
        <v>158.31952331313099</v>
      </c>
      <c r="Y10">
        <v>157.46643254147</v>
      </c>
      <c r="Z10">
        <v>137.420428179281</v>
      </c>
      <c r="AD10">
        <v>140.34202740294799</v>
      </c>
      <c r="AG10">
        <v>127.402960153979</v>
      </c>
      <c r="AH10">
        <v>141.41349580430108</v>
      </c>
      <c r="AI10">
        <v>21.717104485445191</v>
      </c>
      <c r="AJ10">
        <f>AI10-transect_time_series!$AI$577</f>
        <v>35.834728001194478</v>
      </c>
      <c r="AK10">
        <f>AVERAGE(AJ2:AJ10)</f>
        <v>41.388746380438711</v>
      </c>
    </row>
    <row r="11" spans="1:37" s="2" customFormat="1" x14ac:dyDescent="0.35">
      <c r="B11" s="3"/>
    </row>
    <row r="12" spans="1:37" customFormat="1" x14ac:dyDescent="0.35">
      <c r="A12">
        <v>42</v>
      </c>
      <c r="B12" s="1">
        <v>39602</v>
      </c>
      <c r="C12" t="s">
        <v>69</v>
      </c>
      <c r="D12">
        <v>134.39251547139699</v>
      </c>
      <c r="E12">
        <v>186.869080881748</v>
      </c>
      <c r="F12">
        <v>122.67472141048199</v>
      </c>
      <c r="G12">
        <v>131.87663328497601</v>
      </c>
      <c r="H12">
        <v>120.975189785955</v>
      </c>
      <c r="I12">
        <v>106.855822833587</v>
      </c>
      <c r="J12">
        <v>161.462438101711</v>
      </c>
      <c r="K12">
        <v>179.456162023079</v>
      </c>
      <c r="L12">
        <v>161.80377397069</v>
      </c>
      <c r="M12">
        <v>158.284742807584</v>
      </c>
      <c r="O12">
        <v>141.353071325358</v>
      </c>
      <c r="P12">
        <v>185.215930755806</v>
      </c>
      <c r="Q12">
        <v>163.54889228564801</v>
      </c>
      <c r="R12">
        <v>140.810036775339</v>
      </c>
      <c r="S12">
        <v>144.54609919995099</v>
      </c>
      <c r="T12">
        <v>158.09900106816801</v>
      </c>
      <c r="U12">
        <v>124.730712143094</v>
      </c>
      <c r="V12">
        <v>176.648230530164</v>
      </c>
      <c r="W12">
        <v>157.978659863058</v>
      </c>
      <c r="X12">
        <v>173.23251013759099</v>
      </c>
      <c r="Y12">
        <v>172.25898066136401</v>
      </c>
      <c r="Z12">
        <v>158.909378536307</v>
      </c>
      <c r="AA12">
        <v>142.61198692112001</v>
      </c>
      <c r="AB12">
        <v>147.23756310941701</v>
      </c>
      <c r="AC12">
        <v>189.79253677518</v>
      </c>
      <c r="AD12">
        <v>171.06858569155901</v>
      </c>
      <c r="AE12">
        <v>132.12372562538101</v>
      </c>
      <c r="AF12">
        <v>142.58577052285301</v>
      </c>
      <c r="AG12">
        <v>162.127910339556</v>
      </c>
      <c r="AH12">
        <v>153.43209182200425</v>
      </c>
      <c r="AI12">
        <v>33.735700503148365</v>
      </c>
      <c r="AJ12">
        <f>AI12-transect_time_series!$AI$577</f>
        <v>47.853324018897652</v>
      </c>
    </row>
    <row r="13" spans="1:37" customFormat="1" x14ac:dyDescent="0.35">
      <c r="A13">
        <v>43</v>
      </c>
      <c r="B13" s="1">
        <v>39610</v>
      </c>
      <c r="C13" t="s">
        <v>70</v>
      </c>
      <c r="D13">
        <v>122.028201615326</v>
      </c>
      <c r="F13">
        <v>124.060037205057</v>
      </c>
      <c r="H13">
        <v>101.153649696901</v>
      </c>
      <c r="I13">
        <v>115.052063756088</v>
      </c>
      <c r="J13">
        <v>175.39135195332099</v>
      </c>
      <c r="N13">
        <v>125.30782667738301</v>
      </c>
      <c r="O13">
        <v>142.181740867446</v>
      </c>
      <c r="P13">
        <v>181.29763124858101</v>
      </c>
      <c r="S13">
        <v>120.755562965878</v>
      </c>
      <c r="T13">
        <v>139.119456609069</v>
      </c>
      <c r="V13">
        <v>151.76235325568501</v>
      </c>
      <c r="W13">
        <v>136.84126174455699</v>
      </c>
      <c r="X13">
        <v>167.68708989742399</v>
      </c>
      <c r="Y13">
        <v>166.71462324726099</v>
      </c>
      <c r="AC13">
        <v>146.08169872233799</v>
      </c>
      <c r="AD13">
        <v>164.77518730512301</v>
      </c>
      <c r="AE13">
        <v>111.18286356546901</v>
      </c>
      <c r="AF13">
        <v>122.86567621763901</v>
      </c>
      <c r="AG13">
        <v>137.753968134453</v>
      </c>
      <c r="AH13">
        <v>139.57959182552625</v>
      </c>
      <c r="AI13">
        <v>19.883200506670363</v>
      </c>
      <c r="AJ13">
        <f>AI13-transect_time_series!$AI$577</f>
        <v>34.00082402241965</v>
      </c>
    </row>
    <row r="14" spans="1:37" customFormat="1" x14ac:dyDescent="0.35">
      <c r="A14">
        <v>44</v>
      </c>
      <c r="B14" s="1">
        <v>39611</v>
      </c>
      <c r="C14" t="s">
        <v>71</v>
      </c>
      <c r="D14">
        <v>131.67281826190501</v>
      </c>
      <c r="E14">
        <v>185.51196656387901</v>
      </c>
      <c r="F14">
        <v>133.076678921172</v>
      </c>
      <c r="G14">
        <v>154.871698465066</v>
      </c>
      <c r="H14">
        <v>145.50017674483701</v>
      </c>
      <c r="I14">
        <v>130.55624434363901</v>
      </c>
      <c r="J14">
        <v>183.833939331632</v>
      </c>
      <c r="K14">
        <v>199.749302241571</v>
      </c>
      <c r="L14">
        <v>175.343534893011</v>
      </c>
      <c r="M14">
        <v>179.39478314414399</v>
      </c>
      <c r="N14">
        <v>152.96142037486101</v>
      </c>
      <c r="O14">
        <v>173.36245056134101</v>
      </c>
      <c r="P14">
        <v>209.125762147953</v>
      </c>
      <c r="Q14">
        <v>198.354729148334</v>
      </c>
      <c r="R14">
        <v>153.77079410632999</v>
      </c>
      <c r="S14">
        <v>175.40688457986499</v>
      </c>
      <c r="T14">
        <v>170.36565096479799</v>
      </c>
      <c r="U14">
        <v>140.527250408611</v>
      </c>
      <c r="V14">
        <v>193.56183083276201</v>
      </c>
      <c r="W14">
        <v>180.21120900440599</v>
      </c>
      <c r="X14">
        <v>194.12202011050999</v>
      </c>
      <c r="Y14">
        <v>182.02049377141799</v>
      </c>
      <c r="Z14">
        <v>159.60808148733199</v>
      </c>
      <c r="AA14">
        <v>147.325538388132</v>
      </c>
      <c r="AB14">
        <v>161.27790771479701</v>
      </c>
      <c r="AC14">
        <v>187.877156970112</v>
      </c>
      <c r="AD14">
        <v>183.010785147034</v>
      </c>
      <c r="AE14">
        <v>149.723125715571</v>
      </c>
      <c r="AF14">
        <v>161.94798100295</v>
      </c>
      <c r="AG14">
        <v>175.43958445846999</v>
      </c>
      <c r="AH14">
        <v>168.98372666021476</v>
      </c>
      <c r="AI14">
        <v>49.287335341358869</v>
      </c>
      <c r="AJ14">
        <f>AI14-transect_time_series!$AI$577</f>
        <v>63.404958857108156</v>
      </c>
    </row>
    <row r="15" spans="1:37" customFormat="1" x14ac:dyDescent="0.35">
      <c r="A15">
        <v>45</v>
      </c>
      <c r="B15" s="1">
        <v>39626</v>
      </c>
      <c r="C15" t="s">
        <v>72</v>
      </c>
      <c r="D15">
        <v>85.825881802683199</v>
      </c>
      <c r="E15">
        <v>120.172107641407</v>
      </c>
      <c r="G15">
        <v>103.69018235077699</v>
      </c>
      <c r="K15">
        <v>166.02753754726501</v>
      </c>
      <c r="L15">
        <v>149.99263702431799</v>
      </c>
      <c r="P15">
        <v>165.39380316194399</v>
      </c>
      <c r="Q15">
        <v>183.13745249184601</v>
      </c>
      <c r="R15">
        <v>124.62614507738201</v>
      </c>
      <c r="T15">
        <v>127.034278829554</v>
      </c>
      <c r="U15">
        <v>93.764085376315805</v>
      </c>
      <c r="Y15">
        <v>154.80339299121599</v>
      </c>
      <c r="Z15">
        <v>134.26852139739799</v>
      </c>
      <c r="AA15">
        <v>116.562165669937</v>
      </c>
      <c r="AB15">
        <v>136.27506029770001</v>
      </c>
      <c r="AD15">
        <v>146.97540372215201</v>
      </c>
      <c r="AH15">
        <v>133.90324369212632</v>
      </c>
      <c r="AI15">
        <v>14.206852373270436</v>
      </c>
      <c r="AJ15">
        <f>AI15-transect_time_series!$AI$577</f>
        <v>28.324475889019723</v>
      </c>
    </row>
    <row r="16" spans="1:37" customFormat="1" x14ac:dyDescent="0.35">
      <c r="A16">
        <v>46</v>
      </c>
      <c r="B16" s="1">
        <v>39627</v>
      </c>
      <c r="C16" t="s">
        <v>73</v>
      </c>
      <c r="D16">
        <v>110.658846992195</v>
      </c>
      <c r="E16">
        <v>162.63557214293701</v>
      </c>
      <c r="F16">
        <v>112.897391601923</v>
      </c>
      <c r="G16">
        <v>136.15095351280999</v>
      </c>
      <c r="H16">
        <v>125.84408665225401</v>
      </c>
      <c r="I16">
        <v>110.621951134848</v>
      </c>
      <c r="J16">
        <v>172.28465080324301</v>
      </c>
      <c r="K16">
        <v>192.702479159771</v>
      </c>
      <c r="L16">
        <v>165.904148897764</v>
      </c>
      <c r="M16">
        <v>176.87613399603899</v>
      </c>
      <c r="N16">
        <v>126.078549803488</v>
      </c>
      <c r="O16">
        <v>160.99309103716399</v>
      </c>
      <c r="P16">
        <v>197.24358271559501</v>
      </c>
      <c r="Q16">
        <v>195.66633074432701</v>
      </c>
      <c r="R16">
        <v>158.86320813361499</v>
      </c>
      <c r="S16">
        <v>159.82088759556299</v>
      </c>
      <c r="T16">
        <v>153.07683469309299</v>
      </c>
      <c r="U16">
        <v>116.163403082749</v>
      </c>
      <c r="V16">
        <v>199.90285222851401</v>
      </c>
      <c r="W16">
        <v>153.71614981741001</v>
      </c>
      <c r="X16">
        <v>171.24063951983999</v>
      </c>
      <c r="Y16">
        <v>169.63199442000999</v>
      </c>
      <c r="Z16">
        <v>166.90825656322099</v>
      </c>
      <c r="AA16">
        <v>144.82968057908701</v>
      </c>
      <c r="AB16">
        <v>148.950881422214</v>
      </c>
      <c r="AC16">
        <v>185.444690717768</v>
      </c>
      <c r="AD16">
        <v>154.406745127915</v>
      </c>
      <c r="AE16">
        <v>148.55978419856399</v>
      </c>
      <c r="AF16">
        <v>136.98104817028801</v>
      </c>
      <c r="AG16">
        <v>160.38433316132799</v>
      </c>
      <c r="AH16">
        <v>155.84797195418457</v>
      </c>
      <c r="AI16">
        <v>36.151580635328685</v>
      </c>
      <c r="AJ16">
        <f>AI16-transect_time_series!$AI$577</f>
        <v>50.269204151077972</v>
      </c>
    </row>
    <row r="17" spans="1:37" customFormat="1" x14ac:dyDescent="0.35">
      <c r="A17">
        <v>47</v>
      </c>
      <c r="B17" s="1">
        <v>39658</v>
      </c>
      <c r="C17" t="s">
        <v>66</v>
      </c>
      <c r="D17">
        <v>108.678328114481</v>
      </c>
      <c r="F17">
        <v>99.128447661806106</v>
      </c>
      <c r="H17">
        <v>120.86221979942501</v>
      </c>
      <c r="I17">
        <v>109.87398376538199</v>
      </c>
      <c r="J17">
        <v>182.29122180255899</v>
      </c>
      <c r="K17">
        <v>200.01640344367499</v>
      </c>
      <c r="O17">
        <v>152.83360491794599</v>
      </c>
      <c r="P17">
        <v>195.939031216156</v>
      </c>
      <c r="Q17">
        <v>188.17352956066199</v>
      </c>
      <c r="T17">
        <v>143.827250105112</v>
      </c>
      <c r="W17">
        <v>145.92671075830299</v>
      </c>
      <c r="X17">
        <v>172.45551967215701</v>
      </c>
      <c r="Y17">
        <v>171.813818761807</v>
      </c>
      <c r="Z17">
        <v>151.51367595587499</v>
      </c>
      <c r="AD17">
        <v>147.229734796744</v>
      </c>
      <c r="AF17">
        <v>134.82559577269799</v>
      </c>
      <c r="AG17">
        <v>141.03403220632799</v>
      </c>
      <c r="AH17">
        <v>150.96606519477152</v>
      </c>
      <c r="AI17">
        <v>31.269673875915629</v>
      </c>
      <c r="AJ17">
        <f>AI17-transect_time_series!$AI$577</f>
        <v>45.387297391664916</v>
      </c>
    </row>
    <row r="18" spans="1:37" customFormat="1" x14ac:dyDescent="0.35">
      <c r="A18">
        <v>48</v>
      </c>
      <c r="B18" s="1">
        <v>39667</v>
      </c>
      <c r="C18" t="s">
        <v>74</v>
      </c>
      <c r="E18">
        <v>135.48171269786801</v>
      </c>
      <c r="F18">
        <v>106.142470063818</v>
      </c>
      <c r="G18">
        <v>141.81536924593499</v>
      </c>
      <c r="H18">
        <v>127.16479340364199</v>
      </c>
      <c r="I18">
        <v>115.170117511089</v>
      </c>
      <c r="K18">
        <v>201.386738956323</v>
      </c>
      <c r="L18">
        <v>182.872801811991</v>
      </c>
      <c r="M18">
        <v>161.942417520286</v>
      </c>
      <c r="N18">
        <v>120.403783829885</v>
      </c>
      <c r="Q18">
        <v>196.70370259923001</v>
      </c>
      <c r="R18">
        <v>149.324310723243</v>
      </c>
      <c r="S18">
        <v>146.203572382423</v>
      </c>
      <c r="U18">
        <v>104.376417432682</v>
      </c>
      <c r="V18">
        <v>180.219886440739</v>
      </c>
      <c r="W18">
        <v>147.70423750993001</v>
      </c>
      <c r="Z18">
        <v>161.67585979400599</v>
      </c>
      <c r="AA18">
        <v>142.97802967218001</v>
      </c>
      <c r="AB18">
        <v>143.63048408646799</v>
      </c>
      <c r="AC18">
        <v>179.301006678389</v>
      </c>
      <c r="AE18">
        <v>147.46928723319101</v>
      </c>
      <c r="AF18">
        <v>146.14139049467701</v>
      </c>
      <c r="AH18">
        <v>149.43373286133314</v>
      </c>
      <c r="AI18">
        <v>29.737341542477253</v>
      </c>
      <c r="AJ18">
        <f>AI18-transect_time_series!$AI$577</f>
        <v>43.85496505822654</v>
      </c>
    </row>
    <row r="19" spans="1:37" customFormat="1" x14ac:dyDescent="0.35">
      <c r="A19">
        <v>49</v>
      </c>
      <c r="B19" s="1">
        <v>39674</v>
      </c>
      <c r="C19" t="s">
        <v>75</v>
      </c>
      <c r="D19">
        <v>105.301273550311</v>
      </c>
      <c r="F19">
        <v>90.511941305920203</v>
      </c>
      <c r="I19">
        <v>112.631112611128</v>
      </c>
      <c r="J19">
        <v>174.237745198547</v>
      </c>
      <c r="K19">
        <v>192.88287554773899</v>
      </c>
      <c r="O19">
        <v>148.55352503679001</v>
      </c>
      <c r="P19">
        <v>197.52050807145099</v>
      </c>
      <c r="Q19">
        <v>190.91558521197601</v>
      </c>
      <c r="R19">
        <v>148.750893462574</v>
      </c>
      <c r="T19">
        <v>143.059241270179</v>
      </c>
      <c r="U19">
        <v>91.528629972729405</v>
      </c>
      <c r="X19">
        <v>173.571509845365</v>
      </c>
      <c r="Y19">
        <v>172.25136777382201</v>
      </c>
      <c r="Z19">
        <v>151.157132566711</v>
      </c>
      <c r="AA19">
        <v>141.90135335876801</v>
      </c>
      <c r="AD19">
        <v>145.84950961440799</v>
      </c>
      <c r="AG19">
        <v>142.26283316053301</v>
      </c>
      <c r="AH19">
        <v>148.40511985640893</v>
      </c>
      <c r="AI19">
        <v>28.708728537553043</v>
      </c>
      <c r="AJ19">
        <f>AI19-transect_time_series!$AI$577</f>
        <v>42.82635205330233</v>
      </c>
    </row>
    <row r="20" spans="1:37" customFormat="1" x14ac:dyDescent="0.35">
      <c r="A20">
        <v>50</v>
      </c>
      <c r="B20" s="1">
        <v>39682</v>
      </c>
      <c r="C20" t="s">
        <v>76</v>
      </c>
      <c r="D20">
        <v>123.513095227455</v>
      </c>
      <c r="E20">
        <v>146.557248739822</v>
      </c>
      <c r="F20">
        <v>116.45554434564799</v>
      </c>
      <c r="G20">
        <v>131.46718107178</v>
      </c>
      <c r="H20">
        <v>129.35882094415899</v>
      </c>
      <c r="I20">
        <v>108.450319060102</v>
      </c>
      <c r="J20">
        <v>174.06159983207101</v>
      </c>
      <c r="K20">
        <v>188.77843807094601</v>
      </c>
      <c r="L20">
        <v>162.99604808457599</v>
      </c>
      <c r="M20">
        <v>158.828708685024</v>
      </c>
      <c r="O20">
        <v>159.494067278171</v>
      </c>
      <c r="P20">
        <v>200.483456054198</v>
      </c>
      <c r="Q20">
        <v>192.94185476809</v>
      </c>
      <c r="R20">
        <v>148.574168545459</v>
      </c>
      <c r="S20">
        <v>141.33503657128699</v>
      </c>
      <c r="T20">
        <v>150.54028709717301</v>
      </c>
      <c r="U20">
        <v>102.652945553704</v>
      </c>
      <c r="V20">
        <v>175.858782385669</v>
      </c>
      <c r="W20">
        <v>154.07232353516599</v>
      </c>
      <c r="X20">
        <v>180.88927432323399</v>
      </c>
      <c r="Y20">
        <v>172.23324511578701</v>
      </c>
      <c r="Z20">
        <v>154.12582625053901</v>
      </c>
      <c r="AA20">
        <v>129.571400799283</v>
      </c>
      <c r="AB20">
        <v>140.326097659119</v>
      </c>
      <c r="AC20">
        <v>171.30328125854999</v>
      </c>
      <c r="AD20">
        <v>147.65496227871901</v>
      </c>
      <c r="AE20">
        <v>140.17911653067901</v>
      </c>
      <c r="AF20">
        <v>143.39041635481601</v>
      </c>
      <c r="AG20">
        <v>147.341807389792</v>
      </c>
      <c r="AH20">
        <v>151.49777082106957</v>
      </c>
      <c r="AI20">
        <v>31.801379502213678</v>
      </c>
      <c r="AJ20">
        <f>AI20-transect_time_series!$AI$577</f>
        <v>45.919003017962964</v>
      </c>
    </row>
    <row r="21" spans="1:37" customFormat="1" x14ac:dyDescent="0.35">
      <c r="A21">
        <v>51</v>
      </c>
      <c r="B21" s="1">
        <v>39683</v>
      </c>
      <c r="C21" t="s">
        <v>77</v>
      </c>
      <c r="E21">
        <v>128.54237458114099</v>
      </c>
      <c r="F21">
        <v>105.64679915281199</v>
      </c>
      <c r="G21">
        <v>124.82915411479</v>
      </c>
      <c r="H21">
        <v>123.86603433347101</v>
      </c>
      <c r="I21">
        <v>120.01825087322599</v>
      </c>
      <c r="L21">
        <v>170.15791457290501</v>
      </c>
      <c r="M21">
        <v>161.10010126667001</v>
      </c>
      <c r="O21">
        <v>149.46835336797699</v>
      </c>
      <c r="R21">
        <v>144.21628669539001</v>
      </c>
      <c r="S21">
        <v>147.110764975611</v>
      </c>
      <c r="T21">
        <v>149.21399542941199</v>
      </c>
      <c r="U21">
        <v>101.267990810745</v>
      </c>
      <c r="V21">
        <v>181.24321632678701</v>
      </c>
      <c r="W21">
        <v>149.30639878898299</v>
      </c>
      <c r="X21">
        <v>178.04546296989</v>
      </c>
      <c r="AA21">
        <v>134.76331519512101</v>
      </c>
      <c r="AB21">
        <v>141.26182164353199</v>
      </c>
      <c r="AC21">
        <v>172.25102787956899</v>
      </c>
      <c r="AE21">
        <v>136.56376744731</v>
      </c>
      <c r="AF21">
        <v>143.97785060425099</v>
      </c>
      <c r="AH21">
        <v>143.14254405147963</v>
      </c>
      <c r="AI21">
        <v>23.446152732623744</v>
      </c>
      <c r="AJ21">
        <f>AI21-transect_time_series!$AI$577</f>
        <v>37.563776248373031</v>
      </c>
    </row>
    <row r="22" spans="1:37" customFormat="1" x14ac:dyDescent="0.35">
      <c r="A22">
        <v>52</v>
      </c>
      <c r="B22" s="1">
        <v>39691</v>
      </c>
      <c r="C22" t="s">
        <v>78</v>
      </c>
      <c r="D22">
        <v>141.02863668376301</v>
      </c>
      <c r="E22">
        <v>162.06628134696399</v>
      </c>
      <c r="F22">
        <v>128.68070361626201</v>
      </c>
      <c r="G22">
        <v>150.83766931873001</v>
      </c>
      <c r="H22">
        <v>138.73000564393399</v>
      </c>
      <c r="I22">
        <v>132.99324183201901</v>
      </c>
      <c r="J22">
        <v>191.40825534967701</v>
      </c>
      <c r="K22">
        <v>209.618628279077</v>
      </c>
      <c r="L22">
        <v>187.48137180236699</v>
      </c>
      <c r="M22">
        <v>181.268387838786</v>
      </c>
      <c r="N22">
        <v>148.319810065566</v>
      </c>
      <c r="O22">
        <v>169.38120309911699</v>
      </c>
      <c r="P22">
        <v>211.607608286513</v>
      </c>
      <c r="Q22">
        <v>218.43130251548899</v>
      </c>
      <c r="R22">
        <v>170.57933442642701</v>
      </c>
      <c r="S22">
        <v>158.75574135902801</v>
      </c>
      <c r="T22">
        <v>164.01583502424299</v>
      </c>
      <c r="U22">
        <v>121.862380616916</v>
      </c>
      <c r="V22">
        <v>197.311168965452</v>
      </c>
      <c r="W22">
        <v>178.288778422397</v>
      </c>
      <c r="X22">
        <v>189.525969544806</v>
      </c>
      <c r="Y22">
        <v>185.75074214065799</v>
      </c>
      <c r="Z22">
        <v>170.22818343516099</v>
      </c>
      <c r="AA22">
        <v>151.24871300996301</v>
      </c>
      <c r="AB22">
        <v>158.98100388989101</v>
      </c>
      <c r="AC22">
        <v>185.42302128195001</v>
      </c>
      <c r="AD22">
        <v>167.243238298737</v>
      </c>
      <c r="AE22">
        <v>161.18198593763699</v>
      </c>
      <c r="AF22">
        <v>162.71619391793101</v>
      </c>
      <c r="AG22">
        <v>169.80567984006601</v>
      </c>
      <c r="AH22">
        <v>168.8257025263176</v>
      </c>
      <c r="AI22">
        <v>49.129311207461711</v>
      </c>
      <c r="AJ22">
        <f>AI22-transect_time_series!$AI$577</f>
        <v>63.246934723210998</v>
      </c>
      <c r="AK22">
        <f>AVERAGE(AJ12:AJ22)</f>
        <v>45.695555948296715</v>
      </c>
    </row>
    <row r="23" spans="1:37" s="2" customFormat="1" x14ac:dyDescent="0.35">
      <c r="B23" s="3"/>
    </row>
    <row r="24" spans="1:37" customFormat="1" x14ac:dyDescent="0.35">
      <c r="A24">
        <v>74</v>
      </c>
      <c r="B24" s="1">
        <v>39971</v>
      </c>
      <c r="C24" t="s">
        <v>99</v>
      </c>
      <c r="D24">
        <v>125.869369779012</v>
      </c>
      <c r="E24">
        <v>136.789523729504</v>
      </c>
      <c r="F24">
        <v>105.234573007074</v>
      </c>
      <c r="L24">
        <v>196.21504872974199</v>
      </c>
      <c r="X24">
        <v>170.56683135944701</v>
      </c>
      <c r="Y24">
        <v>156.15367474055401</v>
      </c>
      <c r="AD24">
        <v>148.68282972310899</v>
      </c>
      <c r="AG24">
        <v>135.674656781153</v>
      </c>
      <c r="AH24">
        <v>146.89831348119938</v>
      </c>
      <c r="AI24">
        <v>27.201922162343493</v>
      </c>
      <c r="AJ24">
        <f>AI24-transect_time_series!$AI$577</f>
        <v>41.31954567809278</v>
      </c>
    </row>
    <row r="25" spans="1:37" customFormat="1" x14ac:dyDescent="0.35">
      <c r="A25">
        <v>75</v>
      </c>
      <c r="B25" s="1">
        <v>39979</v>
      </c>
      <c r="C25" t="s">
        <v>100</v>
      </c>
      <c r="D25">
        <v>112.809507264818</v>
      </c>
      <c r="E25">
        <v>155.42817213684901</v>
      </c>
      <c r="F25">
        <v>115.38048052133701</v>
      </c>
      <c r="G25">
        <v>129.62962448790699</v>
      </c>
      <c r="H25">
        <v>128.201891745756</v>
      </c>
      <c r="I25">
        <v>118.66920814533199</v>
      </c>
      <c r="J25">
        <v>175.770878768968</v>
      </c>
      <c r="K25">
        <v>196.750081479545</v>
      </c>
      <c r="L25">
        <v>200.55325340642901</v>
      </c>
      <c r="M25">
        <v>216.79845992843701</v>
      </c>
      <c r="N25">
        <v>218.00640138205199</v>
      </c>
      <c r="O25">
        <v>218.46144663952401</v>
      </c>
      <c r="P25">
        <v>244.86102888947499</v>
      </c>
      <c r="Q25">
        <v>242.12953837438801</v>
      </c>
      <c r="R25">
        <v>208.37751745243</v>
      </c>
      <c r="S25">
        <v>211.047043012903</v>
      </c>
      <c r="T25">
        <v>197.32986365897401</v>
      </c>
      <c r="U25">
        <v>125.289503072909</v>
      </c>
      <c r="V25">
        <v>175.49593933038301</v>
      </c>
      <c r="W25">
        <v>147.818744933945</v>
      </c>
      <c r="X25">
        <v>163.304856208601</v>
      </c>
      <c r="Y25">
        <v>154.029454642041</v>
      </c>
      <c r="Z25">
        <v>137.07746226326</v>
      </c>
      <c r="AA25">
        <v>136.969036511285</v>
      </c>
      <c r="AB25">
        <v>138.02356808238801</v>
      </c>
      <c r="AC25">
        <v>158.82542801448699</v>
      </c>
      <c r="AD25">
        <v>152.19796706575599</v>
      </c>
      <c r="AE25">
        <v>140.782867752833</v>
      </c>
      <c r="AF25">
        <v>140.52302033158699</v>
      </c>
      <c r="AG25">
        <v>135.829148734694</v>
      </c>
      <c r="AH25">
        <v>166.54571314130973</v>
      </c>
      <c r="AI25">
        <v>46.849321822453845</v>
      </c>
      <c r="AJ25">
        <f>AI25-transect_time_series!$AI$577</f>
        <v>60.966945338203132</v>
      </c>
    </row>
    <row r="26" spans="1:37" customFormat="1" x14ac:dyDescent="0.35">
      <c r="A26">
        <v>76</v>
      </c>
      <c r="B26" s="1">
        <v>40002</v>
      </c>
      <c r="C26" t="s">
        <v>101</v>
      </c>
      <c r="D26">
        <v>125.631395118725</v>
      </c>
      <c r="N26">
        <v>202.506293066502</v>
      </c>
      <c r="O26">
        <v>214.23150011544101</v>
      </c>
      <c r="P26">
        <v>232.50268946218401</v>
      </c>
      <c r="Q26">
        <v>229.47212089535901</v>
      </c>
      <c r="R26">
        <v>206.05045577739901</v>
      </c>
      <c r="S26">
        <v>210.18643405365401</v>
      </c>
      <c r="T26">
        <v>188.92953437766801</v>
      </c>
      <c r="U26">
        <v>125.205331136045</v>
      </c>
      <c r="V26">
        <v>189.640622560266</v>
      </c>
      <c r="W26">
        <v>149.590413205582</v>
      </c>
      <c r="X26">
        <v>164.24790899110499</v>
      </c>
      <c r="Y26">
        <v>154.652284576721</v>
      </c>
      <c r="Z26">
        <v>158.333393863563</v>
      </c>
      <c r="AA26">
        <v>136.45956573639799</v>
      </c>
      <c r="AB26">
        <v>140.14271256930101</v>
      </c>
      <c r="AC26">
        <v>173.39143794451499</v>
      </c>
      <c r="AD26">
        <v>147.29574846719001</v>
      </c>
      <c r="AE26">
        <v>143.904067096137</v>
      </c>
      <c r="AF26">
        <v>143.23445601086399</v>
      </c>
      <c r="AG26">
        <v>145.43781344172601</v>
      </c>
      <c r="AH26">
        <v>170.5260084983974</v>
      </c>
      <c r="AI26">
        <v>50.829617179541515</v>
      </c>
      <c r="AJ26">
        <f>AI26-transect_time_series!$AI$577</f>
        <v>64.947240695290802</v>
      </c>
    </row>
    <row r="27" spans="1:37" customFormat="1" x14ac:dyDescent="0.35">
      <c r="A27">
        <v>77</v>
      </c>
      <c r="B27" s="1">
        <v>40019</v>
      </c>
      <c r="C27" t="s">
        <v>43</v>
      </c>
      <c r="D27">
        <v>94.8514313614466</v>
      </c>
      <c r="E27">
        <v>103.848376509803</v>
      </c>
      <c r="L27">
        <v>151.939290716774</v>
      </c>
      <c r="O27">
        <v>188.74370610206199</v>
      </c>
      <c r="P27">
        <v>205.64909519448099</v>
      </c>
      <c r="X27">
        <v>152.462643434413</v>
      </c>
      <c r="Y27">
        <v>134.78741109689599</v>
      </c>
      <c r="AG27">
        <v>113.541811190685</v>
      </c>
      <c r="AH27">
        <v>143.22797070082007</v>
      </c>
      <c r="AI27">
        <v>23.531579381964178</v>
      </c>
      <c r="AJ27">
        <f>AI27-transect_time_series!$AI$577</f>
        <v>37.649202897713465</v>
      </c>
    </row>
    <row r="28" spans="1:37" customFormat="1" x14ac:dyDescent="0.35">
      <c r="A28">
        <v>78</v>
      </c>
      <c r="B28" s="1">
        <v>40026</v>
      </c>
      <c r="C28" t="s">
        <v>102</v>
      </c>
      <c r="D28">
        <v>125.094543674965</v>
      </c>
      <c r="F28">
        <v>95.629399189179495</v>
      </c>
      <c r="I28">
        <v>96.296035468788602</v>
      </c>
      <c r="J28">
        <v>181.28802150616599</v>
      </c>
      <c r="K28">
        <v>201.31320679997799</v>
      </c>
      <c r="N28">
        <v>163.748690840759</v>
      </c>
      <c r="O28">
        <v>191.266592455085</v>
      </c>
      <c r="P28">
        <v>226.647134793643</v>
      </c>
      <c r="Q28">
        <v>226.098787535719</v>
      </c>
      <c r="T28">
        <v>185.903365871896</v>
      </c>
      <c r="W28">
        <v>150.26164544472499</v>
      </c>
      <c r="X28">
        <v>176.602930725307</v>
      </c>
      <c r="Y28">
        <v>163.38321771499901</v>
      </c>
      <c r="Z28">
        <v>143.488213148477</v>
      </c>
      <c r="AD28">
        <v>126.63351030291901</v>
      </c>
      <c r="AF28">
        <v>133.116576424333</v>
      </c>
      <c r="AG28">
        <v>154.48232161909999</v>
      </c>
      <c r="AH28">
        <v>161.25024667741405</v>
      </c>
      <c r="AI28">
        <v>41.553855358558167</v>
      </c>
      <c r="AJ28">
        <f>AI28-transect_time_series!$AI$577</f>
        <v>55.671478874307454</v>
      </c>
    </row>
    <row r="29" spans="1:37" customFormat="1" x14ac:dyDescent="0.35">
      <c r="A29">
        <v>79</v>
      </c>
      <c r="B29" s="1">
        <v>40035</v>
      </c>
      <c r="C29" t="s">
        <v>103</v>
      </c>
      <c r="E29">
        <v>119.524707438473</v>
      </c>
      <c r="G29">
        <v>128.22621357607699</v>
      </c>
      <c r="H29">
        <v>118.414316814339</v>
      </c>
      <c r="K29">
        <v>205.42926590828799</v>
      </c>
      <c r="L29">
        <v>167.58290102779</v>
      </c>
      <c r="M29">
        <v>172.11283187646501</v>
      </c>
      <c r="N29">
        <v>184.79134179159101</v>
      </c>
      <c r="Q29">
        <v>230.47077834843401</v>
      </c>
      <c r="R29">
        <v>197.47867189174801</v>
      </c>
      <c r="S29">
        <v>211.97513817119699</v>
      </c>
      <c r="U29">
        <v>135.73818946152599</v>
      </c>
      <c r="V29">
        <v>188.45321703233699</v>
      </c>
      <c r="W29">
        <v>151.34473883514499</v>
      </c>
      <c r="Z29">
        <v>147.65143426164201</v>
      </c>
      <c r="AA29">
        <v>138.33336066795101</v>
      </c>
      <c r="AB29">
        <v>131.59757270774099</v>
      </c>
      <c r="AC29">
        <v>159.63355199363201</v>
      </c>
      <c r="AE29">
        <v>132.726698599625</v>
      </c>
      <c r="AF29">
        <v>140.181581762755</v>
      </c>
      <c r="AH29">
        <v>161.14034274561874</v>
      </c>
      <c r="AI29">
        <v>41.443951426762851</v>
      </c>
      <c r="AJ29">
        <f>AI29-transect_time_series!$AI$577</f>
        <v>55.561574942512138</v>
      </c>
    </row>
    <row r="30" spans="1:37" customFormat="1" x14ac:dyDescent="0.35">
      <c r="A30">
        <v>80</v>
      </c>
      <c r="B30" s="1">
        <v>40042</v>
      </c>
      <c r="C30" t="s">
        <v>104</v>
      </c>
      <c r="E30">
        <v>133.59999279658999</v>
      </c>
      <c r="F30">
        <v>98.730188776681999</v>
      </c>
      <c r="G30">
        <v>122.57847468259401</v>
      </c>
      <c r="H30">
        <v>122.11766892833199</v>
      </c>
      <c r="I30">
        <v>127.262772540897</v>
      </c>
      <c r="J30">
        <v>169.83506168619701</v>
      </c>
      <c r="L30">
        <v>183.02058258361001</v>
      </c>
      <c r="M30">
        <v>190.579295601572</v>
      </c>
      <c r="N30">
        <v>191.74289317810599</v>
      </c>
      <c r="O30">
        <v>206.96728536166199</v>
      </c>
      <c r="P30">
        <v>246.197669632095</v>
      </c>
      <c r="S30">
        <v>204.97082653979601</v>
      </c>
      <c r="T30">
        <v>199.01978208764001</v>
      </c>
      <c r="V30">
        <v>198.76681936358301</v>
      </c>
      <c r="W30">
        <v>169.58961198444899</v>
      </c>
      <c r="X30">
        <v>190.18960199300199</v>
      </c>
      <c r="Y30">
        <v>176.54808830751401</v>
      </c>
      <c r="AB30">
        <v>138.60391001060901</v>
      </c>
      <c r="AC30">
        <v>158.22017386394501</v>
      </c>
      <c r="AD30">
        <v>149.372134226703</v>
      </c>
      <c r="AE30">
        <v>141.34797138912899</v>
      </c>
      <c r="AF30">
        <v>156.36035165029</v>
      </c>
      <c r="AG30">
        <v>144.43812014916799</v>
      </c>
      <c r="AH30">
        <v>166.08953379713759</v>
      </c>
      <c r="AI30">
        <v>46.393142478281703</v>
      </c>
      <c r="AJ30">
        <f>AI30-transect_time_series!$AI$577</f>
        <v>60.51076599403099</v>
      </c>
    </row>
    <row r="31" spans="1:37" customFormat="1" x14ac:dyDescent="0.35">
      <c r="A31">
        <v>81</v>
      </c>
      <c r="B31" s="1">
        <v>40043</v>
      </c>
      <c r="C31" t="s">
        <v>105</v>
      </c>
      <c r="D31">
        <v>140.87749860506099</v>
      </c>
      <c r="E31">
        <v>195.19268575644699</v>
      </c>
      <c r="F31">
        <v>131.37927211361</v>
      </c>
      <c r="G31">
        <v>157.79424591895699</v>
      </c>
      <c r="H31">
        <v>144.57402791973601</v>
      </c>
      <c r="I31">
        <v>155.40983975655499</v>
      </c>
      <c r="J31">
        <v>208.53990232947999</v>
      </c>
      <c r="K31">
        <v>220.04558918575</v>
      </c>
      <c r="L31">
        <v>207.06647639496001</v>
      </c>
      <c r="M31">
        <v>214.60099391950101</v>
      </c>
      <c r="N31">
        <v>213.868003111212</v>
      </c>
      <c r="O31">
        <v>230.43742833186499</v>
      </c>
      <c r="P31">
        <v>251.710081943771</v>
      </c>
      <c r="Q31">
        <v>260.27727358433202</v>
      </c>
      <c r="R31">
        <v>238.88391827512999</v>
      </c>
      <c r="T31">
        <v>224.280906614983</v>
      </c>
      <c r="U31">
        <v>160.409953850362</v>
      </c>
      <c r="V31">
        <v>219.49696096320901</v>
      </c>
      <c r="W31">
        <v>197.44966898478401</v>
      </c>
      <c r="X31">
        <v>214.97994261415701</v>
      </c>
      <c r="Y31">
        <v>189.98199960309799</v>
      </c>
      <c r="Z31">
        <v>171.155555257701</v>
      </c>
      <c r="AA31">
        <v>157.40326812941899</v>
      </c>
      <c r="AB31">
        <v>160.55954134791</v>
      </c>
      <c r="AC31">
        <v>192.23358369995401</v>
      </c>
      <c r="AD31">
        <v>172.252680602955</v>
      </c>
      <c r="AE31">
        <v>166.14678961868199</v>
      </c>
      <c r="AF31">
        <v>176.568978994487</v>
      </c>
      <c r="AG31">
        <v>167.97777391668899</v>
      </c>
      <c r="AH31">
        <v>191.0880979774054</v>
      </c>
      <c r="AI31">
        <v>71.391706658549509</v>
      </c>
      <c r="AJ31">
        <f>AI31-transect_time_series!$AI$577</f>
        <v>85.509330174298796</v>
      </c>
    </row>
    <row r="32" spans="1:37" customFormat="1" x14ac:dyDescent="0.35">
      <c r="A32">
        <v>82</v>
      </c>
      <c r="B32" s="1">
        <v>40050</v>
      </c>
      <c r="C32" t="s">
        <v>106</v>
      </c>
      <c r="D32">
        <v>110.26560395690601</v>
      </c>
      <c r="E32">
        <v>137.67896055574499</v>
      </c>
      <c r="F32">
        <v>108.776834937484</v>
      </c>
      <c r="G32">
        <v>122.79336197519</v>
      </c>
      <c r="H32">
        <v>123.86856934867799</v>
      </c>
      <c r="I32">
        <v>112.67652291744</v>
      </c>
      <c r="J32">
        <v>166.654161642259</v>
      </c>
      <c r="K32">
        <v>181.09253926759101</v>
      </c>
      <c r="L32">
        <v>166.86542134229501</v>
      </c>
      <c r="M32">
        <v>169.75151164841799</v>
      </c>
      <c r="N32">
        <v>179.75520826381799</v>
      </c>
      <c r="O32">
        <v>189.501201978067</v>
      </c>
      <c r="P32">
        <v>216.52590946127299</v>
      </c>
      <c r="Q32">
        <v>221.030388343053</v>
      </c>
      <c r="R32">
        <v>190.69856155617299</v>
      </c>
      <c r="S32">
        <v>186.75623456402101</v>
      </c>
      <c r="T32">
        <v>164.04718889146201</v>
      </c>
      <c r="U32">
        <v>120.66199405639</v>
      </c>
      <c r="V32">
        <v>180.47153168542701</v>
      </c>
      <c r="W32">
        <v>157.99694301363999</v>
      </c>
      <c r="X32">
        <v>179.521749092345</v>
      </c>
      <c r="Y32">
        <v>154.7840635677</v>
      </c>
      <c r="Z32">
        <v>121.531131973076</v>
      </c>
      <c r="AA32">
        <v>119.11169360785</v>
      </c>
      <c r="AB32">
        <v>114.93519458874199</v>
      </c>
      <c r="AC32">
        <v>154.39976769745499</v>
      </c>
      <c r="AD32">
        <v>125.994145647577</v>
      </c>
      <c r="AE32">
        <v>135.535702463295</v>
      </c>
      <c r="AF32">
        <v>138.27407273702201</v>
      </c>
      <c r="AG32">
        <v>132.79420070269899</v>
      </c>
      <c r="AH32">
        <v>152.8250123827697</v>
      </c>
      <c r="AI32">
        <v>33.128621063913812</v>
      </c>
      <c r="AJ32">
        <f>AI32-transect_time_series!$AI$577</f>
        <v>47.246244579663099</v>
      </c>
    </row>
    <row r="33" spans="1:37" customFormat="1" x14ac:dyDescent="0.35">
      <c r="A33">
        <v>83</v>
      </c>
      <c r="B33" s="1">
        <v>40051</v>
      </c>
      <c r="C33" t="s">
        <v>103</v>
      </c>
      <c r="E33">
        <v>132.511193768064</v>
      </c>
      <c r="F33">
        <v>103.610427913889</v>
      </c>
      <c r="G33">
        <v>132.637733461344</v>
      </c>
      <c r="H33">
        <v>128.616926724237</v>
      </c>
      <c r="I33">
        <v>119.73034753409</v>
      </c>
      <c r="J33">
        <v>169.87828456470399</v>
      </c>
      <c r="L33">
        <v>186.913360632772</v>
      </c>
      <c r="M33">
        <v>188.014216340075</v>
      </c>
      <c r="N33">
        <v>183.677299232434</v>
      </c>
      <c r="O33">
        <v>194.41339891868199</v>
      </c>
      <c r="P33">
        <v>225.732317041741</v>
      </c>
      <c r="R33">
        <v>199.48852706766399</v>
      </c>
      <c r="S33">
        <v>211.782563320561</v>
      </c>
      <c r="T33">
        <v>173.21819451374</v>
      </c>
      <c r="V33">
        <v>188.75732707332901</v>
      </c>
      <c r="W33">
        <v>163.58224917456701</v>
      </c>
      <c r="X33">
        <v>174.74421803426</v>
      </c>
      <c r="Y33">
        <v>171.04501313457601</v>
      </c>
      <c r="AA33">
        <v>124.349911220934</v>
      </c>
      <c r="AB33">
        <v>137.45342722962101</v>
      </c>
      <c r="AC33">
        <v>157.80555295604501</v>
      </c>
      <c r="AD33">
        <v>146.421778019144</v>
      </c>
      <c r="AE33">
        <v>145.19454975449301</v>
      </c>
      <c r="AF33">
        <v>147.23114324362101</v>
      </c>
      <c r="AG33">
        <v>135.51995923981801</v>
      </c>
      <c r="AH33">
        <v>161.69319680457619</v>
      </c>
      <c r="AI33">
        <v>41.996805485720301</v>
      </c>
      <c r="AJ33">
        <f>AI33-transect_time_series!$AI$577</f>
        <v>56.114429001469588</v>
      </c>
      <c r="AK33">
        <f>AVERAGE(AJ24:AJ33)</f>
        <v>56.549675817558217</v>
      </c>
    </row>
    <row r="34" spans="1:37" s="2" customFormat="1" x14ac:dyDescent="0.35">
      <c r="B34" s="3"/>
    </row>
    <row r="35" spans="1:37" customFormat="1" x14ac:dyDescent="0.35">
      <c r="A35">
        <v>105</v>
      </c>
      <c r="B35" s="1">
        <v>40331</v>
      </c>
      <c r="C35" t="s">
        <v>122</v>
      </c>
      <c r="D35">
        <v>110.180286807908</v>
      </c>
      <c r="E35">
        <v>146.314831465276</v>
      </c>
      <c r="F35">
        <v>130.49565600613701</v>
      </c>
      <c r="G35">
        <v>138.196900844982</v>
      </c>
      <c r="H35">
        <v>131.841913265703</v>
      </c>
      <c r="I35">
        <v>104.61967607749899</v>
      </c>
      <c r="J35">
        <v>170.344642171987</v>
      </c>
      <c r="K35">
        <v>204.74925226554299</v>
      </c>
      <c r="L35">
        <v>190.836403585574</v>
      </c>
      <c r="M35">
        <v>198.29974587298901</v>
      </c>
      <c r="N35">
        <v>167.46920318432899</v>
      </c>
      <c r="O35">
        <v>193.10948406133599</v>
      </c>
      <c r="P35">
        <v>223.03075516165899</v>
      </c>
      <c r="Q35">
        <v>222.24200250716899</v>
      </c>
      <c r="R35">
        <v>195.15116215382599</v>
      </c>
      <c r="S35">
        <v>210.43452085914899</v>
      </c>
      <c r="T35">
        <v>178.47738130226199</v>
      </c>
      <c r="U35">
        <v>147.56022108726799</v>
      </c>
      <c r="V35">
        <v>215.51503478958401</v>
      </c>
      <c r="W35">
        <v>176.06366366666199</v>
      </c>
      <c r="X35">
        <v>187.807182726002</v>
      </c>
      <c r="Y35">
        <v>161.94614386052299</v>
      </c>
      <c r="Z35">
        <v>146.96277935955601</v>
      </c>
      <c r="AA35">
        <v>131.16620401982399</v>
      </c>
      <c r="AB35">
        <v>130.304746344102</v>
      </c>
      <c r="AC35">
        <v>156.15440580101699</v>
      </c>
      <c r="AD35">
        <v>128.452538858206</v>
      </c>
      <c r="AE35">
        <v>119.577840908829</v>
      </c>
      <c r="AF35">
        <v>127.05426141338</v>
      </c>
      <c r="AG35">
        <v>139.99828106584101</v>
      </c>
      <c r="AH35">
        <v>162.81190404980404</v>
      </c>
      <c r="AI35">
        <v>43.115512730948154</v>
      </c>
      <c r="AJ35">
        <f>AI35-transect_time_series!$AI$577</f>
        <v>57.233136246697441</v>
      </c>
    </row>
    <row r="36" spans="1:37" customFormat="1" x14ac:dyDescent="0.35">
      <c r="A36">
        <v>106</v>
      </c>
      <c r="B36" s="1">
        <v>40346</v>
      </c>
      <c r="C36" t="s">
        <v>123</v>
      </c>
      <c r="D36">
        <v>96.630845303429794</v>
      </c>
      <c r="E36">
        <v>105.091446685108</v>
      </c>
      <c r="G36">
        <v>115.989162704702</v>
      </c>
      <c r="J36">
        <v>140.56297986563999</v>
      </c>
      <c r="K36">
        <v>181.55761810047099</v>
      </c>
      <c r="L36">
        <v>172.75745683548999</v>
      </c>
      <c r="P36">
        <v>200.393377293132</v>
      </c>
      <c r="Q36">
        <v>205.799606749769</v>
      </c>
      <c r="R36">
        <v>171.26615160668501</v>
      </c>
      <c r="S36">
        <v>193.72456921190599</v>
      </c>
      <c r="T36">
        <v>156.574417915937</v>
      </c>
      <c r="U36">
        <v>133.42844076439599</v>
      </c>
      <c r="Y36">
        <v>153.799426635967</v>
      </c>
      <c r="Z36">
        <v>130.365466745726</v>
      </c>
      <c r="AA36">
        <v>108.215388810321</v>
      </c>
      <c r="AB36">
        <v>118.37522872467299</v>
      </c>
      <c r="AD36">
        <v>117.40478307747701</v>
      </c>
      <c r="AH36">
        <v>147.17272747240176</v>
      </c>
      <c r="AI36">
        <v>27.476336153545873</v>
      </c>
      <c r="AJ36">
        <f>AI36-transect_time_series!$AI$577</f>
        <v>41.59395966929516</v>
      </c>
    </row>
    <row r="37" spans="1:37" customFormat="1" x14ac:dyDescent="0.35">
      <c r="A37">
        <v>107</v>
      </c>
      <c r="B37" s="1">
        <v>40347</v>
      </c>
      <c r="C37" t="s">
        <v>124</v>
      </c>
      <c r="D37">
        <v>122.605943113899</v>
      </c>
      <c r="E37">
        <v>141.338996528097</v>
      </c>
      <c r="F37">
        <v>131.682535971833</v>
      </c>
      <c r="G37">
        <v>151.126980680174</v>
      </c>
      <c r="H37">
        <v>129.317658207997</v>
      </c>
      <c r="I37">
        <v>119.861840116331</v>
      </c>
      <c r="J37">
        <v>183.85423646264601</v>
      </c>
      <c r="K37">
        <v>208.57265173748601</v>
      </c>
      <c r="L37">
        <v>193.64355883768999</v>
      </c>
      <c r="M37">
        <v>195.92214770100199</v>
      </c>
      <c r="N37">
        <v>182.87017267275701</v>
      </c>
      <c r="O37">
        <v>202.040023953413</v>
      </c>
      <c r="P37">
        <v>225.64711731979301</v>
      </c>
      <c r="Q37">
        <v>228.70883285776199</v>
      </c>
      <c r="R37">
        <v>197.54615375587801</v>
      </c>
      <c r="S37">
        <v>210.982652731353</v>
      </c>
      <c r="T37">
        <v>188.71902789220101</v>
      </c>
      <c r="U37">
        <v>150.81423960613199</v>
      </c>
      <c r="V37">
        <v>215.13685345931401</v>
      </c>
      <c r="W37">
        <v>190.29139691907801</v>
      </c>
      <c r="X37">
        <v>210.638402040774</v>
      </c>
      <c r="Y37">
        <v>179.167614302478</v>
      </c>
      <c r="Z37">
        <v>159.59558891714099</v>
      </c>
      <c r="AA37">
        <v>133.221815967829</v>
      </c>
      <c r="AB37">
        <v>129.98915197620201</v>
      </c>
      <c r="AC37">
        <v>157.22763548525199</v>
      </c>
      <c r="AD37">
        <v>144.55805978975101</v>
      </c>
      <c r="AE37">
        <v>130.08288612600001</v>
      </c>
      <c r="AF37">
        <v>128.189814174905</v>
      </c>
      <c r="AG37">
        <v>149.87870433208599</v>
      </c>
      <c r="AH37">
        <v>169.77442312124182</v>
      </c>
      <c r="AI37">
        <v>50.078031802385937</v>
      </c>
      <c r="AJ37">
        <f>AI37-transect_time_series!$AI$577</f>
        <v>64.195655318135223</v>
      </c>
    </row>
    <row r="38" spans="1:37" customFormat="1" x14ac:dyDescent="0.35">
      <c r="A38">
        <v>108</v>
      </c>
      <c r="B38" s="1">
        <v>40354</v>
      </c>
      <c r="C38" t="s">
        <v>125</v>
      </c>
      <c r="D38">
        <v>105.39347952811301</v>
      </c>
      <c r="E38">
        <v>151.63967288107099</v>
      </c>
      <c r="F38">
        <v>101.42841059633299</v>
      </c>
      <c r="G38">
        <v>141.09997304457701</v>
      </c>
      <c r="H38">
        <v>115.598388482855</v>
      </c>
      <c r="I38">
        <v>101.18813941675</v>
      </c>
      <c r="J38">
        <v>176.152598607084</v>
      </c>
      <c r="K38">
        <v>198.91038921075699</v>
      </c>
      <c r="L38">
        <v>178.57808750462101</v>
      </c>
      <c r="M38">
        <v>178.50528446291401</v>
      </c>
      <c r="N38">
        <v>162.66777714272999</v>
      </c>
      <c r="O38">
        <v>187.015435049069</v>
      </c>
      <c r="P38">
        <v>221.83873732557501</v>
      </c>
      <c r="Q38">
        <v>218.86564643604399</v>
      </c>
      <c r="R38">
        <v>190.316974273429</v>
      </c>
      <c r="S38">
        <v>210.88332678213001</v>
      </c>
      <c r="T38">
        <v>181.95941044307801</v>
      </c>
      <c r="U38">
        <v>145.09942840328799</v>
      </c>
      <c r="V38">
        <v>215.546465957354</v>
      </c>
      <c r="W38">
        <v>180.59743168603001</v>
      </c>
      <c r="X38">
        <v>206.68823279611999</v>
      </c>
      <c r="Y38">
        <v>173.15887183666399</v>
      </c>
      <c r="Z38">
        <v>142.82478476300599</v>
      </c>
      <c r="AA38">
        <v>127.455480360027</v>
      </c>
      <c r="AB38">
        <v>114.658359502444</v>
      </c>
      <c r="AC38">
        <v>156.40733374830899</v>
      </c>
      <c r="AD38">
        <v>134.81032646025801</v>
      </c>
      <c r="AE38">
        <v>118.049595717972</v>
      </c>
      <c r="AF38">
        <v>122.29553024070201</v>
      </c>
      <c r="AG38">
        <v>139.955668474493</v>
      </c>
      <c r="AH38">
        <v>159.98630803779321</v>
      </c>
      <c r="AI38">
        <v>40.28991671893732</v>
      </c>
      <c r="AJ38">
        <f>AI38-transect_time_series!$AI$577</f>
        <v>54.407540234686607</v>
      </c>
    </row>
    <row r="39" spans="1:37" customFormat="1" x14ac:dyDescent="0.35">
      <c r="A39">
        <v>109</v>
      </c>
      <c r="B39" s="1">
        <v>40355</v>
      </c>
      <c r="C39" t="s">
        <v>126</v>
      </c>
      <c r="D39">
        <v>115.39714690352</v>
      </c>
      <c r="V39">
        <v>221.58623709423</v>
      </c>
      <c r="W39">
        <v>186.32751514110799</v>
      </c>
      <c r="X39">
        <v>201.862373741081</v>
      </c>
      <c r="Y39">
        <v>175.78399883146599</v>
      </c>
      <c r="AB39">
        <v>134.254414043748</v>
      </c>
      <c r="AC39">
        <v>161.53890757432401</v>
      </c>
      <c r="AH39">
        <v>170.96437047563956</v>
      </c>
      <c r="AI39">
        <v>51.267979156783667</v>
      </c>
      <c r="AJ39">
        <f>AI39-transect_time_series!$AI$577</f>
        <v>65.385602672532954</v>
      </c>
    </row>
    <row r="40" spans="1:37" customFormat="1" x14ac:dyDescent="0.35">
      <c r="A40">
        <v>110</v>
      </c>
      <c r="B40" s="1">
        <v>40362</v>
      </c>
      <c r="C40" t="s">
        <v>127</v>
      </c>
      <c r="D40">
        <v>114.216161894835</v>
      </c>
      <c r="F40">
        <v>100.423726616157</v>
      </c>
      <c r="I40">
        <v>100.217310925321</v>
      </c>
      <c r="J40">
        <v>175.90987433787501</v>
      </c>
      <c r="K40">
        <v>201.59306902727201</v>
      </c>
      <c r="N40">
        <v>138.96092038266701</v>
      </c>
      <c r="O40">
        <v>168.11203391279</v>
      </c>
      <c r="P40">
        <v>221.83432161703601</v>
      </c>
      <c r="Q40">
        <v>215.056369628943</v>
      </c>
      <c r="T40">
        <v>172.18997973505199</v>
      </c>
      <c r="W40">
        <v>179.250111583142</v>
      </c>
      <c r="X40">
        <v>198.154866747234</v>
      </c>
      <c r="Y40">
        <v>172.783149052656</v>
      </c>
      <c r="Z40">
        <v>136.31725227417701</v>
      </c>
      <c r="AD40">
        <v>127.671701645279</v>
      </c>
      <c r="AF40">
        <v>105.799107812906</v>
      </c>
      <c r="AG40">
        <v>135.18877982573201</v>
      </c>
      <c r="AH40">
        <v>156.68698453053378</v>
      </c>
      <c r="AI40">
        <v>36.99059321167789</v>
      </c>
      <c r="AJ40">
        <f>AI40-transect_time_series!$AI$577</f>
        <v>51.108216727427177</v>
      </c>
    </row>
    <row r="41" spans="1:37" customFormat="1" x14ac:dyDescent="0.35">
      <c r="A41">
        <v>111</v>
      </c>
      <c r="B41" s="1">
        <v>40363</v>
      </c>
      <c r="C41" t="s">
        <v>128</v>
      </c>
      <c r="D41">
        <v>117.84115800762</v>
      </c>
      <c r="E41">
        <v>159.66281509100901</v>
      </c>
      <c r="F41">
        <v>129.07811182508999</v>
      </c>
      <c r="G41">
        <v>160.35056639258201</v>
      </c>
      <c r="H41">
        <v>134.91996492659601</v>
      </c>
      <c r="I41">
        <v>116.018139513758</v>
      </c>
      <c r="J41">
        <v>189.782098002911</v>
      </c>
      <c r="K41">
        <v>209.833309583236</v>
      </c>
      <c r="L41">
        <v>197.164068996428</v>
      </c>
      <c r="M41">
        <v>197.058741692441</v>
      </c>
      <c r="N41">
        <v>178.34939974032301</v>
      </c>
      <c r="O41">
        <v>206.15305056591899</v>
      </c>
      <c r="P41">
        <v>231.01839981691501</v>
      </c>
      <c r="Q41">
        <v>226.749527420687</v>
      </c>
      <c r="R41">
        <v>211.235053804633</v>
      </c>
      <c r="S41">
        <v>227.736755827796</v>
      </c>
      <c r="T41">
        <v>200.14730580663101</v>
      </c>
      <c r="U41">
        <v>154.516183959687</v>
      </c>
      <c r="V41">
        <v>225.87840611581399</v>
      </c>
      <c r="W41">
        <v>196.78356305882301</v>
      </c>
      <c r="X41">
        <v>231.39519810995699</v>
      </c>
      <c r="Y41">
        <v>181.74454688722</v>
      </c>
      <c r="Z41">
        <v>160.13615074727801</v>
      </c>
      <c r="AA41">
        <v>144.47711100956499</v>
      </c>
      <c r="AB41">
        <v>141.753293589554</v>
      </c>
      <c r="AC41">
        <v>169.80745753667301</v>
      </c>
      <c r="AD41">
        <v>148.13548208797499</v>
      </c>
      <c r="AE41">
        <v>137.32690862079599</v>
      </c>
      <c r="AF41">
        <v>130.881016977596</v>
      </c>
      <c r="AG41">
        <v>150.50208106829999</v>
      </c>
      <c r="AH41">
        <v>175.54786222612711</v>
      </c>
      <c r="AI41">
        <v>55.851470907271221</v>
      </c>
      <c r="AJ41">
        <f>AI41-transect_time_series!$AI$577</f>
        <v>69.969094423020508</v>
      </c>
    </row>
    <row r="42" spans="1:37" customFormat="1" x14ac:dyDescent="0.35">
      <c r="A42">
        <v>112</v>
      </c>
      <c r="B42" s="1">
        <v>40410</v>
      </c>
      <c r="C42" t="s">
        <v>129</v>
      </c>
      <c r="D42">
        <v>98.242245212413494</v>
      </c>
      <c r="F42">
        <v>91.832372550642603</v>
      </c>
      <c r="I42">
        <v>111.64113321256001</v>
      </c>
      <c r="J42">
        <v>166.29974712389901</v>
      </c>
      <c r="K42">
        <v>200.17848002817601</v>
      </c>
      <c r="O42">
        <v>157.962637478706</v>
      </c>
      <c r="P42">
        <v>204.55496782591001</v>
      </c>
      <c r="Q42">
        <v>213.17914101994401</v>
      </c>
      <c r="R42">
        <v>185.18475809768</v>
      </c>
      <c r="T42">
        <v>165.855247135036</v>
      </c>
      <c r="U42">
        <v>145.42979178028699</v>
      </c>
      <c r="X42">
        <v>196.074120852053</v>
      </c>
      <c r="Y42">
        <v>175.86001481326699</v>
      </c>
      <c r="Z42">
        <v>160.458765487454</v>
      </c>
      <c r="AA42">
        <v>141.347234267288</v>
      </c>
      <c r="AD42">
        <v>135.79968618911701</v>
      </c>
      <c r="AG42">
        <v>128.41891658580499</v>
      </c>
      <c r="AH42">
        <v>157.5481917447199</v>
      </c>
      <c r="AI42">
        <v>37.851800425864013</v>
      </c>
      <c r="AJ42">
        <f>AI42-transect_time_series!$AI$577</f>
        <v>51.9694239416133</v>
      </c>
    </row>
    <row r="43" spans="1:37" customFormat="1" x14ac:dyDescent="0.35">
      <c r="A43">
        <v>113</v>
      </c>
      <c r="B43" s="1">
        <v>40418</v>
      </c>
      <c r="C43" t="s">
        <v>130</v>
      </c>
      <c r="D43">
        <v>107.69823993028901</v>
      </c>
      <c r="E43">
        <v>139.17420379792799</v>
      </c>
      <c r="F43">
        <v>116.034367486695</v>
      </c>
      <c r="G43">
        <v>129.79414476049999</v>
      </c>
      <c r="H43">
        <v>127.78427975129701</v>
      </c>
      <c r="I43">
        <v>103.756128911958</v>
      </c>
      <c r="J43">
        <v>172.05978517226799</v>
      </c>
      <c r="K43">
        <v>186.04633211525601</v>
      </c>
      <c r="L43">
        <v>161.49515152190699</v>
      </c>
      <c r="M43">
        <v>167.155571258392</v>
      </c>
      <c r="N43">
        <v>144.34085542624101</v>
      </c>
      <c r="O43">
        <v>135.92477447496401</v>
      </c>
      <c r="P43">
        <v>204.17107518233999</v>
      </c>
      <c r="Q43">
        <v>200.47432351449299</v>
      </c>
      <c r="R43">
        <v>175.976592362828</v>
      </c>
      <c r="S43">
        <v>178.71106634508399</v>
      </c>
      <c r="T43">
        <v>160.426364831477</v>
      </c>
      <c r="U43">
        <v>137.56867634506099</v>
      </c>
      <c r="V43">
        <v>194.73397638226899</v>
      </c>
      <c r="W43">
        <v>186.864614176381</v>
      </c>
      <c r="X43">
        <v>179.977027023331</v>
      </c>
      <c r="Y43">
        <v>172.07677579301901</v>
      </c>
      <c r="Z43">
        <v>136.08732707259</v>
      </c>
      <c r="AA43">
        <v>121.161642647362</v>
      </c>
      <c r="AB43">
        <v>113.760837896505</v>
      </c>
      <c r="AC43">
        <v>148.61918097892601</v>
      </c>
      <c r="AD43">
        <v>131.48387949746001</v>
      </c>
      <c r="AE43">
        <v>114.67858095006</v>
      </c>
      <c r="AF43">
        <v>116.89876763992901</v>
      </c>
      <c r="AG43">
        <v>114.79156281135501</v>
      </c>
      <c r="AH43">
        <v>149.32420353527218</v>
      </c>
      <c r="AI43">
        <v>29.627812216416288</v>
      </c>
      <c r="AJ43">
        <f>AI43-transect_time_series!$AI$577</f>
        <v>43.745435732165575</v>
      </c>
    </row>
    <row r="44" spans="1:37" customFormat="1" x14ac:dyDescent="0.35">
      <c r="A44">
        <v>114</v>
      </c>
      <c r="B44" s="1">
        <v>40419</v>
      </c>
      <c r="C44" t="s">
        <v>131</v>
      </c>
      <c r="D44">
        <v>113.492753697081</v>
      </c>
      <c r="E44">
        <v>133.03042242740199</v>
      </c>
      <c r="F44">
        <v>116.716043323064</v>
      </c>
      <c r="G44">
        <v>128.789394094643</v>
      </c>
      <c r="H44">
        <v>124.89317890042101</v>
      </c>
      <c r="I44">
        <v>116.632761632621</v>
      </c>
      <c r="J44">
        <v>155.81941566918999</v>
      </c>
      <c r="L44">
        <v>185.68393256984399</v>
      </c>
      <c r="M44">
        <v>177.642735591378</v>
      </c>
      <c r="N44">
        <v>155.47136587659301</v>
      </c>
      <c r="O44">
        <v>137.35844847640101</v>
      </c>
      <c r="P44">
        <v>193.12978276933899</v>
      </c>
      <c r="S44">
        <v>186.579040306114</v>
      </c>
      <c r="T44">
        <v>155.070410291846</v>
      </c>
      <c r="V44">
        <v>191.69958786469601</v>
      </c>
      <c r="W44">
        <v>185.65730523792001</v>
      </c>
      <c r="X44">
        <v>175.51433114620099</v>
      </c>
      <c r="Y44">
        <v>171.68834829647901</v>
      </c>
      <c r="AB44">
        <v>132.93942772368101</v>
      </c>
      <c r="AC44">
        <v>153.13142367975601</v>
      </c>
      <c r="AD44">
        <v>122.932253366119</v>
      </c>
      <c r="AE44">
        <v>129.51072022501299</v>
      </c>
      <c r="AF44">
        <v>122.38493578299</v>
      </c>
      <c r="AG44">
        <v>114.821884626935</v>
      </c>
      <c r="AH44">
        <v>149.19124598232196</v>
      </c>
      <c r="AI44">
        <v>29.494854663466072</v>
      </c>
      <c r="AJ44">
        <f>AI44-transect_time_series!$AI$577</f>
        <v>43.612478179215358</v>
      </c>
      <c r="AK44">
        <f>AVERAGE(AJ35:AJ44)</f>
        <v>54.322054314478933</v>
      </c>
    </row>
    <row r="45" spans="1:37" s="2" customFormat="1" x14ac:dyDescent="0.35">
      <c r="B45" s="3"/>
    </row>
    <row r="46" spans="1:37" customFormat="1" x14ac:dyDescent="0.35">
      <c r="A46">
        <v>142</v>
      </c>
      <c r="B46" s="1">
        <v>40699</v>
      </c>
      <c r="C46" t="s">
        <v>151</v>
      </c>
      <c r="D46">
        <v>125.545671237402</v>
      </c>
      <c r="E46">
        <v>152.44814895803199</v>
      </c>
      <c r="F46">
        <v>129.680565928595</v>
      </c>
      <c r="G46">
        <v>132.73287785248101</v>
      </c>
      <c r="H46">
        <v>124.997442499</v>
      </c>
      <c r="I46">
        <v>120.85569197770801</v>
      </c>
      <c r="J46">
        <v>170.79155493297</v>
      </c>
      <c r="K46">
        <v>177.413336336198</v>
      </c>
      <c r="L46">
        <v>177.60863244039601</v>
      </c>
      <c r="M46">
        <v>173.90780786192701</v>
      </c>
      <c r="N46">
        <v>163.35906081136599</v>
      </c>
      <c r="O46">
        <v>175.04833896864801</v>
      </c>
      <c r="P46">
        <v>207.77576480943401</v>
      </c>
      <c r="Q46">
        <v>197.45204429460401</v>
      </c>
      <c r="R46">
        <v>164.65543947281</v>
      </c>
      <c r="S46">
        <v>165.382557948211</v>
      </c>
      <c r="T46">
        <v>173.72344775031601</v>
      </c>
      <c r="U46">
        <v>144.090694110947</v>
      </c>
      <c r="V46">
        <v>203.61113034962699</v>
      </c>
      <c r="W46">
        <v>193.328225909758</v>
      </c>
      <c r="X46">
        <v>204.38170622985101</v>
      </c>
      <c r="Y46">
        <v>180.062861337898</v>
      </c>
      <c r="Z46">
        <v>159.69029965329301</v>
      </c>
      <c r="AA46">
        <v>143.90371697024301</v>
      </c>
      <c r="AB46">
        <v>145.63822771737401</v>
      </c>
      <c r="AC46">
        <v>181.33899097647199</v>
      </c>
      <c r="AD46">
        <v>161.86717817954499</v>
      </c>
      <c r="AE46">
        <v>121.925877007163</v>
      </c>
      <c r="AF46">
        <v>124.569408885196</v>
      </c>
      <c r="AG46">
        <v>139.38113119451501</v>
      </c>
      <c r="AH46">
        <v>161.23892775339931</v>
      </c>
      <c r="AI46">
        <v>41.542536434543422</v>
      </c>
      <c r="AJ46">
        <f>AI46-transect_time_series!$AI$577</f>
        <v>55.660159950292709</v>
      </c>
    </row>
    <row r="47" spans="1:37" customFormat="1" x14ac:dyDescent="0.35">
      <c r="A47">
        <v>143</v>
      </c>
      <c r="B47" s="1">
        <v>40723</v>
      </c>
      <c r="C47" t="s">
        <v>152</v>
      </c>
      <c r="D47">
        <v>123.688866374966</v>
      </c>
      <c r="E47">
        <v>145.84412223094699</v>
      </c>
      <c r="F47">
        <v>98.849939842926403</v>
      </c>
      <c r="G47">
        <v>138.89227550416001</v>
      </c>
      <c r="H47">
        <v>133.06593475024599</v>
      </c>
      <c r="I47">
        <v>128.80845524068801</v>
      </c>
      <c r="J47">
        <v>186.30348967784599</v>
      </c>
      <c r="L47">
        <v>189.467377131131</v>
      </c>
      <c r="M47">
        <v>195.052503435668</v>
      </c>
      <c r="N47">
        <v>164.53409118199301</v>
      </c>
      <c r="O47">
        <v>168.77406356973901</v>
      </c>
      <c r="P47">
        <v>210.089103553607</v>
      </c>
      <c r="S47">
        <v>187.125816511034</v>
      </c>
      <c r="T47">
        <v>181.361493971512</v>
      </c>
      <c r="V47">
        <v>224.67229409535599</v>
      </c>
      <c r="W47">
        <v>198.752744918952</v>
      </c>
      <c r="X47">
        <v>213.24002254497901</v>
      </c>
      <c r="Y47">
        <v>188.48335367662699</v>
      </c>
      <c r="AB47">
        <v>169.05512490245701</v>
      </c>
      <c r="AC47">
        <v>189.79062947584001</v>
      </c>
      <c r="AD47">
        <v>159.272590222932</v>
      </c>
      <c r="AE47">
        <v>163.83126040167701</v>
      </c>
      <c r="AF47">
        <v>136.29104522565399</v>
      </c>
      <c r="AG47">
        <v>140.47997331680401</v>
      </c>
      <c r="AH47">
        <v>168.15527382323921</v>
      </c>
      <c r="AI47">
        <v>48.458882504383325</v>
      </c>
      <c r="AJ47">
        <f>AI47-transect_time_series!$AI$577</f>
        <v>62.576506020132612</v>
      </c>
    </row>
    <row r="48" spans="1:37" customFormat="1" x14ac:dyDescent="0.35">
      <c r="A48">
        <v>144</v>
      </c>
      <c r="B48" s="1">
        <v>40731</v>
      </c>
      <c r="C48" t="s">
        <v>153</v>
      </c>
      <c r="D48">
        <v>134.37300214587501</v>
      </c>
      <c r="E48">
        <v>145.944720798514</v>
      </c>
      <c r="F48">
        <v>122.236469820135</v>
      </c>
      <c r="G48">
        <v>143.135573943807</v>
      </c>
      <c r="H48">
        <v>134.421393616778</v>
      </c>
      <c r="I48">
        <v>127.473308742424</v>
      </c>
      <c r="J48">
        <v>185.97117021046299</v>
      </c>
      <c r="K48">
        <v>192.61182278790801</v>
      </c>
      <c r="L48">
        <v>188.187548283468</v>
      </c>
      <c r="M48">
        <v>187.71920035287599</v>
      </c>
      <c r="N48">
        <v>149.00304156446501</v>
      </c>
      <c r="O48">
        <v>175.486694192686</v>
      </c>
      <c r="P48">
        <v>216.69254659710401</v>
      </c>
      <c r="Q48">
        <v>206.14698848382099</v>
      </c>
      <c r="R48">
        <v>176.68758710796999</v>
      </c>
      <c r="S48">
        <v>183.87490214960201</v>
      </c>
      <c r="T48">
        <v>180.79343011183701</v>
      </c>
      <c r="U48">
        <v>148.46152555186299</v>
      </c>
      <c r="V48">
        <v>221.82301233267199</v>
      </c>
      <c r="W48">
        <v>198.91765489970399</v>
      </c>
      <c r="X48">
        <v>217.76350524382499</v>
      </c>
      <c r="Y48">
        <v>189.68204973984601</v>
      </c>
      <c r="Z48">
        <v>156.836458018223</v>
      </c>
      <c r="AA48">
        <v>141.992861274631</v>
      </c>
      <c r="AB48">
        <v>150.72630271368999</v>
      </c>
      <c r="AC48">
        <v>186.19081401826401</v>
      </c>
      <c r="AD48">
        <v>166.96291324638301</v>
      </c>
      <c r="AE48">
        <v>153.42263826362799</v>
      </c>
      <c r="AF48">
        <v>140.78728638318699</v>
      </c>
      <c r="AG48">
        <v>143.60630348998899</v>
      </c>
      <c r="AH48">
        <v>168.93109086952126</v>
      </c>
      <c r="AI48">
        <v>49.234699550665368</v>
      </c>
      <c r="AJ48">
        <f>AI48-transect_time_series!$AI$577</f>
        <v>63.352323066414655</v>
      </c>
    </row>
    <row r="49" spans="1:37" customFormat="1" x14ac:dyDescent="0.35">
      <c r="A49">
        <v>145</v>
      </c>
      <c r="B49" s="1">
        <v>40738</v>
      </c>
      <c r="C49" t="s">
        <v>154</v>
      </c>
      <c r="D49">
        <v>124.46223428911399</v>
      </c>
      <c r="E49">
        <v>150.54360820999801</v>
      </c>
      <c r="F49">
        <v>117.486344973634</v>
      </c>
      <c r="G49">
        <v>143.50378721656901</v>
      </c>
      <c r="H49">
        <v>128.44082449378701</v>
      </c>
      <c r="I49">
        <v>115.141574039687</v>
      </c>
      <c r="J49">
        <v>192.956153678173</v>
      </c>
      <c r="K49">
        <v>199.81394140182701</v>
      </c>
      <c r="L49">
        <v>172.08380118032201</v>
      </c>
      <c r="M49">
        <v>179.58382317776</v>
      </c>
      <c r="N49">
        <v>134.81582645805699</v>
      </c>
      <c r="O49">
        <v>170.63736041281501</v>
      </c>
      <c r="P49">
        <v>214.01329316022699</v>
      </c>
      <c r="Q49">
        <v>206.91455042002099</v>
      </c>
      <c r="R49">
        <v>176.01563467643101</v>
      </c>
      <c r="S49">
        <v>193.2506296832</v>
      </c>
      <c r="T49">
        <v>179.707011728602</v>
      </c>
      <c r="U49">
        <v>143.75334692211399</v>
      </c>
      <c r="V49">
        <v>215.45096932469599</v>
      </c>
      <c r="W49">
        <v>195.43323594796399</v>
      </c>
      <c r="X49">
        <v>215.13803199807401</v>
      </c>
      <c r="Y49">
        <v>188.44623455486899</v>
      </c>
      <c r="Z49">
        <v>158.69705157525399</v>
      </c>
      <c r="AA49">
        <v>143.91971652276499</v>
      </c>
      <c r="AB49">
        <v>150.86754793518699</v>
      </c>
      <c r="AC49">
        <v>186.36525299972399</v>
      </c>
      <c r="AD49">
        <v>160.297961050325</v>
      </c>
      <c r="AE49">
        <v>157.29027035369199</v>
      </c>
      <c r="AF49">
        <v>129.77308370875599</v>
      </c>
      <c r="AG49">
        <v>143.86600662892599</v>
      </c>
      <c r="AH49">
        <v>166.28897029075236</v>
      </c>
      <c r="AI49">
        <v>46.592578971896472</v>
      </c>
      <c r="AJ49">
        <f>AI49-transect_time_series!$AI$577</f>
        <v>60.710202487645759</v>
      </c>
    </row>
    <row r="50" spans="1:37" customFormat="1" x14ac:dyDescent="0.35">
      <c r="A50">
        <v>146</v>
      </c>
      <c r="B50" s="1">
        <v>40739</v>
      </c>
      <c r="C50" t="s">
        <v>152</v>
      </c>
      <c r="E50">
        <v>125.600260530759</v>
      </c>
      <c r="F50">
        <v>106.284402012177</v>
      </c>
      <c r="G50">
        <v>145.23296231862</v>
      </c>
      <c r="H50">
        <v>125.79383215346</v>
      </c>
      <c r="I50">
        <v>122.307131531038</v>
      </c>
      <c r="L50">
        <v>188.97192463551301</v>
      </c>
      <c r="M50">
        <v>179.959590278582</v>
      </c>
      <c r="N50">
        <v>132.81467695312401</v>
      </c>
      <c r="O50">
        <v>162.11226999261001</v>
      </c>
      <c r="R50">
        <v>179.980570938206</v>
      </c>
      <c r="S50">
        <v>206.210445212704</v>
      </c>
      <c r="T50">
        <v>164.45123530981601</v>
      </c>
      <c r="U50">
        <v>145.17408954757801</v>
      </c>
      <c r="V50">
        <v>221.81141926173501</v>
      </c>
      <c r="W50">
        <v>192.64247751137501</v>
      </c>
      <c r="X50">
        <v>203.38720438894401</v>
      </c>
      <c r="Y50">
        <v>206.03452373296599</v>
      </c>
      <c r="AA50">
        <v>144.995080814597</v>
      </c>
      <c r="AB50">
        <v>161.53207619768401</v>
      </c>
      <c r="AC50">
        <v>183.870440460601</v>
      </c>
      <c r="AD50">
        <v>160.010130882086</v>
      </c>
      <c r="AE50">
        <v>160.858332012445</v>
      </c>
      <c r="AF50">
        <v>128.93891613904199</v>
      </c>
      <c r="AG50">
        <v>137.899029713581</v>
      </c>
      <c r="AH50">
        <v>161.95304260538512</v>
      </c>
      <c r="AI50">
        <v>42.256651286529234</v>
      </c>
      <c r="AJ50">
        <f>AI50-transect_time_series!$AI$577</f>
        <v>56.374274802278521</v>
      </c>
    </row>
    <row r="51" spans="1:37" customFormat="1" x14ac:dyDescent="0.35">
      <c r="A51">
        <v>147</v>
      </c>
      <c r="B51" s="1">
        <v>40746</v>
      </c>
      <c r="C51" t="s">
        <v>155</v>
      </c>
      <c r="E51">
        <v>109.522023466126</v>
      </c>
      <c r="K51">
        <v>169.93154964081199</v>
      </c>
      <c r="L51">
        <v>155.02210737585699</v>
      </c>
      <c r="M51">
        <v>161.99237692617399</v>
      </c>
      <c r="Q51">
        <v>177.18785612267899</v>
      </c>
      <c r="R51">
        <v>144.85292366235501</v>
      </c>
      <c r="U51">
        <v>114.62733721077601</v>
      </c>
      <c r="AH51">
        <v>147.59088205782558</v>
      </c>
      <c r="AI51">
        <v>27.894490738969694</v>
      </c>
      <c r="AJ51">
        <f>AI51-transect_time_series!$AI$577</f>
        <v>42.012114254718981</v>
      </c>
    </row>
    <row r="52" spans="1:37" customFormat="1" x14ac:dyDescent="0.35">
      <c r="A52">
        <v>148</v>
      </c>
      <c r="B52" s="1">
        <v>40755</v>
      </c>
      <c r="C52" t="s">
        <v>156</v>
      </c>
      <c r="E52">
        <v>123.774471343389</v>
      </c>
      <c r="G52">
        <v>128.965768540412</v>
      </c>
      <c r="H52">
        <v>125.055180534808</v>
      </c>
      <c r="K52">
        <v>204.570066858888</v>
      </c>
      <c r="L52">
        <v>185.79496515732501</v>
      </c>
      <c r="M52">
        <v>175.98013692322101</v>
      </c>
      <c r="N52">
        <v>137.30206159586501</v>
      </c>
      <c r="Q52">
        <v>216.06348022771499</v>
      </c>
      <c r="R52">
        <v>177.52081242171499</v>
      </c>
      <c r="S52">
        <v>203.28034921505699</v>
      </c>
      <c r="U52">
        <v>148.99841557076499</v>
      </c>
      <c r="V52">
        <v>219.62437522331601</v>
      </c>
      <c r="W52">
        <v>189.84240206970199</v>
      </c>
      <c r="Z52">
        <v>171.309816882295</v>
      </c>
      <c r="AA52">
        <v>150.80872734252199</v>
      </c>
      <c r="AB52">
        <v>161.84820336855401</v>
      </c>
      <c r="AC52">
        <v>185.45545791478099</v>
      </c>
      <c r="AE52">
        <v>166.544608927176</v>
      </c>
      <c r="AF52">
        <v>135.496476506101</v>
      </c>
      <c r="AH52">
        <v>168.85451455913721</v>
      </c>
      <c r="AI52">
        <v>49.158123240281327</v>
      </c>
      <c r="AJ52">
        <f>AI52-transect_time_series!$AI$577</f>
        <v>63.275746756030614</v>
      </c>
    </row>
    <row r="53" spans="1:37" customFormat="1" x14ac:dyDescent="0.35">
      <c r="A53">
        <v>149</v>
      </c>
      <c r="B53" s="1">
        <v>40763</v>
      </c>
      <c r="C53" t="s">
        <v>157</v>
      </c>
      <c r="D53">
        <v>105.69997436726101</v>
      </c>
      <c r="E53">
        <v>125.73421021797201</v>
      </c>
      <c r="F53">
        <v>106.27621368180399</v>
      </c>
      <c r="G53">
        <v>149.185570299152</v>
      </c>
      <c r="H53">
        <v>133.576661579936</v>
      </c>
      <c r="I53">
        <v>122.75043026023199</v>
      </c>
      <c r="J53">
        <v>189.62127826458499</v>
      </c>
      <c r="K53">
        <v>199.69594120013201</v>
      </c>
      <c r="L53">
        <v>188.40943124762299</v>
      </c>
      <c r="M53">
        <v>181.49045915498999</v>
      </c>
      <c r="N53">
        <v>133.82062717109901</v>
      </c>
      <c r="O53">
        <v>175.22588712438801</v>
      </c>
      <c r="P53">
        <v>219.99275715591801</v>
      </c>
      <c r="Q53">
        <v>211.97377355749799</v>
      </c>
      <c r="R53">
        <v>176.13358568659501</v>
      </c>
      <c r="S53">
        <v>196.902209647273</v>
      </c>
      <c r="T53">
        <v>171.91518562859599</v>
      </c>
      <c r="U53">
        <v>152.39478784656399</v>
      </c>
      <c r="V53">
        <v>224.27963071873901</v>
      </c>
      <c r="W53">
        <v>200.12194489219399</v>
      </c>
      <c r="X53">
        <v>222.26194865010001</v>
      </c>
      <c r="Y53">
        <v>188.72091935616001</v>
      </c>
      <c r="Z53">
        <v>168.340837878613</v>
      </c>
      <c r="AA53">
        <v>143.94640642090701</v>
      </c>
      <c r="AB53">
        <v>158.64008499670899</v>
      </c>
      <c r="AC53">
        <v>192.65836483313799</v>
      </c>
      <c r="AD53">
        <v>164.75071252211799</v>
      </c>
      <c r="AE53">
        <v>168.999071788279</v>
      </c>
      <c r="AF53">
        <v>143.29703412561099</v>
      </c>
      <c r="AG53">
        <v>150.49454769053</v>
      </c>
      <c r="AH53">
        <v>168.91034959882387</v>
      </c>
      <c r="AI53">
        <v>49.213958279967983</v>
      </c>
      <c r="AJ53">
        <f>AI53-transect_time_series!$AI$577</f>
        <v>63.33158179571727</v>
      </c>
    </row>
    <row r="54" spans="1:37" customFormat="1" x14ac:dyDescent="0.35">
      <c r="A54">
        <v>150</v>
      </c>
      <c r="B54" s="1">
        <v>40778</v>
      </c>
      <c r="C54" t="s">
        <v>158</v>
      </c>
      <c r="E54">
        <v>135.67477677375001</v>
      </c>
      <c r="L54">
        <v>183.02055987658699</v>
      </c>
      <c r="M54">
        <v>183.40342396631601</v>
      </c>
      <c r="N54">
        <v>131.00161618674699</v>
      </c>
      <c r="R54">
        <v>168.40447340012599</v>
      </c>
      <c r="S54">
        <v>206.637051032611</v>
      </c>
      <c r="U54">
        <v>142.793896745773</v>
      </c>
      <c r="V54">
        <v>219.90411645986899</v>
      </c>
      <c r="W54">
        <v>195.90917300395799</v>
      </c>
      <c r="Z54">
        <v>164.05994878626299</v>
      </c>
      <c r="AA54">
        <v>145.11063528487199</v>
      </c>
      <c r="AB54">
        <v>154.98783259511001</v>
      </c>
      <c r="AC54">
        <v>187.44030990788099</v>
      </c>
      <c r="AE54">
        <v>162.37340957156701</v>
      </c>
      <c r="AF54">
        <v>131.482064378563</v>
      </c>
      <c r="AH54">
        <v>167.4802191979995</v>
      </c>
      <c r="AI54">
        <v>47.783827879143615</v>
      </c>
      <c r="AJ54">
        <f>AI54-transect_time_series!$AI$577</f>
        <v>61.901451394892902</v>
      </c>
    </row>
    <row r="55" spans="1:37" customFormat="1" x14ac:dyDescent="0.35">
      <c r="A55">
        <v>151</v>
      </c>
      <c r="B55" s="1">
        <v>40786</v>
      </c>
      <c r="C55" t="s">
        <v>159</v>
      </c>
      <c r="D55">
        <v>90.866920257667999</v>
      </c>
      <c r="E55">
        <v>139.61939521850601</v>
      </c>
      <c r="F55">
        <v>118.98365331990701</v>
      </c>
      <c r="G55">
        <v>130.82708772667601</v>
      </c>
      <c r="H55">
        <v>117.08909067667101</v>
      </c>
      <c r="I55">
        <v>92.485580895879707</v>
      </c>
      <c r="J55">
        <v>156.43011418211799</v>
      </c>
      <c r="K55">
        <v>165.868244636128</v>
      </c>
      <c r="L55">
        <v>132.513652173309</v>
      </c>
      <c r="M55">
        <v>142.05741718591301</v>
      </c>
      <c r="O55">
        <v>129.61272358102701</v>
      </c>
      <c r="P55">
        <v>185.16229616102001</v>
      </c>
      <c r="Q55">
        <v>165.00493036402099</v>
      </c>
      <c r="R55">
        <v>133.34859865364001</v>
      </c>
      <c r="S55">
        <v>137.92075451583801</v>
      </c>
      <c r="T55">
        <v>129.85198932302799</v>
      </c>
      <c r="U55">
        <v>99.5055619863885</v>
      </c>
      <c r="V55">
        <v>174.52831082266499</v>
      </c>
      <c r="W55">
        <v>157.298989104128</v>
      </c>
      <c r="X55">
        <v>165.24286981413499</v>
      </c>
      <c r="Y55">
        <v>154.92212440359901</v>
      </c>
      <c r="Z55">
        <v>130.682150681058</v>
      </c>
      <c r="AA55">
        <v>118.922606912604</v>
      </c>
      <c r="AB55">
        <v>120.13069275714</v>
      </c>
      <c r="AC55">
        <v>153.243416561564</v>
      </c>
      <c r="AD55">
        <v>124.055648059172</v>
      </c>
      <c r="AE55">
        <v>110.118301630492</v>
      </c>
      <c r="AF55">
        <v>105.651901110268</v>
      </c>
      <c r="AG55">
        <v>109.8625942381</v>
      </c>
      <c r="AH55">
        <v>134.20026265354011</v>
      </c>
      <c r="AI55">
        <v>14.50387133468422</v>
      </c>
      <c r="AJ55">
        <f>AI55-transect_time_series!$AI$577</f>
        <v>28.621494850433507</v>
      </c>
      <c r="AK55">
        <f>AVERAGE(AJ46:AJ55)</f>
        <v>55.781585537855754</v>
      </c>
    </row>
    <row r="56" spans="1:37" s="2" customFormat="1" x14ac:dyDescent="0.35">
      <c r="B56" s="3"/>
    </row>
    <row r="57" spans="1:37" customFormat="1" x14ac:dyDescent="0.35">
      <c r="A57">
        <v>165</v>
      </c>
      <c r="B57" s="1">
        <v>41075</v>
      </c>
      <c r="C57" t="s">
        <v>170</v>
      </c>
      <c r="D57">
        <v>104.766424501508</v>
      </c>
      <c r="F57">
        <v>104.551090713287</v>
      </c>
      <c r="I57">
        <v>114.82739062740499</v>
      </c>
      <c r="J57">
        <v>155.35685899783601</v>
      </c>
      <c r="K57">
        <v>171.91328261862</v>
      </c>
      <c r="O57">
        <v>140.81578764457799</v>
      </c>
      <c r="P57">
        <v>181.08234521957601</v>
      </c>
      <c r="Q57">
        <v>176.54665831174501</v>
      </c>
      <c r="T57">
        <v>151.74067899160099</v>
      </c>
      <c r="U57">
        <v>110.579851128662</v>
      </c>
      <c r="W57">
        <v>170.04627326836899</v>
      </c>
      <c r="X57">
        <v>184.88492913992701</v>
      </c>
      <c r="Y57">
        <v>153.14534240111999</v>
      </c>
      <c r="Z57">
        <v>134.796201184392</v>
      </c>
      <c r="AD57">
        <v>148.60300858580601</v>
      </c>
      <c r="AF57">
        <v>143.299272179664</v>
      </c>
      <c r="AG57">
        <v>136.63682919918099</v>
      </c>
      <c r="AH57">
        <v>146.09366027725162</v>
      </c>
      <c r="AI57">
        <v>26.397268958395728</v>
      </c>
      <c r="AJ57">
        <f>AI57-transect_time_series!$AI$577</f>
        <v>40.514892474145014</v>
      </c>
    </row>
    <row r="58" spans="1:37" customFormat="1" x14ac:dyDescent="0.35">
      <c r="A58">
        <v>166</v>
      </c>
      <c r="B58" s="1">
        <v>41091</v>
      </c>
      <c r="C58" t="s">
        <v>171</v>
      </c>
      <c r="D58">
        <v>125.659501915394</v>
      </c>
      <c r="E58">
        <v>129.179319949117</v>
      </c>
      <c r="G58">
        <v>134.668291570587</v>
      </c>
      <c r="J58">
        <v>201.782525050895</v>
      </c>
      <c r="K58">
        <v>208.095305673437</v>
      </c>
      <c r="L58">
        <v>188.113347122064</v>
      </c>
      <c r="M58">
        <v>174.47000186674001</v>
      </c>
      <c r="P58">
        <v>211.70525682489699</v>
      </c>
      <c r="Q58">
        <v>219.41489065255001</v>
      </c>
      <c r="R58">
        <v>155.85005530123499</v>
      </c>
      <c r="S58">
        <v>156.67084571179601</v>
      </c>
      <c r="T58">
        <v>172.66537483128801</v>
      </c>
      <c r="U58">
        <v>142.974230737444</v>
      </c>
      <c r="V58">
        <v>219.24689565517801</v>
      </c>
      <c r="Y58">
        <v>191.285595670737</v>
      </c>
      <c r="Z58">
        <v>162.69268489567801</v>
      </c>
      <c r="AA58">
        <v>143.279191332208</v>
      </c>
      <c r="AB58">
        <v>156.39633482187199</v>
      </c>
      <c r="AD58">
        <v>181.09257584308801</v>
      </c>
      <c r="AH58">
        <v>172.38116975927394</v>
      </c>
      <c r="AI58">
        <v>52.684778440418057</v>
      </c>
      <c r="AJ58">
        <f>AI58-transect_time_series!$AI$577</f>
        <v>66.802401956167344</v>
      </c>
    </row>
    <row r="59" spans="1:37" customFormat="1" x14ac:dyDescent="0.35">
      <c r="A59">
        <v>167</v>
      </c>
      <c r="B59" s="1">
        <v>41107</v>
      </c>
      <c r="C59" t="s">
        <v>172</v>
      </c>
      <c r="D59">
        <v>129.004046263193</v>
      </c>
      <c r="F59">
        <v>110.23462680068801</v>
      </c>
      <c r="H59">
        <v>135.10876068192999</v>
      </c>
      <c r="I59">
        <v>133.08607680812901</v>
      </c>
      <c r="J59">
        <v>192.97348551522299</v>
      </c>
      <c r="K59">
        <v>202.81160654894899</v>
      </c>
      <c r="M59">
        <v>187.347503191946</v>
      </c>
      <c r="N59">
        <v>143.87402362168399</v>
      </c>
      <c r="O59">
        <v>153.519460728306</v>
      </c>
      <c r="P59">
        <v>211.356629198782</v>
      </c>
      <c r="Q59">
        <v>200.52089723089401</v>
      </c>
      <c r="S59">
        <v>170.26179315395299</v>
      </c>
      <c r="T59">
        <v>159.95107339301799</v>
      </c>
      <c r="V59">
        <v>219.498743421391</v>
      </c>
      <c r="W59">
        <v>188.940296463664</v>
      </c>
      <c r="X59">
        <v>202.12829156098499</v>
      </c>
      <c r="Y59">
        <v>185.82222767745</v>
      </c>
      <c r="AC59">
        <v>186.01235323971301</v>
      </c>
      <c r="AD59">
        <v>159.889540374002</v>
      </c>
      <c r="AE59">
        <v>162.78842059074501</v>
      </c>
      <c r="AF59">
        <v>160.97068738691399</v>
      </c>
      <c r="AG59">
        <v>166.369461175303</v>
      </c>
      <c r="AH59">
        <v>171.02136386485734</v>
      </c>
      <c r="AI59">
        <v>51.324972546001447</v>
      </c>
      <c r="AJ59">
        <f>AI59-transect_time_series!$AI$577</f>
        <v>65.442596061750734</v>
      </c>
    </row>
    <row r="60" spans="1:37" customFormat="1" x14ac:dyDescent="0.35">
      <c r="A60">
        <v>168</v>
      </c>
      <c r="B60" s="1">
        <v>41114</v>
      </c>
      <c r="C60" t="s">
        <v>38</v>
      </c>
      <c r="D60">
        <v>86.544372859064197</v>
      </c>
      <c r="E60">
        <v>108.179724331445</v>
      </c>
      <c r="G60">
        <v>115.520476470463</v>
      </c>
      <c r="J60">
        <v>127.734633368622</v>
      </c>
      <c r="K60">
        <v>152.28436773240301</v>
      </c>
      <c r="L60">
        <v>151.406211782817</v>
      </c>
      <c r="P60">
        <v>164.692207899708</v>
      </c>
      <c r="Q60">
        <v>155.082326654719</v>
      </c>
      <c r="T60">
        <v>107.24942268971699</v>
      </c>
      <c r="U60">
        <v>95.552229943546294</v>
      </c>
      <c r="Y60">
        <v>140.70388473385299</v>
      </c>
      <c r="Z60">
        <v>133.86227727574899</v>
      </c>
      <c r="AA60">
        <v>110.73642353593399</v>
      </c>
      <c r="AB60">
        <v>124.35991204655301</v>
      </c>
      <c r="AD60">
        <v>125.087069686078</v>
      </c>
      <c r="AH60">
        <v>126.59970273404475</v>
      </c>
      <c r="AI60">
        <v>6.9033114151888668</v>
      </c>
      <c r="AJ60">
        <f>AI60-transect_time_series!$AI$577</f>
        <v>21.020934930938154</v>
      </c>
    </row>
    <row r="61" spans="1:37" customFormat="1" x14ac:dyDescent="0.35">
      <c r="A61">
        <v>169</v>
      </c>
      <c r="B61" s="1">
        <v>41130</v>
      </c>
      <c r="C61" t="s">
        <v>173</v>
      </c>
      <c r="D61">
        <v>92.098089189788794</v>
      </c>
      <c r="E61">
        <v>118.842725228718</v>
      </c>
      <c r="G61">
        <v>122.779781738035</v>
      </c>
      <c r="J61">
        <v>171.09227944711901</v>
      </c>
      <c r="K61">
        <v>181.51414116372899</v>
      </c>
      <c r="L61">
        <v>172.24234487051999</v>
      </c>
      <c r="P61">
        <v>184.78380154868</v>
      </c>
      <c r="Q61">
        <v>184.68140217342901</v>
      </c>
      <c r="R61">
        <v>155.407099256875</v>
      </c>
      <c r="S61">
        <v>155.041111394197</v>
      </c>
      <c r="T61">
        <v>122.476933750119</v>
      </c>
      <c r="U61">
        <v>126.194820093001</v>
      </c>
      <c r="Y61">
        <v>166.71070437194001</v>
      </c>
      <c r="Z61">
        <v>146.37695986800099</v>
      </c>
      <c r="AA61">
        <v>135.242449666103</v>
      </c>
      <c r="AB61">
        <v>144.71306647639699</v>
      </c>
      <c r="AD61">
        <v>147.569410737791</v>
      </c>
      <c r="AH61">
        <v>148.69218358673191</v>
      </c>
      <c r="AI61">
        <v>28.995792267876027</v>
      </c>
      <c r="AJ61">
        <f>AI61-transect_time_series!$AI$577</f>
        <v>43.113415783625314</v>
      </c>
      <c r="AK61">
        <f>AVERAGE(AJ57:AJ61)</f>
        <v>47.378848241325315</v>
      </c>
    </row>
    <row r="62" spans="1:37" s="2" customFormat="1" x14ac:dyDescent="0.35">
      <c r="B62" s="3"/>
    </row>
    <row r="63" spans="1:37" customFormat="1" x14ac:dyDescent="0.35">
      <c r="A63">
        <v>180</v>
      </c>
      <c r="B63" s="1">
        <v>41450</v>
      </c>
      <c r="C63" t="s">
        <v>184</v>
      </c>
      <c r="D63">
        <v>92.423470001664199</v>
      </c>
      <c r="F63">
        <v>105.420459973764</v>
      </c>
      <c r="J63">
        <v>152.889937245152</v>
      </c>
      <c r="K63">
        <v>180.694326402987</v>
      </c>
      <c r="P63">
        <v>161.56942039923899</v>
      </c>
      <c r="Q63">
        <v>174.95610258676501</v>
      </c>
      <c r="T63">
        <v>118.556733387066</v>
      </c>
      <c r="X63">
        <v>154.44275304850299</v>
      </c>
      <c r="Y63">
        <v>147.86197380702799</v>
      </c>
      <c r="Z63">
        <v>138.01951305925601</v>
      </c>
      <c r="AD63">
        <v>115.641481210731</v>
      </c>
      <c r="AG63">
        <v>103.299830840325</v>
      </c>
      <c r="AH63">
        <v>137.14800016353999</v>
      </c>
      <c r="AI63">
        <v>17.451608844684102</v>
      </c>
      <c r="AJ63">
        <f>AI63-transect_time_series!$AI$577</f>
        <v>31.569232360433389</v>
      </c>
    </row>
    <row r="64" spans="1:37" customFormat="1" x14ac:dyDescent="0.35">
      <c r="A64">
        <v>181</v>
      </c>
      <c r="B64" s="1">
        <v>41490</v>
      </c>
      <c r="C64" t="s">
        <v>185</v>
      </c>
      <c r="D64">
        <v>125.26333339012101</v>
      </c>
      <c r="E64">
        <v>144.691899967555</v>
      </c>
      <c r="F64">
        <v>127.01049047780199</v>
      </c>
      <c r="G64">
        <v>142.63667951207799</v>
      </c>
      <c r="H64">
        <v>126.100975979423</v>
      </c>
      <c r="I64">
        <v>128.41785952984301</v>
      </c>
      <c r="J64">
        <v>193.808362558585</v>
      </c>
      <c r="K64">
        <v>207.420587556827</v>
      </c>
      <c r="L64">
        <v>166.43322512380999</v>
      </c>
      <c r="M64">
        <v>171.95615406843001</v>
      </c>
      <c r="O64">
        <v>155.90413058993801</v>
      </c>
      <c r="P64">
        <v>191.11322303045401</v>
      </c>
      <c r="Q64">
        <v>196.599041785086</v>
      </c>
      <c r="R64">
        <v>143.095326619448</v>
      </c>
      <c r="S64">
        <v>148.14962729312899</v>
      </c>
      <c r="T64">
        <v>156.99201355858901</v>
      </c>
      <c r="U64">
        <v>105.124110668919</v>
      </c>
      <c r="V64">
        <v>188.749870216153</v>
      </c>
      <c r="W64">
        <v>152.84792865483701</v>
      </c>
      <c r="X64">
        <v>195.23668844527199</v>
      </c>
      <c r="Y64">
        <v>185.82299392663799</v>
      </c>
      <c r="Z64">
        <v>163.44580912671401</v>
      </c>
      <c r="AA64">
        <v>143.602298196318</v>
      </c>
      <c r="AB64">
        <v>143.688121076107</v>
      </c>
      <c r="AC64">
        <v>181.36244456797601</v>
      </c>
      <c r="AD64">
        <v>127.855986127588</v>
      </c>
      <c r="AE64">
        <v>128.49081313480499</v>
      </c>
      <c r="AF64">
        <v>117.093949613492</v>
      </c>
      <c r="AG64">
        <v>137.33367815830999</v>
      </c>
      <c r="AH64">
        <v>155.04302148118094</v>
      </c>
      <c r="AI64">
        <v>35.346630162325056</v>
      </c>
      <c r="AJ64">
        <f>AI64-transect_time_series!$AI$577</f>
        <v>49.464253678074343</v>
      </c>
    </row>
    <row r="65" spans="1:37" customFormat="1" x14ac:dyDescent="0.35">
      <c r="A65">
        <v>182</v>
      </c>
      <c r="B65" s="1">
        <v>41491</v>
      </c>
      <c r="C65" t="s">
        <v>186</v>
      </c>
      <c r="D65">
        <v>129.23892892375599</v>
      </c>
      <c r="E65">
        <v>137.74966355991199</v>
      </c>
      <c r="G65">
        <v>152.88789692216801</v>
      </c>
      <c r="H65">
        <v>131.62590750374301</v>
      </c>
      <c r="J65">
        <v>198.66702202394501</v>
      </c>
      <c r="K65">
        <v>207.97279772258901</v>
      </c>
      <c r="L65">
        <v>165.46999652465601</v>
      </c>
      <c r="M65">
        <v>175.72525297688099</v>
      </c>
      <c r="P65">
        <v>206.63492016479401</v>
      </c>
      <c r="Q65">
        <v>206.36649972394301</v>
      </c>
      <c r="R65">
        <v>153.38820507683701</v>
      </c>
      <c r="S65">
        <v>149.706377960899</v>
      </c>
      <c r="U65">
        <v>106.286082160769</v>
      </c>
      <c r="V65">
        <v>186.57550216931401</v>
      </c>
      <c r="Y65">
        <v>188.231505102824</v>
      </c>
      <c r="Z65">
        <v>164.57753587029001</v>
      </c>
      <c r="AA65">
        <v>144.03796830901101</v>
      </c>
      <c r="AB65">
        <v>151.63794196146199</v>
      </c>
      <c r="AC65">
        <v>185.709682450169</v>
      </c>
      <c r="AD65">
        <v>147.95264614076399</v>
      </c>
      <c r="AE65">
        <v>125.138159998688</v>
      </c>
      <c r="AH65">
        <v>162.64669015463875</v>
      </c>
      <c r="AI65">
        <v>42.95029883578286</v>
      </c>
      <c r="AJ65">
        <f>AI65-transect_time_series!$AI$577</f>
        <v>57.067922351532147</v>
      </c>
    </row>
    <row r="66" spans="1:37" customFormat="1" x14ac:dyDescent="0.35">
      <c r="A66">
        <v>183</v>
      </c>
      <c r="B66" s="1">
        <v>41506</v>
      </c>
      <c r="C66" t="s">
        <v>187</v>
      </c>
      <c r="D66">
        <v>123.538485117435</v>
      </c>
      <c r="E66">
        <v>132.87080753236799</v>
      </c>
      <c r="F66">
        <v>114.68687602638499</v>
      </c>
      <c r="G66">
        <v>128.45109162068701</v>
      </c>
      <c r="H66">
        <v>134.173492067919</v>
      </c>
      <c r="I66">
        <v>122.863733402172</v>
      </c>
      <c r="J66">
        <v>185.669967730107</v>
      </c>
      <c r="K66">
        <v>203.02043619259399</v>
      </c>
      <c r="L66">
        <v>166.83996678656101</v>
      </c>
      <c r="M66">
        <v>168.10468906113701</v>
      </c>
      <c r="O66">
        <v>153.28278196359199</v>
      </c>
      <c r="P66">
        <v>200.596634417362</v>
      </c>
      <c r="Q66">
        <v>197.105076075163</v>
      </c>
      <c r="R66">
        <v>146.066914754572</v>
      </c>
      <c r="S66">
        <v>142.67759764892801</v>
      </c>
      <c r="T66">
        <v>143.381370584042</v>
      </c>
      <c r="U66">
        <v>104.27201110526801</v>
      </c>
      <c r="V66">
        <v>185.44381409926001</v>
      </c>
      <c r="W66">
        <v>153.24219670217099</v>
      </c>
      <c r="X66">
        <v>177.196774898868</v>
      </c>
      <c r="Y66">
        <v>177.546422319649</v>
      </c>
      <c r="Z66">
        <v>143.42602764790101</v>
      </c>
      <c r="AA66">
        <v>134.66644173132099</v>
      </c>
      <c r="AB66">
        <v>142.849590123242</v>
      </c>
      <c r="AC66">
        <v>165.48565158088499</v>
      </c>
      <c r="AD66">
        <v>142.91967100004399</v>
      </c>
      <c r="AE66">
        <v>125.27169707081499</v>
      </c>
      <c r="AF66">
        <v>114.725222616472</v>
      </c>
      <c r="AG66">
        <v>131.375405670296</v>
      </c>
      <c r="AH66">
        <v>150.40520163955921</v>
      </c>
      <c r="AI66">
        <v>30.708810320703321</v>
      </c>
      <c r="AJ66">
        <f>AI66-transect_time_series!$AI$577</f>
        <v>44.826433836452608</v>
      </c>
    </row>
    <row r="67" spans="1:37" customFormat="1" x14ac:dyDescent="0.35">
      <c r="A67">
        <v>184</v>
      </c>
      <c r="B67" s="1">
        <v>41507</v>
      </c>
      <c r="C67" t="s">
        <v>188</v>
      </c>
      <c r="F67">
        <v>114.124743716541</v>
      </c>
      <c r="H67">
        <v>125.57509688604399</v>
      </c>
      <c r="I67">
        <v>120.162124662531</v>
      </c>
      <c r="J67">
        <v>174.92748321164501</v>
      </c>
      <c r="K67">
        <v>184.592022002318</v>
      </c>
      <c r="M67">
        <v>170.265299183813</v>
      </c>
      <c r="N67">
        <v>129.83264160682799</v>
      </c>
      <c r="O67">
        <v>154.35421960133101</v>
      </c>
      <c r="P67">
        <v>189.750786079791</v>
      </c>
      <c r="Q67">
        <v>188.971365182032</v>
      </c>
      <c r="T67">
        <v>146.83627230846</v>
      </c>
      <c r="V67">
        <v>176.363416999381</v>
      </c>
      <c r="W67">
        <v>151.91653271928101</v>
      </c>
      <c r="X67">
        <v>179.775767942855</v>
      </c>
      <c r="Y67">
        <v>171.73771935481901</v>
      </c>
      <c r="Z67">
        <v>141.140082454436</v>
      </c>
      <c r="AC67">
        <v>178.07404764796499</v>
      </c>
      <c r="AD67">
        <v>131.79890907574401</v>
      </c>
      <c r="AE67">
        <v>121.33501127632501</v>
      </c>
      <c r="AF67">
        <v>118.267997439751</v>
      </c>
      <c r="AG67">
        <v>130.68218729500001</v>
      </c>
      <c r="AH67">
        <v>152.40398698318529</v>
      </c>
      <c r="AI67">
        <v>32.707595664329403</v>
      </c>
      <c r="AJ67">
        <f>AI67-transect_time_series!$AI$577</f>
        <v>46.82521918007869</v>
      </c>
    </row>
    <row r="68" spans="1:37" customFormat="1" x14ac:dyDescent="0.35">
      <c r="A68">
        <v>185</v>
      </c>
      <c r="B68" s="1">
        <v>41515</v>
      </c>
      <c r="C68" t="s">
        <v>189</v>
      </c>
      <c r="K68">
        <v>181.59685215383101</v>
      </c>
      <c r="L68">
        <v>150.73261308614801</v>
      </c>
      <c r="M68">
        <v>149.77261209400001</v>
      </c>
      <c r="O68">
        <v>133.86713362323599</v>
      </c>
      <c r="P68">
        <v>174.43470391098401</v>
      </c>
      <c r="Q68">
        <v>177.65739666437801</v>
      </c>
      <c r="R68">
        <v>126.041553133688</v>
      </c>
      <c r="S68">
        <v>131.962460706602</v>
      </c>
      <c r="T68">
        <v>134.31387332628799</v>
      </c>
      <c r="U68">
        <v>93.4599386189157</v>
      </c>
      <c r="V68">
        <v>164.583806183257</v>
      </c>
      <c r="W68">
        <v>141.643923055973</v>
      </c>
      <c r="X68">
        <v>159.68461112596</v>
      </c>
      <c r="Y68">
        <v>162.745110198943</v>
      </c>
      <c r="Z68">
        <v>126.56438854064599</v>
      </c>
      <c r="AA68">
        <v>112.32027820105201</v>
      </c>
      <c r="AB68">
        <v>114.307417184804</v>
      </c>
      <c r="AC68">
        <v>147.94769526891699</v>
      </c>
      <c r="AD68">
        <v>126.825925934525</v>
      </c>
      <c r="AE68">
        <v>96.497097601067793</v>
      </c>
      <c r="AF68">
        <v>90.576861393724897</v>
      </c>
      <c r="AG68">
        <v>121.71439650007601</v>
      </c>
      <c r="AH68">
        <v>137.238665841228</v>
      </c>
      <c r="AI68">
        <v>17.542274522372111</v>
      </c>
      <c r="AJ68">
        <f>AI68-transect_time_series!$AI$577</f>
        <v>31.659898038121398</v>
      </c>
      <c r="AK68">
        <f>AVERAGE(AJ63:AJ68)</f>
        <v>43.568826574115434</v>
      </c>
    </row>
    <row r="69" spans="1:37" s="2" customFormat="1" x14ac:dyDescent="0.35">
      <c r="B69" s="3"/>
    </row>
    <row r="70" spans="1:37" customFormat="1" x14ac:dyDescent="0.35">
      <c r="A70">
        <v>213</v>
      </c>
      <c r="B70" s="1">
        <v>41811</v>
      </c>
      <c r="C70" t="s">
        <v>215</v>
      </c>
      <c r="D70">
        <v>105.770281625799</v>
      </c>
      <c r="F70">
        <v>106.09139207128101</v>
      </c>
      <c r="H70">
        <v>155.23418364230699</v>
      </c>
      <c r="I70">
        <v>171.29151331601</v>
      </c>
      <c r="J70">
        <v>211.70674010707</v>
      </c>
      <c r="K70">
        <v>254.57681611594199</v>
      </c>
      <c r="T70">
        <v>197.84383616694601</v>
      </c>
      <c r="V70">
        <v>229.28607476450199</v>
      </c>
      <c r="W70">
        <v>215.19084106789401</v>
      </c>
      <c r="X70">
        <v>215.45647251133201</v>
      </c>
      <c r="Y70">
        <v>171.30019216745799</v>
      </c>
      <c r="Z70">
        <v>169.88394127169099</v>
      </c>
      <c r="AC70">
        <v>199.192641406294</v>
      </c>
      <c r="AD70">
        <v>212.43686465561899</v>
      </c>
      <c r="AE70">
        <v>177.87115573993299</v>
      </c>
      <c r="AF70">
        <v>179.11878297862501</v>
      </c>
      <c r="AG70">
        <v>162.65518423046501</v>
      </c>
      <c r="AH70">
        <v>184.40628904936281</v>
      </c>
      <c r="AI70">
        <v>64.709897730506924</v>
      </c>
      <c r="AJ70">
        <f>AI70-transect_time_series!$AI$577</f>
        <v>78.827521246256211</v>
      </c>
    </row>
    <row r="71" spans="1:37" customFormat="1" x14ac:dyDescent="0.35">
      <c r="A71">
        <v>214</v>
      </c>
      <c r="B71" s="1">
        <v>41819</v>
      </c>
      <c r="C71" t="s">
        <v>216</v>
      </c>
      <c r="E71">
        <v>117.84385801614199</v>
      </c>
      <c r="F71">
        <v>116.365240405446</v>
      </c>
      <c r="G71">
        <v>113.74037804962801</v>
      </c>
      <c r="W71">
        <v>196.504984465154</v>
      </c>
      <c r="X71">
        <v>204.41687023330101</v>
      </c>
      <c r="Y71">
        <v>174.68869132296601</v>
      </c>
      <c r="Z71">
        <v>169.83864586951199</v>
      </c>
      <c r="AA71">
        <v>172.931254567774</v>
      </c>
      <c r="AB71">
        <v>175.01841734742899</v>
      </c>
      <c r="AC71">
        <v>197.974562772985</v>
      </c>
      <c r="AD71">
        <v>204.47709889048301</v>
      </c>
      <c r="AE71">
        <v>171.116162137781</v>
      </c>
      <c r="AF71">
        <v>179.03644879887301</v>
      </c>
      <c r="AG71">
        <v>169.44169071576499</v>
      </c>
      <c r="AH71">
        <v>168.81387882808852</v>
      </c>
      <c r="AI71">
        <v>49.117487509232632</v>
      </c>
      <c r="AJ71">
        <f>AI71-transect_time_series!$AI$577</f>
        <v>63.235111024981919</v>
      </c>
    </row>
    <row r="72" spans="1:37" customFormat="1" x14ac:dyDescent="0.35">
      <c r="A72">
        <v>215</v>
      </c>
      <c r="B72" s="1">
        <v>41826</v>
      </c>
      <c r="C72" t="s">
        <v>217</v>
      </c>
      <c r="D72">
        <v>108.640433632232</v>
      </c>
      <c r="E72">
        <v>118.37522345846401</v>
      </c>
      <c r="F72">
        <v>122.846355892113</v>
      </c>
      <c r="G72">
        <v>120.938599721537</v>
      </c>
      <c r="H72">
        <v>132.046257691161</v>
      </c>
      <c r="I72">
        <v>156.473908625847</v>
      </c>
      <c r="J72">
        <v>214.69242586639601</v>
      </c>
      <c r="K72">
        <v>261.35856626988902</v>
      </c>
      <c r="L72">
        <v>275.96535860789601</v>
      </c>
      <c r="M72">
        <v>306.04639361713799</v>
      </c>
      <c r="N72">
        <v>294.13423849965699</v>
      </c>
      <c r="O72">
        <v>281.86194986974499</v>
      </c>
      <c r="P72">
        <v>292.91082930108001</v>
      </c>
      <c r="Q72">
        <v>286.14333184568699</v>
      </c>
      <c r="R72">
        <v>229.33616849504699</v>
      </c>
      <c r="T72">
        <v>202.19160422903801</v>
      </c>
      <c r="U72">
        <v>180.71101326235399</v>
      </c>
      <c r="V72">
        <v>239.05783985695101</v>
      </c>
      <c r="W72">
        <v>217.42696429332199</v>
      </c>
      <c r="X72">
        <v>212.19458283166401</v>
      </c>
      <c r="Y72">
        <v>190.67279752598299</v>
      </c>
      <c r="Z72">
        <v>168.64909795831699</v>
      </c>
      <c r="AA72">
        <v>158.84113712323301</v>
      </c>
      <c r="AB72">
        <v>179.245643018512</v>
      </c>
      <c r="AC72">
        <v>191.154498861657</v>
      </c>
      <c r="AD72">
        <v>219.84179133496599</v>
      </c>
      <c r="AE72">
        <v>173.33087578547199</v>
      </c>
      <c r="AF72">
        <v>189.872977587804</v>
      </c>
      <c r="AG72">
        <v>168.51006397145699</v>
      </c>
      <c r="AH72">
        <v>203.22313548395235</v>
      </c>
      <c r="AI72">
        <v>83.52674416509646</v>
      </c>
      <c r="AJ72">
        <f>AI72-transect_time_series!$AI$577</f>
        <v>97.644367680845747</v>
      </c>
    </row>
    <row r="73" spans="1:37" customFormat="1" x14ac:dyDescent="0.35">
      <c r="A73">
        <v>216</v>
      </c>
      <c r="B73" s="1">
        <v>41827</v>
      </c>
      <c r="C73" t="s">
        <v>218</v>
      </c>
      <c r="D73">
        <v>101.553652014763</v>
      </c>
      <c r="E73">
        <v>139.484082876283</v>
      </c>
      <c r="F73">
        <v>101.663390693511</v>
      </c>
      <c r="S73">
        <v>233.22433773165599</v>
      </c>
      <c r="V73">
        <v>261.27281148547303</v>
      </c>
      <c r="W73">
        <v>219.20479179260201</v>
      </c>
      <c r="X73">
        <v>215.21974048544701</v>
      </c>
      <c r="Y73">
        <v>191.32580842339101</v>
      </c>
      <c r="AB73">
        <v>199.16275555306399</v>
      </c>
      <c r="AC73">
        <v>215.558637780358</v>
      </c>
      <c r="AD73">
        <v>213.81241789130399</v>
      </c>
      <c r="AE73">
        <v>197.95939817975</v>
      </c>
      <c r="AF73">
        <v>193.64811213646999</v>
      </c>
      <c r="AG73">
        <v>168.582958111561</v>
      </c>
      <c r="AH73">
        <v>189.4052067968309</v>
      </c>
      <c r="AI73">
        <v>69.708815477975008</v>
      </c>
      <c r="AJ73">
        <f>AI73-transect_time_series!$AI$577</f>
        <v>83.826438993724295</v>
      </c>
    </row>
    <row r="74" spans="1:37" customFormat="1" x14ac:dyDescent="0.35">
      <c r="A74">
        <v>217</v>
      </c>
      <c r="B74" s="1">
        <v>41842</v>
      </c>
      <c r="C74" t="s">
        <v>219</v>
      </c>
      <c r="D74">
        <v>112.326086581532</v>
      </c>
      <c r="E74">
        <v>119.49467629820801</v>
      </c>
      <c r="F74">
        <v>108.4292831578</v>
      </c>
      <c r="G74">
        <v>119.513022384162</v>
      </c>
      <c r="H74">
        <v>134.08932150643099</v>
      </c>
      <c r="I74">
        <v>155.308380304168</v>
      </c>
      <c r="J74">
        <v>191.45353852838801</v>
      </c>
      <c r="K74">
        <v>254.57223716648801</v>
      </c>
      <c r="L74">
        <v>267.93857464261498</v>
      </c>
      <c r="M74">
        <v>281.708325546673</v>
      </c>
      <c r="N74">
        <v>277.25827393693999</v>
      </c>
      <c r="O74">
        <v>264.876033194814</v>
      </c>
      <c r="P74">
        <v>288.29358850750202</v>
      </c>
      <c r="Q74">
        <v>278.18725942413101</v>
      </c>
      <c r="R74">
        <v>223.82212056204699</v>
      </c>
      <c r="S74">
        <v>217.292843271175</v>
      </c>
      <c r="T74">
        <v>198.52553964157201</v>
      </c>
      <c r="U74">
        <v>179.09729595385099</v>
      </c>
      <c r="V74">
        <v>231.39000194169199</v>
      </c>
      <c r="W74">
        <v>204.32801312235301</v>
      </c>
      <c r="X74">
        <v>189.16670643501499</v>
      </c>
      <c r="Y74">
        <v>184.34276910207501</v>
      </c>
      <c r="Z74">
        <v>167.780041583583</v>
      </c>
      <c r="AA74">
        <v>163.21372381862699</v>
      </c>
      <c r="AB74">
        <v>171.80270592780499</v>
      </c>
      <c r="AC74">
        <v>189.86031230793901</v>
      </c>
      <c r="AD74">
        <v>206.98508629840401</v>
      </c>
      <c r="AF74">
        <v>181.73332632047999</v>
      </c>
      <c r="AG74">
        <v>176.05997503053399</v>
      </c>
      <c r="AH74">
        <v>197.89134698265531</v>
      </c>
      <c r="AI74">
        <v>78.194955663799419</v>
      </c>
      <c r="AJ74">
        <f>AI74-transect_time_series!$AI$577</f>
        <v>92.312579179548706</v>
      </c>
    </row>
    <row r="75" spans="1:37" customFormat="1" x14ac:dyDescent="0.35">
      <c r="A75">
        <v>218</v>
      </c>
      <c r="B75" s="1">
        <v>41843</v>
      </c>
      <c r="C75" t="s">
        <v>220</v>
      </c>
      <c r="D75">
        <v>113.513751840212</v>
      </c>
      <c r="E75">
        <v>141.03827645149201</v>
      </c>
      <c r="F75">
        <v>111.64416261804099</v>
      </c>
      <c r="G75">
        <v>131.82295647258999</v>
      </c>
      <c r="H75">
        <v>153.73856383940901</v>
      </c>
      <c r="I75">
        <v>154.735051923009</v>
      </c>
      <c r="J75">
        <v>208.678963555183</v>
      </c>
      <c r="M75">
        <v>287.59525582812302</v>
      </c>
      <c r="N75">
        <v>285.26009366737702</v>
      </c>
      <c r="T75">
        <v>204.324579696987</v>
      </c>
      <c r="V75">
        <v>240.793831347283</v>
      </c>
      <c r="W75">
        <v>221.35372716244299</v>
      </c>
      <c r="X75">
        <v>213.38439544680901</v>
      </c>
      <c r="Y75">
        <v>188.59497471194101</v>
      </c>
      <c r="AB75">
        <v>176.50303744652601</v>
      </c>
      <c r="AC75">
        <v>202.95512002096501</v>
      </c>
      <c r="AD75">
        <v>199.90170916133499</v>
      </c>
      <c r="AE75">
        <v>188.72672329616699</v>
      </c>
      <c r="AF75">
        <v>187.68647580997899</v>
      </c>
      <c r="AG75">
        <v>179.794896808532</v>
      </c>
      <c r="AH75">
        <v>189.60232735522018</v>
      </c>
      <c r="AI75">
        <v>69.905936036364295</v>
      </c>
      <c r="AJ75">
        <f>AI75-transect_time_series!$AI$577</f>
        <v>84.023559552113582</v>
      </c>
    </row>
    <row r="76" spans="1:37" customFormat="1" x14ac:dyDescent="0.35">
      <c r="A76">
        <v>219</v>
      </c>
      <c r="B76" s="1">
        <v>41850</v>
      </c>
      <c r="C76" t="s">
        <v>221</v>
      </c>
      <c r="E76">
        <v>98.904770817277793</v>
      </c>
      <c r="F76">
        <v>113.227055247075</v>
      </c>
      <c r="G76">
        <v>98.467473798091007</v>
      </c>
      <c r="H76">
        <v>131.040466528021</v>
      </c>
      <c r="I76">
        <v>138.15513137769901</v>
      </c>
      <c r="L76">
        <v>257.50505135635802</v>
      </c>
      <c r="M76">
        <v>274.11808944601302</v>
      </c>
      <c r="N76">
        <v>272.71597658781701</v>
      </c>
      <c r="O76">
        <v>268.71567360702602</v>
      </c>
      <c r="R76">
        <v>211.62438807950701</v>
      </c>
      <c r="S76">
        <v>198.62808460644999</v>
      </c>
      <c r="T76">
        <v>205.03850145448601</v>
      </c>
      <c r="V76">
        <v>213.773233350124</v>
      </c>
      <c r="W76">
        <v>201.45525944495</v>
      </c>
      <c r="X76">
        <v>212.729739580581</v>
      </c>
      <c r="AA76">
        <v>143.895036688766</v>
      </c>
      <c r="AB76">
        <v>140.589425834515</v>
      </c>
      <c r="AC76">
        <v>163.272983249736</v>
      </c>
      <c r="AD76">
        <v>194.947271774618</v>
      </c>
      <c r="AE76">
        <v>164.533329280906</v>
      </c>
      <c r="AF76">
        <v>173.216820378259</v>
      </c>
      <c r="AH76">
        <v>184.59779821372746</v>
      </c>
      <c r="AI76">
        <v>64.90140689487157</v>
      </c>
      <c r="AJ76">
        <f>AI76-transect_time_series!$AI$577</f>
        <v>79.019030410620857</v>
      </c>
    </row>
    <row r="77" spans="1:37" customFormat="1" x14ac:dyDescent="0.35">
      <c r="A77">
        <v>220</v>
      </c>
      <c r="B77" s="1">
        <v>41851</v>
      </c>
      <c r="C77" t="s">
        <v>222</v>
      </c>
      <c r="D77">
        <v>93.0870393030104</v>
      </c>
      <c r="E77">
        <v>120.18285753163499</v>
      </c>
      <c r="F77">
        <v>101.714448272974</v>
      </c>
      <c r="G77">
        <v>117.027722744328</v>
      </c>
      <c r="H77">
        <v>125.457215783682</v>
      </c>
      <c r="I77">
        <v>129.69081947575299</v>
      </c>
      <c r="J77">
        <v>202.88732482293301</v>
      </c>
      <c r="K77">
        <v>244.46357454112299</v>
      </c>
      <c r="L77">
        <v>265.087339019853</v>
      </c>
      <c r="M77">
        <v>279.99383892746403</v>
      </c>
      <c r="N77">
        <v>264.98043205753697</v>
      </c>
      <c r="O77">
        <v>264.04447055123001</v>
      </c>
      <c r="P77">
        <v>281.29730679711599</v>
      </c>
      <c r="Q77">
        <v>268.965435231058</v>
      </c>
      <c r="R77">
        <v>215.72637381543899</v>
      </c>
      <c r="S77">
        <v>214.833893365699</v>
      </c>
      <c r="T77">
        <v>199.833424689004</v>
      </c>
      <c r="U77">
        <v>172.01135827849799</v>
      </c>
      <c r="V77">
        <v>223.226661321672</v>
      </c>
      <c r="W77">
        <v>191.28055134072201</v>
      </c>
      <c r="X77">
        <v>205.20254232223499</v>
      </c>
      <c r="Y77">
        <v>176.50330497391701</v>
      </c>
      <c r="Z77">
        <v>161.69239891329499</v>
      </c>
      <c r="AA77">
        <v>151.03320014389499</v>
      </c>
      <c r="AB77">
        <v>164.22929238250501</v>
      </c>
      <c r="AC77">
        <v>183.669869415178</v>
      </c>
      <c r="AD77">
        <v>191.679794295531</v>
      </c>
      <c r="AE77">
        <v>168.143309372495</v>
      </c>
      <c r="AF77">
        <v>172.615296434219</v>
      </c>
      <c r="AG77">
        <v>165.454721289605</v>
      </c>
      <c r="AH77">
        <v>190.53386058045353</v>
      </c>
      <c r="AI77">
        <v>70.837469261597647</v>
      </c>
      <c r="AJ77">
        <f>AI77-transect_time_series!$AI$577</f>
        <v>84.955092777346934</v>
      </c>
    </row>
    <row r="78" spans="1:37" customFormat="1" x14ac:dyDescent="0.35">
      <c r="A78">
        <v>221</v>
      </c>
      <c r="B78" s="1">
        <v>41858</v>
      </c>
      <c r="C78" t="s">
        <v>223</v>
      </c>
      <c r="D78">
        <v>110.669572502252</v>
      </c>
      <c r="E78">
        <v>120.567781646063</v>
      </c>
      <c r="F78">
        <v>96.264827487778604</v>
      </c>
      <c r="G78">
        <v>127.123580380007</v>
      </c>
      <c r="H78">
        <v>134.41972661037701</v>
      </c>
      <c r="I78">
        <v>135.114791595919</v>
      </c>
      <c r="J78">
        <v>204.072399031716</v>
      </c>
      <c r="K78">
        <v>248.24667444842501</v>
      </c>
      <c r="L78">
        <v>268.54103755086498</v>
      </c>
      <c r="M78">
        <v>279.069177475186</v>
      </c>
      <c r="N78">
        <v>264.31327297680701</v>
      </c>
      <c r="O78">
        <v>265.688490414488</v>
      </c>
      <c r="P78">
        <v>286.95240594547698</v>
      </c>
      <c r="Q78">
        <v>281.02947967140199</v>
      </c>
      <c r="R78">
        <v>216.43120305140101</v>
      </c>
      <c r="S78">
        <v>221.05714483655299</v>
      </c>
      <c r="T78">
        <v>206.912671749037</v>
      </c>
      <c r="U78">
        <v>182.67002756376499</v>
      </c>
      <c r="V78">
        <v>239.66813784107899</v>
      </c>
      <c r="W78">
        <v>212.02837010515299</v>
      </c>
      <c r="X78">
        <v>207.00394273725999</v>
      </c>
      <c r="Y78">
        <v>190.23640333898899</v>
      </c>
      <c r="Z78">
        <v>175.413223687597</v>
      </c>
      <c r="AA78">
        <v>163.05718150388199</v>
      </c>
      <c r="AB78">
        <v>175.70270248066601</v>
      </c>
      <c r="AC78">
        <v>188.16516685883499</v>
      </c>
      <c r="AD78">
        <v>203.91505933405901</v>
      </c>
      <c r="AE78">
        <v>175.889414909522</v>
      </c>
      <c r="AF78">
        <v>187.687829861626</v>
      </c>
      <c r="AG78">
        <v>169.07133216512901</v>
      </c>
      <c r="AH78">
        <v>197.89943432537717</v>
      </c>
      <c r="AI78">
        <v>78.203043006521284</v>
      </c>
      <c r="AJ78">
        <f>AI78-transect_time_series!$AI$577</f>
        <v>92.320666522270571</v>
      </c>
    </row>
    <row r="79" spans="1:37" customFormat="1" x14ac:dyDescent="0.35">
      <c r="A79">
        <v>222</v>
      </c>
      <c r="B79" s="1">
        <v>41859</v>
      </c>
      <c r="C79" t="s">
        <v>224</v>
      </c>
      <c r="D79">
        <v>123.90025224988899</v>
      </c>
      <c r="E79">
        <v>123.999904062197</v>
      </c>
      <c r="F79">
        <v>114.578374247768</v>
      </c>
      <c r="G79">
        <v>119.56576873471199</v>
      </c>
      <c r="I79">
        <v>152.38068826077</v>
      </c>
      <c r="J79">
        <v>212.55416251721999</v>
      </c>
      <c r="K79">
        <v>252.68408916326601</v>
      </c>
      <c r="L79">
        <v>265.66103038011403</v>
      </c>
      <c r="R79">
        <v>224.86392326397899</v>
      </c>
      <c r="T79">
        <v>214.060578470373</v>
      </c>
      <c r="U79">
        <v>183.75679117624799</v>
      </c>
      <c r="X79">
        <v>227.42380717631599</v>
      </c>
      <c r="Y79">
        <v>193.12411315365199</v>
      </c>
      <c r="Z79">
        <v>173.578328850411</v>
      </c>
      <c r="AA79">
        <v>163.64126351116499</v>
      </c>
      <c r="AD79">
        <v>212.926304530533</v>
      </c>
      <c r="AG79">
        <v>191.433946185309</v>
      </c>
      <c r="AH79">
        <v>185.30196034905424</v>
      </c>
      <c r="AI79">
        <v>65.605569030198353</v>
      </c>
      <c r="AJ79">
        <f>AI79-transect_time_series!$AI$577</f>
        <v>79.72319254594764</v>
      </c>
    </row>
    <row r="80" spans="1:37" customFormat="1" x14ac:dyDescent="0.35">
      <c r="A80">
        <v>223</v>
      </c>
      <c r="B80" s="1">
        <v>41866</v>
      </c>
      <c r="C80" t="s">
        <v>225</v>
      </c>
      <c r="E80">
        <v>119.150573332137</v>
      </c>
      <c r="K80">
        <v>212.79244496983799</v>
      </c>
      <c r="L80">
        <v>242.81770237288501</v>
      </c>
      <c r="M80">
        <v>267.19412289478498</v>
      </c>
      <c r="N80">
        <v>256.67927218510903</v>
      </c>
      <c r="Q80">
        <v>206.79664208681399</v>
      </c>
      <c r="R80">
        <v>176.41823896940801</v>
      </c>
      <c r="S80">
        <v>193.75458840960499</v>
      </c>
      <c r="U80">
        <v>149.88848118343901</v>
      </c>
      <c r="V80">
        <v>218.73886476606799</v>
      </c>
      <c r="W80">
        <v>188.15652085088101</v>
      </c>
      <c r="Z80">
        <v>132.38799488002601</v>
      </c>
      <c r="AA80">
        <v>117.96666251873</v>
      </c>
      <c r="AB80">
        <v>144.625655563138</v>
      </c>
      <c r="AC80">
        <v>176.62126263604401</v>
      </c>
      <c r="AE80">
        <v>142.76035787111201</v>
      </c>
      <c r="AF80">
        <v>156.713871857768</v>
      </c>
      <c r="AH80">
        <v>182.55666219692864</v>
      </c>
      <c r="AI80">
        <v>62.860270878072754</v>
      </c>
      <c r="AJ80">
        <f>AI80-transect_time_series!$AI$577</f>
        <v>76.977894393822041</v>
      </c>
    </row>
    <row r="81" spans="1:37" customFormat="1" x14ac:dyDescent="0.35">
      <c r="A81">
        <v>224</v>
      </c>
      <c r="B81" s="1">
        <v>41875</v>
      </c>
      <c r="C81" t="s">
        <v>226</v>
      </c>
      <c r="D81">
        <v>101.565459407546</v>
      </c>
      <c r="F81">
        <v>97.488610046564304</v>
      </c>
      <c r="H81">
        <v>128.38866110666399</v>
      </c>
      <c r="I81">
        <v>130.41135748926001</v>
      </c>
      <c r="J81">
        <v>181.63401717529601</v>
      </c>
      <c r="K81">
        <v>222.80459051981401</v>
      </c>
      <c r="N81">
        <v>251.75721900004999</v>
      </c>
      <c r="O81">
        <v>247.28840131030401</v>
      </c>
      <c r="P81">
        <v>265.26459939672901</v>
      </c>
      <c r="Q81">
        <v>258.30849875467698</v>
      </c>
      <c r="T81">
        <v>189.719707877682</v>
      </c>
      <c r="U81">
        <v>174.99949223351001</v>
      </c>
      <c r="W81">
        <v>202.83343282210001</v>
      </c>
      <c r="X81">
        <v>202.453535981572</v>
      </c>
      <c r="Y81">
        <v>172.21940294231601</v>
      </c>
      <c r="Z81">
        <v>158.82144328556501</v>
      </c>
      <c r="AD81">
        <v>182.040027128758</v>
      </c>
      <c r="AF81">
        <v>164.60359798915101</v>
      </c>
      <c r="AG81">
        <v>156.048669886113</v>
      </c>
      <c r="AH81">
        <v>183.61319601861425</v>
      </c>
      <c r="AI81">
        <v>63.916804699758359</v>
      </c>
      <c r="AJ81">
        <f>AI81-transect_time_series!$AI$577</f>
        <v>78.034428215507646</v>
      </c>
      <c r="AK81">
        <f>AVERAGE(AJ70:AJ81)</f>
        <v>82.574990211915519</v>
      </c>
    </row>
    <row r="82" spans="1:37" s="2" customFormat="1" x14ac:dyDescent="0.35">
      <c r="B82" s="3"/>
    </row>
    <row r="83" spans="1:37" customFormat="1" x14ac:dyDescent="0.35">
      <c r="A83">
        <v>247</v>
      </c>
      <c r="B83" s="1">
        <v>42179</v>
      </c>
      <c r="C83" t="s">
        <v>236</v>
      </c>
      <c r="E83">
        <v>141.742038270102</v>
      </c>
      <c r="F83">
        <v>110.4710209519</v>
      </c>
      <c r="G83">
        <v>153.029438516038</v>
      </c>
      <c r="H83">
        <v>153.90302644942699</v>
      </c>
      <c r="I83">
        <v>154.66362067111001</v>
      </c>
      <c r="L83">
        <v>235.51802752670201</v>
      </c>
      <c r="M83">
        <v>242.00274857445601</v>
      </c>
      <c r="N83">
        <v>235.37588906337001</v>
      </c>
      <c r="O83">
        <v>230.65742736739301</v>
      </c>
      <c r="R83">
        <v>220.824382256083</v>
      </c>
      <c r="S83">
        <v>222.27521875441599</v>
      </c>
      <c r="U83">
        <v>199.22052598219199</v>
      </c>
      <c r="V83">
        <v>256.32127257687301</v>
      </c>
      <c r="W83">
        <v>225.876971469778</v>
      </c>
      <c r="X83">
        <v>235.54594762684599</v>
      </c>
      <c r="Z83">
        <v>203.408099101159</v>
      </c>
      <c r="AA83">
        <v>196.12572297988601</v>
      </c>
      <c r="AB83">
        <v>210.75160985459701</v>
      </c>
      <c r="AC83">
        <v>223.336144786522</v>
      </c>
      <c r="AE83">
        <v>173.82403995901899</v>
      </c>
      <c r="AF83">
        <v>175.07569520435101</v>
      </c>
      <c r="AH83">
        <v>199.99756514010573</v>
      </c>
      <c r="AI83">
        <v>80.301173821249847</v>
      </c>
      <c r="AJ83">
        <f>AI83-transect_time_series!$AI$577</f>
        <v>94.418797336999134</v>
      </c>
    </row>
    <row r="84" spans="1:37" customFormat="1" x14ac:dyDescent="0.35">
      <c r="A84">
        <v>248</v>
      </c>
      <c r="B84" s="1">
        <v>42202</v>
      </c>
      <c r="C84" t="s">
        <v>245</v>
      </c>
      <c r="D84">
        <v>91.450341398667305</v>
      </c>
      <c r="H84">
        <v>118.388942414448</v>
      </c>
      <c r="I84">
        <v>114.798737706113</v>
      </c>
      <c r="J84">
        <v>179.81184023086101</v>
      </c>
      <c r="M84">
        <v>202.972655759785</v>
      </c>
      <c r="N84">
        <v>192.99572115635999</v>
      </c>
      <c r="O84">
        <v>197.05783273009601</v>
      </c>
      <c r="P84">
        <v>235.19847951745501</v>
      </c>
      <c r="Q84">
        <v>238.94972516649099</v>
      </c>
      <c r="T84">
        <v>188.87588340660199</v>
      </c>
      <c r="V84">
        <v>208.46263549107499</v>
      </c>
      <c r="W84">
        <v>187.24139186433899</v>
      </c>
      <c r="X84">
        <v>205.01364276195</v>
      </c>
      <c r="Y84">
        <v>178.358463614268</v>
      </c>
      <c r="AC84">
        <v>181.52166624520501</v>
      </c>
      <c r="AE84">
        <v>142.433753340436</v>
      </c>
      <c r="AF84">
        <v>151.87625715306501</v>
      </c>
      <c r="AG84">
        <v>155.40938738735699</v>
      </c>
      <c r="AH84">
        <v>176.15651985247629</v>
      </c>
      <c r="AI84">
        <v>56.460128533620406</v>
      </c>
      <c r="AJ84">
        <f>AI84-transect_time_series!$AI$577</f>
        <v>70.577752049369693</v>
      </c>
    </row>
    <row r="85" spans="1:37" customFormat="1" x14ac:dyDescent="0.35">
      <c r="A85">
        <v>249</v>
      </c>
      <c r="B85" s="1">
        <v>42210</v>
      </c>
      <c r="C85" t="s">
        <v>246</v>
      </c>
      <c r="D85">
        <v>109.805186891875</v>
      </c>
      <c r="E85">
        <v>116.127021808165</v>
      </c>
      <c r="F85">
        <v>110.381666521653</v>
      </c>
      <c r="G85">
        <v>148.91504190820999</v>
      </c>
      <c r="H85">
        <v>135.018965303188</v>
      </c>
      <c r="I85">
        <v>155.07504862290099</v>
      </c>
      <c r="J85">
        <v>192.55785683025701</v>
      </c>
      <c r="K85">
        <v>218.22863551809601</v>
      </c>
      <c r="L85">
        <v>229.33434795862601</v>
      </c>
      <c r="M85">
        <v>236.02612145771499</v>
      </c>
      <c r="N85">
        <v>225.087817786458</v>
      </c>
      <c r="O85">
        <v>228.56205735948399</v>
      </c>
      <c r="P85">
        <v>247.10700138546201</v>
      </c>
      <c r="Q85">
        <v>258.55276742766699</v>
      </c>
      <c r="R85">
        <v>219.19937732484101</v>
      </c>
      <c r="S85">
        <v>217.637974628492</v>
      </c>
      <c r="T85">
        <v>198.34264681294701</v>
      </c>
      <c r="U85">
        <v>178.33928157507799</v>
      </c>
      <c r="V85">
        <v>230.13349712625001</v>
      </c>
      <c r="W85">
        <v>213.58660678951301</v>
      </c>
      <c r="X85">
        <v>212.53699689383299</v>
      </c>
      <c r="Y85">
        <v>187.60727145506999</v>
      </c>
      <c r="Z85">
        <v>174.696201640081</v>
      </c>
      <c r="AA85">
        <v>178.86964268601099</v>
      </c>
      <c r="AB85">
        <v>181.93282443707699</v>
      </c>
      <c r="AC85">
        <v>202.70004246726501</v>
      </c>
      <c r="AD85">
        <v>218.438699067767</v>
      </c>
      <c r="AE85">
        <v>166.78583575109599</v>
      </c>
      <c r="AF85">
        <v>163.90019478440499</v>
      </c>
      <c r="AG85">
        <v>170.56494881052399</v>
      </c>
      <c r="AH85">
        <v>190.86838596766685</v>
      </c>
      <c r="AI85">
        <v>71.171994648810966</v>
      </c>
      <c r="AJ85">
        <f>AI85-transect_time_series!$AI$577</f>
        <v>85.289618164560252</v>
      </c>
    </row>
    <row r="86" spans="1:37" customFormat="1" x14ac:dyDescent="0.35">
      <c r="A86">
        <v>250</v>
      </c>
      <c r="B86" s="1">
        <v>42211</v>
      </c>
      <c r="C86" t="s">
        <v>216</v>
      </c>
      <c r="E86">
        <v>136.15123367061199</v>
      </c>
      <c r="G86">
        <v>154.50724653085101</v>
      </c>
      <c r="H86">
        <v>148.76349127814501</v>
      </c>
      <c r="K86">
        <v>231.782284611119</v>
      </c>
      <c r="L86">
        <v>235.780862151496</v>
      </c>
      <c r="M86">
        <v>240.88161995747299</v>
      </c>
      <c r="N86">
        <v>229.10141386296601</v>
      </c>
      <c r="Q86">
        <v>274.90233917891999</v>
      </c>
      <c r="R86">
        <v>226.38264753963401</v>
      </c>
      <c r="S86">
        <v>229.36781751528599</v>
      </c>
      <c r="U86">
        <v>183.27514845071201</v>
      </c>
      <c r="V86">
        <v>234.65004332414901</v>
      </c>
      <c r="Z86">
        <v>198.20391988868801</v>
      </c>
      <c r="AA86">
        <v>182.686343269395</v>
      </c>
      <c r="AB86">
        <v>196.04676304077501</v>
      </c>
      <c r="AC86">
        <v>216.68820921452399</v>
      </c>
      <c r="AE86">
        <v>173.58354213433699</v>
      </c>
      <c r="AF86">
        <v>180.11758070253299</v>
      </c>
      <c r="AH86">
        <v>204.04847257342303</v>
      </c>
      <c r="AI86">
        <v>84.352081254567139</v>
      </c>
      <c r="AJ86">
        <f>AI86-transect_time_series!$AI$577</f>
        <v>98.469704770316426</v>
      </c>
    </row>
    <row r="87" spans="1:37" customFormat="1" x14ac:dyDescent="0.35">
      <c r="A87">
        <v>251</v>
      </c>
      <c r="B87" s="1">
        <v>42218</v>
      </c>
      <c r="C87" t="s">
        <v>247</v>
      </c>
      <c r="D87">
        <v>88.433896557751396</v>
      </c>
      <c r="E87">
        <v>121.964767019601</v>
      </c>
      <c r="G87">
        <v>147.73839637038</v>
      </c>
      <c r="J87">
        <v>180.56331879648701</v>
      </c>
      <c r="K87">
        <v>201.76391452241501</v>
      </c>
      <c r="L87">
        <v>220.93310932589199</v>
      </c>
      <c r="P87">
        <v>239.35659880827799</v>
      </c>
      <c r="Q87">
        <v>234.602202454539</v>
      </c>
      <c r="R87">
        <v>217.23242386777699</v>
      </c>
      <c r="S87">
        <v>208.31505784772</v>
      </c>
      <c r="U87">
        <v>175.738542801943</v>
      </c>
      <c r="Y87">
        <v>176.94843971910601</v>
      </c>
      <c r="Z87">
        <v>177.41356645660599</v>
      </c>
      <c r="AA87">
        <v>178.11064903851499</v>
      </c>
      <c r="AB87">
        <v>182.06206984225699</v>
      </c>
      <c r="AD87">
        <v>187.84766578658201</v>
      </c>
      <c r="AH87">
        <v>183.68903870099061</v>
      </c>
      <c r="AI87">
        <v>63.99264738213472</v>
      </c>
      <c r="AJ87">
        <f>AI87-transect_time_series!$AI$577</f>
        <v>78.110270897884007</v>
      </c>
    </row>
    <row r="88" spans="1:37" customFormat="1" x14ac:dyDescent="0.35">
      <c r="A88">
        <v>252</v>
      </c>
      <c r="B88" s="1">
        <v>42218</v>
      </c>
      <c r="C88" t="s">
        <v>248</v>
      </c>
      <c r="D88">
        <v>144.13505496697701</v>
      </c>
      <c r="E88">
        <v>169.36696368276901</v>
      </c>
      <c r="F88">
        <v>132.78987517600399</v>
      </c>
      <c r="G88">
        <v>175.845826977424</v>
      </c>
      <c r="H88">
        <v>175.440391050259</v>
      </c>
      <c r="I88">
        <v>166.670764086801</v>
      </c>
      <c r="J88">
        <v>218.70483411902299</v>
      </c>
      <c r="K88">
        <v>233.976258777368</v>
      </c>
      <c r="L88">
        <v>257.02874480855797</v>
      </c>
      <c r="M88">
        <v>256.45011755508</v>
      </c>
      <c r="N88">
        <v>242.09499687788801</v>
      </c>
      <c r="O88">
        <v>243.52553607370601</v>
      </c>
      <c r="P88">
        <v>285.17289173746298</v>
      </c>
      <c r="Q88">
        <v>291.80956660328798</v>
      </c>
      <c r="R88">
        <v>237.43262545048299</v>
      </c>
      <c r="S88">
        <v>246.29539294126599</v>
      </c>
      <c r="T88">
        <v>238.82135697445099</v>
      </c>
      <c r="U88">
        <v>205.88327009704901</v>
      </c>
      <c r="V88">
        <v>263.97679429070701</v>
      </c>
      <c r="W88">
        <v>234.816271771141</v>
      </c>
      <c r="X88">
        <v>245.04572189823801</v>
      </c>
      <c r="Y88">
        <v>228.81255997167</v>
      </c>
      <c r="Z88">
        <v>206.746926661798</v>
      </c>
      <c r="AA88">
        <v>201.76476127838299</v>
      </c>
      <c r="AB88">
        <v>213.08438848084401</v>
      </c>
      <c r="AC88">
        <v>230.39375532190701</v>
      </c>
      <c r="AD88">
        <v>225.25515105261499</v>
      </c>
      <c r="AE88">
        <v>185.176622358326</v>
      </c>
      <c r="AF88">
        <v>186.92152347186001</v>
      </c>
      <c r="AG88">
        <v>190.24517348791599</v>
      </c>
      <c r="AH88">
        <v>217.78947060004211</v>
      </c>
      <c r="AI88">
        <v>98.09307928118622</v>
      </c>
      <c r="AJ88">
        <f>AI88-transect_time_series!$AI$577</f>
        <v>112.21070279693551</v>
      </c>
    </row>
    <row r="89" spans="1:37" customFormat="1" x14ac:dyDescent="0.35">
      <c r="A89">
        <v>253</v>
      </c>
      <c r="B89" s="1">
        <v>42219</v>
      </c>
      <c r="C89" t="s">
        <v>143</v>
      </c>
      <c r="D89">
        <v>105.333305378725</v>
      </c>
      <c r="E89">
        <v>116.835499598675</v>
      </c>
      <c r="I89">
        <v>129.91102136075699</v>
      </c>
      <c r="J89">
        <v>198.56654909051599</v>
      </c>
      <c r="K89">
        <v>209.68197976905699</v>
      </c>
      <c r="L89">
        <v>227.82082836721699</v>
      </c>
      <c r="M89">
        <v>232.98337716936399</v>
      </c>
      <c r="N89">
        <v>218.301024860642</v>
      </c>
      <c r="O89">
        <v>224.38922722129999</v>
      </c>
      <c r="P89">
        <v>245.590298559703</v>
      </c>
      <c r="Q89">
        <v>259.39534444601901</v>
      </c>
      <c r="R89">
        <v>216.30678596224399</v>
      </c>
      <c r="S89">
        <v>215.33098438017601</v>
      </c>
      <c r="T89">
        <v>202.69964423093199</v>
      </c>
      <c r="U89">
        <v>178.63326298896399</v>
      </c>
      <c r="V89">
        <v>233.185692018163</v>
      </c>
      <c r="W89">
        <v>218.77014640114299</v>
      </c>
      <c r="X89">
        <v>226.75125661500601</v>
      </c>
      <c r="Y89">
        <v>204.12445281683301</v>
      </c>
      <c r="Z89">
        <v>179.617961996356</v>
      </c>
      <c r="AA89">
        <v>170.209730637859</v>
      </c>
      <c r="AB89">
        <v>179.51143081606</v>
      </c>
      <c r="AC89">
        <v>197.15458089028701</v>
      </c>
      <c r="AD89">
        <v>197.971129478281</v>
      </c>
      <c r="AE89">
        <v>169.81618248213999</v>
      </c>
      <c r="AF89">
        <v>167.53139151527299</v>
      </c>
      <c r="AG89">
        <v>172.907442592541</v>
      </c>
      <c r="AH89">
        <v>196.27150117200861</v>
      </c>
      <c r="AI89">
        <v>76.575109853152725</v>
      </c>
      <c r="AJ89">
        <f>AI89-transect_time_series!$AI$577</f>
        <v>90.692733368902012</v>
      </c>
    </row>
    <row r="90" spans="1:37" customFormat="1" x14ac:dyDescent="0.35">
      <c r="A90">
        <v>254</v>
      </c>
      <c r="B90" s="1">
        <v>42226</v>
      </c>
      <c r="C90" t="s">
        <v>249</v>
      </c>
      <c r="D90">
        <v>113.505979885377</v>
      </c>
      <c r="E90">
        <v>119.27997145307999</v>
      </c>
      <c r="F90">
        <v>106.13040169078199</v>
      </c>
      <c r="G90">
        <v>128.13233189303099</v>
      </c>
      <c r="H90">
        <v>131.450773850849</v>
      </c>
      <c r="I90">
        <v>141.67598685912901</v>
      </c>
      <c r="J90">
        <v>184.06294451130901</v>
      </c>
      <c r="K90">
        <v>204.65621337467201</v>
      </c>
      <c r="L90">
        <v>213.773136541257</v>
      </c>
      <c r="M90">
        <v>214.916395141865</v>
      </c>
      <c r="N90">
        <v>213.87342327883999</v>
      </c>
      <c r="O90">
        <v>207.93884753444399</v>
      </c>
      <c r="P90">
        <v>242.32206559717699</v>
      </c>
      <c r="Q90">
        <v>251.364899068374</v>
      </c>
      <c r="R90">
        <v>210.55667635968601</v>
      </c>
      <c r="S90">
        <v>209.20162557191099</v>
      </c>
      <c r="T90">
        <v>198.441945640863</v>
      </c>
      <c r="U90">
        <v>175.962092627001</v>
      </c>
      <c r="V90">
        <v>225.977424697592</v>
      </c>
      <c r="W90">
        <v>205.34687989457399</v>
      </c>
      <c r="X90">
        <v>202.47650056916501</v>
      </c>
      <c r="Y90">
        <v>176.777420327801</v>
      </c>
      <c r="Z90">
        <v>175.32366516789199</v>
      </c>
      <c r="AA90">
        <v>175.92613045936</v>
      </c>
      <c r="AB90">
        <v>178.40172242009999</v>
      </c>
      <c r="AC90">
        <v>203.69055294655101</v>
      </c>
      <c r="AD90">
        <v>201.928468070126</v>
      </c>
      <c r="AE90">
        <v>168.68299755435001</v>
      </c>
      <c r="AF90">
        <v>167.77774348094499</v>
      </c>
      <c r="AG90">
        <v>167.651166215232</v>
      </c>
      <c r="AH90">
        <v>183.90687942277782</v>
      </c>
      <c r="AI90">
        <v>64.210488103921932</v>
      </c>
      <c r="AJ90">
        <f>AI90-transect_time_series!$AI$577</f>
        <v>78.328111619671219</v>
      </c>
    </row>
    <row r="91" spans="1:37" customFormat="1" x14ac:dyDescent="0.35">
      <c r="A91">
        <v>255</v>
      </c>
      <c r="B91" s="1">
        <v>42234</v>
      </c>
      <c r="C91" t="s">
        <v>250</v>
      </c>
      <c r="D91">
        <v>105.41301271435501</v>
      </c>
      <c r="F91">
        <v>98.828021056772798</v>
      </c>
      <c r="I91">
        <v>126.521709490913</v>
      </c>
      <c r="J91">
        <v>182.52724770529201</v>
      </c>
      <c r="K91">
        <v>201.50666989951699</v>
      </c>
      <c r="N91">
        <v>198.702755345696</v>
      </c>
      <c r="O91">
        <v>203.35080071245801</v>
      </c>
      <c r="P91">
        <v>247.28952187838999</v>
      </c>
      <c r="Q91">
        <v>256.35507807491501</v>
      </c>
      <c r="T91">
        <v>198.54356981298201</v>
      </c>
      <c r="W91">
        <v>199.288496870751</v>
      </c>
      <c r="X91">
        <v>205.06808109609</v>
      </c>
      <c r="Y91">
        <v>187.16993689886499</v>
      </c>
      <c r="Z91">
        <v>173.95541297929</v>
      </c>
      <c r="AD91">
        <v>199.92642783990999</v>
      </c>
      <c r="AF91">
        <v>161.768439214126</v>
      </c>
      <c r="AG91">
        <v>161.577663692611</v>
      </c>
      <c r="AH91">
        <v>182.81134384017255</v>
      </c>
      <c r="AI91">
        <v>63.114952521316667</v>
      </c>
      <c r="AJ91">
        <f>AI91-transect_time_series!$AI$577</f>
        <v>77.232576037065954</v>
      </c>
    </row>
    <row r="92" spans="1:37" customFormat="1" x14ac:dyDescent="0.35">
      <c r="A92">
        <v>256</v>
      </c>
      <c r="B92" s="1">
        <v>42235</v>
      </c>
      <c r="C92" t="s">
        <v>216</v>
      </c>
      <c r="F92">
        <v>105.045091083088</v>
      </c>
      <c r="G92">
        <v>125.321782754952</v>
      </c>
      <c r="H92">
        <v>129.52851475319301</v>
      </c>
      <c r="I92">
        <v>130.676842359614</v>
      </c>
      <c r="R92">
        <v>206.103598971504</v>
      </c>
      <c r="S92">
        <v>209.562466313003</v>
      </c>
      <c r="T92">
        <v>199.15906532504101</v>
      </c>
      <c r="X92">
        <v>213.09154210580701</v>
      </c>
      <c r="Y92">
        <v>187.29167482225901</v>
      </c>
      <c r="Z92">
        <v>174.788409309543</v>
      </c>
      <c r="AA92">
        <v>173.76765194082901</v>
      </c>
      <c r="AE92">
        <v>166.24171867003099</v>
      </c>
      <c r="AF92">
        <v>166.058608051232</v>
      </c>
      <c r="AG92">
        <v>171.20038012795601</v>
      </c>
      <c r="AH92">
        <v>168.41695332771801</v>
      </c>
      <c r="AI92">
        <v>48.720562008862117</v>
      </c>
      <c r="AJ92">
        <f>AI92-transect_time_series!$AI$577</f>
        <v>62.838185524611404</v>
      </c>
    </row>
    <row r="93" spans="1:37" customFormat="1" x14ac:dyDescent="0.35">
      <c r="A93">
        <v>257</v>
      </c>
      <c r="B93" s="1">
        <v>42238</v>
      </c>
      <c r="C93" t="s">
        <v>251</v>
      </c>
      <c r="D93">
        <v>133.86362474775001</v>
      </c>
      <c r="E93">
        <v>157.56650221618099</v>
      </c>
      <c r="F93">
        <v>127.703410290555</v>
      </c>
      <c r="G93">
        <v>172.06870240798</v>
      </c>
      <c r="H93">
        <v>159.97146972749201</v>
      </c>
      <c r="I93">
        <v>157.02040067091801</v>
      </c>
      <c r="J93">
        <v>210.39594514717001</v>
      </c>
      <c r="K93">
        <v>235.51729249374799</v>
      </c>
      <c r="L93">
        <v>237.15688580700001</v>
      </c>
      <c r="M93">
        <v>243.90955605073299</v>
      </c>
      <c r="N93">
        <v>236.22411128396499</v>
      </c>
      <c r="O93">
        <v>237.273806483486</v>
      </c>
      <c r="P93">
        <v>265.412226834992</v>
      </c>
      <c r="Q93">
        <v>270.567662993981</v>
      </c>
      <c r="R93">
        <v>232.52234882270801</v>
      </c>
      <c r="S93">
        <v>244.16300802308501</v>
      </c>
      <c r="T93">
        <v>224.18001099344099</v>
      </c>
      <c r="U93">
        <v>199.42198501053701</v>
      </c>
      <c r="V93">
        <v>251.73063644213599</v>
      </c>
      <c r="W93">
        <v>230.72132762502301</v>
      </c>
      <c r="X93">
        <v>233.29616061491399</v>
      </c>
      <c r="Y93">
        <v>213.91967751299501</v>
      </c>
      <c r="Z93">
        <v>199.35830452096599</v>
      </c>
      <c r="AA93">
        <v>192.05623896885399</v>
      </c>
      <c r="AB93">
        <v>197.73461142026699</v>
      </c>
      <c r="AC93">
        <v>217.20495666372801</v>
      </c>
      <c r="AD93">
        <v>224.30863090258501</v>
      </c>
      <c r="AE93">
        <v>184.429054960245</v>
      </c>
      <c r="AF93">
        <v>185.054817243912</v>
      </c>
      <c r="AG93">
        <v>184.084232462622</v>
      </c>
      <c r="AH93">
        <v>208.6279199781323</v>
      </c>
      <c r="AI93">
        <v>88.93152865927641</v>
      </c>
      <c r="AJ93">
        <f>AI93-transect_time_series!$AI$577</f>
        <v>103.0491521750257</v>
      </c>
    </row>
    <row r="94" spans="1:37" customFormat="1" x14ac:dyDescent="0.35">
      <c r="A94">
        <v>258</v>
      </c>
      <c r="B94" s="1">
        <v>42242</v>
      </c>
      <c r="C94" t="s">
        <v>247</v>
      </c>
      <c r="D94">
        <v>131.22095737693499</v>
      </c>
      <c r="E94">
        <v>130.00233003819599</v>
      </c>
      <c r="F94">
        <v>123.370388076852</v>
      </c>
      <c r="G94">
        <v>135.102526856586</v>
      </c>
      <c r="H94">
        <v>148.05429285203201</v>
      </c>
      <c r="I94">
        <v>164.875780352704</v>
      </c>
      <c r="J94">
        <v>193.593285469958</v>
      </c>
      <c r="K94">
        <v>217.071776344238</v>
      </c>
      <c r="L94">
        <v>228.550343542257</v>
      </c>
      <c r="M94">
        <v>232.90858578703401</v>
      </c>
      <c r="N94">
        <v>222.19782617439401</v>
      </c>
      <c r="O94">
        <v>223.18881781631001</v>
      </c>
      <c r="P94">
        <v>248.464520039094</v>
      </c>
      <c r="Q94">
        <v>257.26471057873698</v>
      </c>
      <c r="R94">
        <v>225.89669024726999</v>
      </c>
      <c r="S94">
        <v>223.820198829334</v>
      </c>
      <c r="T94">
        <v>205.80368755856799</v>
      </c>
      <c r="U94">
        <v>201.27987441326999</v>
      </c>
      <c r="V94">
        <v>254.141504744809</v>
      </c>
      <c r="W94">
        <v>225.369403167131</v>
      </c>
      <c r="X94">
        <v>219.52269320971899</v>
      </c>
      <c r="Y94">
        <v>206.32884597462899</v>
      </c>
      <c r="Z94">
        <v>200.258356537396</v>
      </c>
      <c r="AA94">
        <v>180.91342482304</v>
      </c>
      <c r="AB94">
        <v>207.36273327700101</v>
      </c>
      <c r="AC94">
        <v>213.67839130222001</v>
      </c>
      <c r="AD94">
        <v>222.81325258280799</v>
      </c>
      <c r="AE94">
        <v>178.32355661319099</v>
      </c>
      <c r="AF94">
        <v>194.850223481662</v>
      </c>
      <c r="AG94">
        <v>177.64250651638699</v>
      </c>
      <c r="AH94">
        <v>199.7957161527921</v>
      </c>
      <c r="AI94">
        <v>80.099324833936208</v>
      </c>
      <c r="AJ94">
        <f>AI94-transect_time_series!$AI$577</f>
        <v>94.216948349685495</v>
      </c>
      <c r="AK94">
        <f>AVERAGE(AJ83:AJ94)</f>
        <v>87.119546090918902</v>
      </c>
    </row>
    <row r="95" spans="1:37" s="2" customFormat="1" x14ac:dyDescent="0.35">
      <c r="B95" s="3"/>
    </row>
    <row r="96" spans="1:37" customFormat="1" x14ac:dyDescent="0.35">
      <c r="A96">
        <v>296</v>
      </c>
      <c r="B96" s="1">
        <v>42522</v>
      </c>
      <c r="C96" t="s">
        <v>283</v>
      </c>
      <c r="D96">
        <v>117.317654788628</v>
      </c>
      <c r="F96">
        <v>105.903756451775</v>
      </c>
      <c r="I96">
        <v>130.56273437188901</v>
      </c>
      <c r="J96">
        <v>188.51643293626901</v>
      </c>
      <c r="K96">
        <v>208.07421802623099</v>
      </c>
      <c r="N96">
        <v>190.70227967580399</v>
      </c>
      <c r="O96">
        <v>194.326590456226</v>
      </c>
      <c r="P96">
        <v>228.15974361228501</v>
      </c>
      <c r="Q96">
        <v>234.22637800145901</v>
      </c>
      <c r="T96">
        <v>194.815846089465</v>
      </c>
      <c r="U96">
        <v>163.77040962703401</v>
      </c>
      <c r="W96">
        <v>194.55065647117701</v>
      </c>
      <c r="X96">
        <v>201.81398823044299</v>
      </c>
      <c r="Y96">
        <v>193.266151744235</v>
      </c>
      <c r="Z96">
        <v>167.29925904600501</v>
      </c>
      <c r="AD96">
        <v>189.66091151158699</v>
      </c>
      <c r="AF96">
        <v>161.999897392869</v>
      </c>
      <c r="AG96">
        <v>160.74593336658799</v>
      </c>
      <c r="AH96">
        <v>179.20626898888716</v>
      </c>
      <c r="AI96">
        <v>59.509877670031273</v>
      </c>
      <c r="AJ96">
        <f>AI96-transect_time_series!$AI$577</f>
        <v>73.627501185780559</v>
      </c>
    </row>
    <row r="97" spans="1:36" customFormat="1" x14ac:dyDescent="0.35">
      <c r="A97">
        <v>297</v>
      </c>
      <c r="B97" s="1">
        <v>42530</v>
      </c>
      <c r="C97" t="s">
        <v>210</v>
      </c>
      <c r="D97">
        <v>102.39798767447699</v>
      </c>
      <c r="E97">
        <v>111.634340657024</v>
      </c>
      <c r="F97">
        <v>103.826647518366</v>
      </c>
      <c r="G97">
        <v>114.57574519242699</v>
      </c>
      <c r="H97">
        <v>124.568962330491</v>
      </c>
      <c r="I97">
        <v>112.89033610625</v>
      </c>
      <c r="J97">
        <v>180.46559207645001</v>
      </c>
      <c r="K97">
        <v>200.47356290014301</v>
      </c>
      <c r="L97">
        <v>193.367185782446</v>
      </c>
      <c r="M97">
        <v>195.858331128533</v>
      </c>
      <c r="N97">
        <v>174.65941329971301</v>
      </c>
      <c r="O97">
        <v>192.215288888651</v>
      </c>
      <c r="P97">
        <v>212.226770671705</v>
      </c>
      <c r="Q97">
        <v>226.781882073247</v>
      </c>
      <c r="R97">
        <v>185.24742992473901</v>
      </c>
      <c r="S97">
        <v>194.85524839554799</v>
      </c>
      <c r="U97">
        <v>138.94125405790101</v>
      </c>
      <c r="W97">
        <v>188.16280355594299</v>
      </c>
      <c r="X97">
        <v>191.387246401353</v>
      </c>
      <c r="Y97">
        <v>177.41146559810801</v>
      </c>
      <c r="Z97">
        <v>168.71253112539199</v>
      </c>
      <c r="AA97">
        <v>150.91086710184999</v>
      </c>
      <c r="AB97">
        <v>176.08248609065001</v>
      </c>
      <c r="AC97">
        <v>186.87928496832799</v>
      </c>
      <c r="AE97">
        <v>167.652065654616</v>
      </c>
      <c r="AF97">
        <v>163.70295611427301</v>
      </c>
      <c r="AG97">
        <v>164.81454736320799</v>
      </c>
      <c r="AH97">
        <v>166.69267528340117</v>
      </c>
      <c r="AI97">
        <v>46.996283964545285</v>
      </c>
      <c r="AJ97">
        <f>AI97-transect_time_series!$AI$577</f>
        <v>61.113907480294571</v>
      </c>
    </row>
    <row r="98" spans="1:36" customFormat="1" x14ac:dyDescent="0.35">
      <c r="A98">
        <v>298</v>
      </c>
      <c r="B98" s="1">
        <v>42531</v>
      </c>
      <c r="C98" t="s">
        <v>284</v>
      </c>
      <c r="E98">
        <v>141.099431024268</v>
      </c>
      <c r="G98">
        <v>144.11616554870901</v>
      </c>
      <c r="H98">
        <v>135.61804881814899</v>
      </c>
      <c r="K98">
        <v>207.466786315268</v>
      </c>
      <c r="L98">
        <v>189.41978358988101</v>
      </c>
      <c r="M98">
        <v>197.88808446086301</v>
      </c>
      <c r="N98">
        <v>187.28401836829701</v>
      </c>
      <c r="Q98">
        <v>233.24745066970101</v>
      </c>
      <c r="R98">
        <v>197.34446391943601</v>
      </c>
      <c r="S98">
        <v>212.400262404317</v>
      </c>
      <c r="U98">
        <v>178.19237301305</v>
      </c>
      <c r="V98">
        <v>216.936981240026</v>
      </c>
      <c r="W98">
        <v>194.49903578169301</v>
      </c>
      <c r="Z98">
        <v>194.34218236863299</v>
      </c>
      <c r="AA98">
        <v>186.20620040548201</v>
      </c>
      <c r="AB98">
        <v>189.862377217572</v>
      </c>
      <c r="AC98">
        <v>200.84495314976601</v>
      </c>
      <c r="AE98">
        <v>166.06856652181901</v>
      </c>
      <c r="AF98">
        <v>165.14068022298</v>
      </c>
      <c r="AH98">
        <v>186.20936026525843</v>
      </c>
      <c r="AI98">
        <v>66.512968946402538</v>
      </c>
      <c r="AJ98">
        <f>AI98-transect_time_series!$AI$577</f>
        <v>80.630592462151824</v>
      </c>
    </row>
    <row r="99" spans="1:36" customFormat="1" x14ac:dyDescent="0.35">
      <c r="A99">
        <v>299</v>
      </c>
      <c r="B99" s="1">
        <v>42531</v>
      </c>
      <c r="C99" t="s">
        <v>285</v>
      </c>
      <c r="D99">
        <v>138.35964006869801</v>
      </c>
      <c r="E99">
        <v>156.81702202674799</v>
      </c>
      <c r="F99">
        <v>138.12974795691599</v>
      </c>
      <c r="G99">
        <v>164.44198851337799</v>
      </c>
      <c r="H99">
        <v>155.72199062185001</v>
      </c>
      <c r="I99">
        <v>145.065248343658</v>
      </c>
      <c r="J99">
        <v>217.95272867528601</v>
      </c>
      <c r="K99">
        <v>226.16888432801301</v>
      </c>
      <c r="L99">
        <v>217.553811485708</v>
      </c>
      <c r="M99">
        <v>216.759218542919</v>
      </c>
      <c r="N99">
        <v>206.754686703419</v>
      </c>
      <c r="O99">
        <v>215.31376387537</v>
      </c>
      <c r="P99">
        <v>245.70685225924899</v>
      </c>
      <c r="Q99">
        <v>253.80004863091699</v>
      </c>
      <c r="R99">
        <v>218.61279000959399</v>
      </c>
      <c r="S99">
        <v>227.47349189034699</v>
      </c>
      <c r="T99">
        <v>208.416633837625</v>
      </c>
      <c r="U99">
        <v>186.48776380778199</v>
      </c>
      <c r="V99">
        <v>240.35503830093199</v>
      </c>
      <c r="W99">
        <v>215.60172727623001</v>
      </c>
      <c r="X99">
        <v>224.323788418687</v>
      </c>
      <c r="Y99">
        <v>215.672516653922</v>
      </c>
      <c r="Z99">
        <v>191.241882948018</v>
      </c>
      <c r="AA99">
        <v>193.76253909264699</v>
      </c>
      <c r="AB99">
        <v>198.70471474799399</v>
      </c>
      <c r="AC99">
        <v>224.048411957247</v>
      </c>
      <c r="AD99">
        <v>218.99622456482501</v>
      </c>
      <c r="AE99">
        <v>172.06358850676</v>
      </c>
      <c r="AF99">
        <v>180.37391604593901</v>
      </c>
      <c r="AG99">
        <v>171.51429300607299</v>
      </c>
      <c r="AH99">
        <v>199.53983176989172</v>
      </c>
      <c r="AI99">
        <v>79.843440451035832</v>
      </c>
      <c r="AJ99">
        <f>AI99-transect_time_series!$AI$577</f>
        <v>93.961063966785119</v>
      </c>
    </row>
    <row r="100" spans="1:36" customFormat="1" x14ac:dyDescent="0.35">
      <c r="A100">
        <v>300</v>
      </c>
      <c r="B100" s="1">
        <v>42539</v>
      </c>
      <c r="C100" t="s">
        <v>286</v>
      </c>
      <c r="D100">
        <v>126.51292717890099</v>
      </c>
      <c r="E100">
        <v>142.66945272031299</v>
      </c>
      <c r="G100">
        <v>151.30793509111399</v>
      </c>
      <c r="I100">
        <v>134.76886462707199</v>
      </c>
      <c r="J100">
        <v>202.571346912389</v>
      </c>
      <c r="M100">
        <v>203.16272957139799</v>
      </c>
      <c r="N100">
        <v>191.571281374948</v>
      </c>
      <c r="O100">
        <v>197.28908002870199</v>
      </c>
      <c r="P100">
        <v>233.82737456390601</v>
      </c>
      <c r="AA100">
        <v>176.125859865096</v>
      </c>
      <c r="AB100">
        <v>179.47898239637399</v>
      </c>
      <c r="AC100">
        <v>204.00959627728</v>
      </c>
      <c r="AD100">
        <v>211.50345392455</v>
      </c>
      <c r="AE100">
        <v>167.27540269188</v>
      </c>
      <c r="AF100">
        <v>169.06084656534</v>
      </c>
      <c r="AG100">
        <v>168.829671267999</v>
      </c>
      <c r="AH100">
        <v>178.74780031607887</v>
      </c>
      <c r="AI100">
        <v>59.051408997222978</v>
      </c>
      <c r="AJ100">
        <f>AI100-transect_time_series!$AI$577</f>
        <v>73.169032512972265</v>
      </c>
    </row>
    <row r="101" spans="1:36" customFormat="1" x14ac:dyDescent="0.35">
      <c r="A101">
        <v>301</v>
      </c>
      <c r="B101" s="1">
        <v>42551</v>
      </c>
      <c r="C101" t="s">
        <v>287</v>
      </c>
      <c r="D101">
        <v>138.65791456082599</v>
      </c>
      <c r="E101">
        <v>185.57402009008501</v>
      </c>
      <c r="F101">
        <v>138.30611289416501</v>
      </c>
      <c r="G101">
        <v>163.08210555668001</v>
      </c>
      <c r="H101">
        <v>160.76711823922801</v>
      </c>
      <c r="I101">
        <v>161.02278064912699</v>
      </c>
      <c r="J101">
        <v>221.427563097275</v>
      </c>
      <c r="K101">
        <v>233.42655883758701</v>
      </c>
      <c r="L101">
        <v>229.68953074328701</v>
      </c>
      <c r="M101">
        <v>225.64350100775599</v>
      </c>
      <c r="N101">
        <v>211.277027310623</v>
      </c>
      <c r="O101">
        <v>216.741242202943</v>
      </c>
      <c r="P101">
        <v>244.316451856367</v>
      </c>
      <c r="Q101">
        <v>252.01712542291099</v>
      </c>
      <c r="R101">
        <v>215.03924301292301</v>
      </c>
      <c r="S101">
        <v>229.898455587104</v>
      </c>
      <c r="T101">
        <v>221.512786772944</v>
      </c>
      <c r="U101">
        <v>180.23788675198301</v>
      </c>
      <c r="V101">
        <v>258.02139161379</v>
      </c>
      <c r="W101">
        <v>216.81460477091099</v>
      </c>
      <c r="X101">
        <v>234.13820924942101</v>
      </c>
      <c r="Y101">
        <v>218.691611716225</v>
      </c>
      <c r="Z101">
        <v>192.310698525813</v>
      </c>
      <c r="AA101">
        <v>182.01992570837101</v>
      </c>
      <c r="AB101">
        <v>192.537091836298</v>
      </c>
      <c r="AC101">
        <v>217.92770608023599</v>
      </c>
      <c r="AD101">
        <v>232.22756421629799</v>
      </c>
      <c r="AE101">
        <v>180.74058473062701</v>
      </c>
      <c r="AF101">
        <v>186.44608346894501</v>
      </c>
      <c r="AG101">
        <v>183.369930479083</v>
      </c>
      <c r="AH101">
        <v>204.12942756632771</v>
      </c>
      <c r="AI101">
        <v>84.433036247471819</v>
      </c>
      <c r="AJ101">
        <f>AI101-transect_time_series!$AI$577</f>
        <v>98.550659763221105</v>
      </c>
    </row>
    <row r="102" spans="1:36" customFormat="1" x14ac:dyDescent="0.35">
      <c r="A102">
        <v>302</v>
      </c>
      <c r="B102" s="1">
        <v>42555</v>
      </c>
      <c r="C102" t="s">
        <v>288</v>
      </c>
      <c r="G102">
        <v>151.02626986251499</v>
      </c>
      <c r="H102">
        <v>148.97642176124199</v>
      </c>
      <c r="I102">
        <v>153.471085265553</v>
      </c>
      <c r="M102">
        <v>203.263871327499</v>
      </c>
      <c r="U102">
        <v>179.534159081957</v>
      </c>
      <c r="V102">
        <v>234.652537165507</v>
      </c>
      <c r="W102">
        <v>217.40573774479799</v>
      </c>
      <c r="X102">
        <v>235.31643237584899</v>
      </c>
      <c r="Y102">
        <v>195.84991857014501</v>
      </c>
      <c r="Z102">
        <v>173.25902819232701</v>
      </c>
      <c r="AA102">
        <v>178.167391694608</v>
      </c>
      <c r="AB102">
        <v>181.87560241561499</v>
      </c>
      <c r="AC102">
        <v>217.306762252201</v>
      </c>
      <c r="AD102">
        <v>223.29343719131199</v>
      </c>
      <c r="AE102">
        <v>169.16370654696999</v>
      </c>
      <c r="AF102">
        <v>171.00434862102799</v>
      </c>
      <c r="AG102">
        <v>171.926446590941</v>
      </c>
      <c r="AH102">
        <v>188.55842098000394</v>
      </c>
      <c r="AI102">
        <v>68.862029661148057</v>
      </c>
      <c r="AJ102">
        <f>AI102-transect_time_series!$AI$577</f>
        <v>82.979653176897344</v>
      </c>
    </row>
    <row r="103" spans="1:36" customFormat="1" x14ac:dyDescent="0.35">
      <c r="A103">
        <v>303</v>
      </c>
      <c r="B103" s="1">
        <v>42563</v>
      </c>
      <c r="C103" t="s">
        <v>289</v>
      </c>
      <c r="D103">
        <v>127.445217833654</v>
      </c>
      <c r="E103">
        <v>130.470813337095</v>
      </c>
      <c r="G103">
        <v>139.53734737348799</v>
      </c>
      <c r="J103">
        <v>194.420819057432</v>
      </c>
      <c r="K103">
        <v>211.235456595698</v>
      </c>
      <c r="L103">
        <v>207.29566617817301</v>
      </c>
      <c r="M103">
        <v>204.00169992147801</v>
      </c>
      <c r="P103">
        <v>239.345978179372</v>
      </c>
      <c r="Q103">
        <v>244.02064518587801</v>
      </c>
      <c r="R103">
        <v>208.95765482796901</v>
      </c>
      <c r="S103">
        <v>214.761129978122</v>
      </c>
      <c r="T103">
        <v>206.555923434541</v>
      </c>
      <c r="U103">
        <v>176.33091063341399</v>
      </c>
      <c r="V103">
        <v>228.400478548526</v>
      </c>
      <c r="Y103">
        <v>192.24138365917801</v>
      </c>
      <c r="Z103">
        <v>181.333693637507</v>
      </c>
      <c r="AA103">
        <v>170.11371795302199</v>
      </c>
      <c r="AB103">
        <v>182.05211509296399</v>
      </c>
      <c r="AC103">
        <v>196.19563813517499</v>
      </c>
      <c r="AD103">
        <v>221.57963659337199</v>
      </c>
      <c r="AH103">
        <v>193.81479630780291</v>
      </c>
      <c r="AI103">
        <v>74.11840498894702</v>
      </c>
      <c r="AJ103">
        <f>AI103-transect_time_series!$AI$577</f>
        <v>88.236028504696307</v>
      </c>
    </row>
    <row r="104" spans="1:36" customFormat="1" x14ac:dyDescent="0.35">
      <c r="A104">
        <v>304</v>
      </c>
      <c r="B104" s="1">
        <v>42568</v>
      </c>
      <c r="C104" t="s">
        <v>290</v>
      </c>
      <c r="D104">
        <v>175.014218977947</v>
      </c>
      <c r="E104">
        <v>198.94022003808601</v>
      </c>
      <c r="F104">
        <v>161.23381642922601</v>
      </c>
      <c r="G104">
        <v>205.143178280054</v>
      </c>
      <c r="H104">
        <v>281.17118962786702</v>
      </c>
      <c r="I104">
        <v>240.76884668107601</v>
      </c>
      <c r="J104">
        <v>256.26732361928498</v>
      </c>
      <c r="K104">
        <v>254.08841722424299</v>
      </c>
      <c r="L104">
        <v>245.90457194872701</v>
      </c>
      <c r="M104">
        <v>257.01691688191897</v>
      </c>
      <c r="N104">
        <v>242.29146938772999</v>
      </c>
      <c r="O104">
        <v>247.49569491983101</v>
      </c>
      <c r="P104">
        <v>274.18959624396598</v>
      </c>
      <c r="Q104">
        <v>281.51278383678499</v>
      </c>
      <c r="R104">
        <v>244.79985755767899</v>
      </c>
      <c r="S104">
        <v>261.22062552196502</v>
      </c>
      <c r="T104">
        <v>249.99543636113901</v>
      </c>
      <c r="U104">
        <v>213.43807193603001</v>
      </c>
      <c r="V104">
        <v>284.43590358874599</v>
      </c>
      <c r="W104">
        <v>245.643103109246</v>
      </c>
      <c r="X104">
        <v>258.46208887623601</v>
      </c>
      <c r="Y104">
        <v>244.25369122456701</v>
      </c>
      <c r="Z104">
        <v>218.311152258617</v>
      </c>
      <c r="AA104">
        <v>212.85197294538699</v>
      </c>
      <c r="AB104">
        <v>222.77562461562599</v>
      </c>
      <c r="AC104">
        <v>239.50213562936901</v>
      </c>
      <c r="AD104">
        <v>257.94276253053698</v>
      </c>
      <c r="AE104">
        <v>205.85005409847301</v>
      </c>
      <c r="AF104">
        <v>210.67847077458299</v>
      </c>
      <c r="AG104">
        <v>208.418431591543</v>
      </c>
      <c r="AH104">
        <v>236.65392089054947</v>
      </c>
      <c r="AI104">
        <v>116.95752957169358</v>
      </c>
      <c r="AJ104">
        <f>AI104-transect_time_series!$AI$577</f>
        <v>131.07515308744286</v>
      </c>
    </row>
    <row r="105" spans="1:36" customFormat="1" x14ac:dyDescent="0.35">
      <c r="A105">
        <v>305</v>
      </c>
      <c r="B105" s="1">
        <v>42570</v>
      </c>
      <c r="C105" t="s">
        <v>291</v>
      </c>
      <c r="D105">
        <v>110.254049804728</v>
      </c>
      <c r="E105">
        <v>128.504968899792</v>
      </c>
      <c r="G105">
        <v>154.50793946097701</v>
      </c>
      <c r="J105">
        <v>192.97320794049901</v>
      </c>
      <c r="K105">
        <v>199.93447208918801</v>
      </c>
      <c r="L105">
        <v>193.825660581286</v>
      </c>
      <c r="P105">
        <v>214.49143572776899</v>
      </c>
      <c r="Q105">
        <v>223.018383699737</v>
      </c>
      <c r="R105">
        <v>201.494239877909</v>
      </c>
      <c r="S105">
        <v>219.04562097480601</v>
      </c>
      <c r="U105">
        <v>171.06764683383099</v>
      </c>
      <c r="Y105">
        <v>189.02282338337699</v>
      </c>
      <c r="Z105">
        <v>175.929255649304</v>
      </c>
      <c r="AA105">
        <v>176.41771284894699</v>
      </c>
      <c r="AB105">
        <v>185.95037876855599</v>
      </c>
      <c r="AD105">
        <v>208.345004626536</v>
      </c>
      <c r="AH105">
        <v>184.04892507295267</v>
      </c>
      <c r="AI105">
        <v>64.352533754096783</v>
      </c>
      <c r="AJ105">
        <f>AI105-transect_time_series!$AI$577</f>
        <v>78.470157269846069</v>
      </c>
    </row>
    <row r="106" spans="1:36" customFormat="1" x14ac:dyDescent="0.35">
      <c r="A106">
        <v>306</v>
      </c>
      <c r="B106" s="1">
        <v>42571</v>
      </c>
      <c r="C106" t="s">
        <v>292</v>
      </c>
      <c r="D106">
        <v>128.489735007962</v>
      </c>
      <c r="E106">
        <v>132.606661203453</v>
      </c>
      <c r="F106">
        <v>114.29289841158599</v>
      </c>
      <c r="G106">
        <v>156.83648094214499</v>
      </c>
      <c r="H106">
        <v>240.72780252285699</v>
      </c>
      <c r="I106">
        <v>192.45037401965399</v>
      </c>
      <c r="J106">
        <v>212.71194857901801</v>
      </c>
      <c r="K106">
        <v>216.82506880314699</v>
      </c>
      <c r="L106">
        <v>199.66688235708099</v>
      </c>
      <c r="M106">
        <v>215.029451467863</v>
      </c>
      <c r="N106">
        <v>198.271953526754</v>
      </c>
      <c r="O106">
        <v>203.715110620708</v>
      </c>
      <c r="P106">
        <v>239.830076975433</v>
      </c>
      <c r="Q106">
        <v>252.35814551533599</v>
      </c>
      <c r="R106">
        <v>216.62503902177099</v>
      </c>
      <c r="S106">
        <v>219.95000356006</v>
      </c>
      <c r="T106">
        <v>201.690381824735</v>
      </c>
      <c r="U106">
        <v>178.14996455718699</v>
      </c>
      <c r="V106">
        <v>239.77725222099301</v>
      </c>
      <c r="W106">
        <v>217.587840211979</v>
      </c>
      <c r="X106">
        <v>229.41604839197899</v>
      </c>
      <c r="Y106">
        <v>206.22989168005699</v>
      </c>
      <c r="Z106">
        <v>179.24131393563101</v>
      </c>
      <c r="AA106">
        <v>181.27101176976799</v>
      </c>
      <c r="AB106">
        <v>185.46033012531399</v>
      </c>
      <c r="AC106">
        <v>210.61121154255201</v>
      </c>
      <c r="AD106">
        <v>222.45405818680101</v>
      </c>
      <c r="AE106">
        <v>170.199877615389</v>
      </c>
      <c r="AF106">
        <v>179.461933664664</v>
      </c>
      <c r="AG106">
        <v>174.48233373044201</v>
      </c>
      <c r="AH106">
        <v>197.21403606641064</v>
      </c>
      <c r="AI106">
        <v>77.517644747554755</v>
      </c>
      <c r="AJ106">
        <f>AI106-transect_time_series!$AI$577</f>
        <v>91.635268263304042</v>
      </c>
    </row>
    <row r="107" spans="1:36" customFormat="1" x14ac:dyDescent="0.35">
      <c r="A107">
        <v>307</v>
      </c>
      <c r="B107" s="1">
        <v>42571</v>
      </c>
      <c r="C107" t="s">
        <v>293</v>
      </c>
      <c r="D107">
        <v>150.88914103356001</v>
      </c>
      <c r="E107">
        <v>176.62450240997401</v>
      </c>
      <c r="F107">
        <v>144.05381714434199</v>
      </c>
      <c r="G107">
        <v>183.90988072294999</v>
      </c>
      <c r="H107">
        <v>277.08616465717398</v>
      </c>
      <c r="I107">
        <v>212.12541227650399</v>
      </c>
      <c r="J107">
        <v>232.55032987562399</v>
      </c>
      <c r="K107">
        <v>246.08847162263899</v>
      </c>
      <c r="L107">
        <v>227.14034406963901</v>
      </c>
      <c r="M107">
        <v>237.287247147313</v>
      </c>
      <c r="N107">
        <v>227.437072279327</v>
      </c>
      <c r="O107">
        <v>231.257502481823</v>
      </c>
      <c r="P107">
        <v>253.96784877522501</v>
      </c>
      <c r="Q107">
        <v>264.84960074406803</v>
      </c>
      <c r="R107">
        <v>234.455962378397</v>
      </c>
      <c r="S107">
        <v>246.62891079230499</v>
      </c>
      <c r="T107">
        <v>237.59933455232999</v>
      </c>
      <c r="U107">
        <v>194.40339051149499</v>
      </c>
      <c r="V107">
        <v>267.328410774578</v>
      </c>
      <c r="W107">
        <v>228.882338826199</v>
      </c>
      <c r="X107">
        <v>246.15155864210001</v>
      </c>
      <c r="Y107">
        <v>227.398290490845</v>
      </c>
      <c r="Z107">
        <v>197.86664591900501</v>
      </c>
      <c r="AA107">
        <v>194.646606498968</v>
      </c>
      <c r="AB107">
        <v>206.17375985907</v>
      </c>
      <c r="AC107">
        <v>227.96504575573101</v>
      </c>
      <c r="AD107">
        <v>237.68856484992401</v>
      </c>
      <c r="AE107">
        <v>194.14366917997299</v>
      </c>
      <c r="AF107">
        <v>192.55042269893701</v>
      </c>
      <c r="AG107">
        <v>187.03293490640601</v>
      </c>
      <c r="AH107">
        <v>219.53943939588081</v>
      </c>
      <c r="AI107">
        <v>99.843048077024918</v>
      </c>
      <c r="AJ107">
        <f>AI107-transect_time_series!$AI$577</f>
        <v>113.9606715927742</v>
      </c>
    </row>
    <row r="108" spans="1:36" customFormat="1" x14ac:dyDescent="0.35">
      <c r="A108">
        <v>308</v>
      </c>
      <c r="B108" s="1">
        <v>42578</v>
      </c>
      <c r="C108" t="s">
        <v>294</v>
      </c>
      <c r="E108">
        <v>118.88702831658399</v>
      </c>
      <c r="F108">
        <v>122.90157252257499</v>
      </c>
      <c r="G108">
        <v>151.96168049118199</v>
      </c>
      <c r="H108">
        <v>213.46671736019701</v>
      </c>
      <c r="I108">
        <v>279.97415197060099</v>
      </c>
      <c r="J108">
        <v>204.49289154011899</v>
      </c>
      <c r="K108">
        <v>219.40697772890701</v>
      </c>
      <c r="L108">
        <v>197.57160388859501</v>
      </c>
      <c r="M108">
        <v>202.391874613884</v>
      </c>
      <c r="N108">
        <v>193.682843597816</v>
      </c>
      <c r="O108">
        <v>197.15203187419101</v>
      </c>
      <c r="P108">
        <v>222.08040104679199</v>
      </c>
      <c r="Q108">
        <v>232.27036972980301</v>
      </c>
      <c r="R108">
        <v>217.156572054815</v>
      </c>
      <c r="S108">
        <v>215.72462322985999</v>
      </c>
      <c r="W108">
        <v>206.90239374053999</v>
      </c>
      <c r="X108">
        <v>225.635976020882</v>
      </c>
      <c r="Y108">
        <v>206.481498142173</v>
      </c>
      <c r="Z108">
        <v>170.32783293203499</v>
      </c>
      <c r="AA108">
        <v>159.799551045779</v>
      </c>
      <c r="AB108">
        <v>179.422975952689</v>
      </c>
      <c r="AC108">
        <v>202.67174389822901</v>
      </c>
      <c r="AD108">
        <v>222.02800022533199</v>
      </c>
      <c r="AE108">
        <v>170.399180794231</v>
      </c>
      <c r="AF108">
        <v>164.78513350517801</v>
      </c>
      <c r="AG108">
        <v>172.106943408044</v>
      </c>
      <c r="AH108">
        <v>194.98779113965509</v>
      </c>
      <c r="AI108">
        <v>75.291399820799199</v>
      </c>
      <c r="AJ108">
        <f>AI108-transect_time_series!$AI$577</f>
        <v>89.409023336548486</v>
      </c>
    </row>
    <row r="109" spans="1:36" customFormat="1" x14ac:dyDescent="0.35">
      <c r="A109">
        <v>309</v>
      </c>
      <c r="B109" s="1">
        <v>42579</v>
      </c>
      <c r="C109" t="s">
        <v>295</v>
      </c>
      <c r="E109">
        <v>138.603221060859</v>
      </c>
      <c r="G109">
        <v>165.65272719523799</v>
      </c>
      <c r="H109">
        <v>233.129113307838</v>
      </c>
      <c r="I109">
        <v>282.98551556735799</v>
      </c>
      <c r="K109">
        <v>237.803978189171</v>
      </c>
      <c r="L109">
        <v>211.79398675475699</v>
      </c>
      <c r="M109">
        <v>213.556066482007</v>
      </c>
      <c r="N109">
        <v>201.84384238831899</v>
      </c>
      <c r="Q109">
        <v>255.69824066480601</v>
      </c>
      <c r="R109">
        <v>219.609954384508</v>
      </c>
      <c r="S109">
        <v>223.21032850401599</v>
      </c>
      <c r="U109">
        <v>184.800094458579</v>
      </c>
      <c r="V109">
        <v>241.14345200101499</v>
      </c>
      <c r="W109">
        <v>217.46866089032</v>
      </c>
      <c r="Z109">
        <v>185.06203431856801</v>
      </c>
      <c r="AA109">
        <v>181.73471634805901</v>
      </c>
      <c r="AB109">
        <v>185.52526421901601</v>
      </c>
      <c r="AC109">
        <v>218.517624989773</v>
      </c>
      <c r="AE109">
        <v>173.34738903093901</v>
      </c>
      <c r="AF109">
        <v>175.46467562039101</v>
      </c>
      <c r="AH109">
        <v>207.34754431877687</v>
      </c>
      <c r="AI109">
        <v>87.651152999920981</v>
      </c>
      <c r="AJ109">
        <f>AI109-transect_time_series!$AI$577</f>
        <v>101.76877651567027</v>
      </c>
    </row>
    <row r="110" spans="1:36" customFormat="1" x14ac:dyDescent="0.35">
      <c r="A110">
        <v>310</v>
      </c>
      <c r="B110" s="1">
        <v>42581</v>
      </c>
      <c r="C110" t="s">
        <v>252</v>
      </c>
      <c r="D110">
        <v>147.26405160640601</v>
      </c>
      <c r="E110">
        <v>170.99659648068601</v>
      </c>
      <c r="F110">
        <v>138.86897078460899</v>
      </c>
      <c r="G110">
        <v>169.060359612051</v>
      </c>
      <c r="H110">
        <v>251.08950822570401</v>
      </c>
      <c r="I110">
        <v>305.08239019126898</v>
      </c>
      <c r="J110">
        <v>229.746593067844</v>
      </c>
      <c r="K110">
        <v>231.20161650724501</v>
      </c>
      <c r="L110">
        <v>218.38766760869601</v>
      </c>
      <c r="M110">
        <v>217.21840336093501</v>
      </c>
      <c r="N110">
        <v>209.88036921114301</v>
      </c>
      <c r="O110">
        <v>212.45131242828799</v>
      </c>
      <c r="P110">
        <v>240.09847110754399</v>
      </c>
      <c r="Q110">
        <v>248.29370708888001</v>
      </c>
      <c r="R110">
        <v>217.506182155533</v>
      </c>
      <c r="S110">
        <v>224.752519343671</v>
      </c>
      <c r="T110">
        <v>217.37539855456501</v>
      </c>
      <c r="U110">
        <v>173.19044268675299</v>
      </c>
      <c r="V110">
        <v>254.396220034468</v>
      </c>
      <c r="W110">
        <v>210.01298989595199</v>
      </c>
      <c r="X110">
        <v>222.70842581070801</v>
      </c>
      <c r="Y110">
        <v>213.72840109252601</v>
      </c>
      <c r="Z110">
        <v>182.741349650215</v>
      </c>
      <c r="AA110">
        <v>172.37109776870801</v>
      </c>
      <c r="AB110">
        <v>184.18123788958499</v>
      </c>
      <c r="AC110">
        <v>208.207705584167</v>
      </c>
      <c r="AD110">
        <v>220.278688813271</v>
      </c>
      <c r="AE110">
        <v>180.847340956925</v>
      </c>
      <c r="AF110">
        <v>187.80858891670999</v>
      </c>
      <c r="AG110">
        <v>174.63778463892999</v>
      </c>
      <c r="AH110">
        <v>207.81281303579954</v>
      </c>
      <c r="AI110">
        <v>88.116421716943648</v>
      </c>
      <c r="AJ110">
        <f>AI110-transect_time_series!$AI$577</f>
        <v>102.23404523269294</v>
      </c>
    </row>
    <row r="111" spans="1:36" customFormat="1" x14ac:dyDescent="0.35">
      <c r="A111">
        <v>311</v>
      </c>
      <c r="B111" s="1">
        <v>42586</v>
      </c>
      <c r="C111" t="s">
        <v>296</v>
      </c>
      <c r="E111">
        <v>120.511043301108</v>
      </c>
      <c r="G111">
        <v>143.949006548189</v>
      </c>
      <c r="H111">
        <v>210.46906367518099</v>
      </c>
      <c r="K111">
        <v>182.03409244543599</v>
      </c>
      <c r="L111">
        <v>175.50207291210401</v>
      </c>
      <c r="M111">
        <v>170.458105049274</v>
      </c>
      <c r="N111">
        <v>168.63116690560301</v>
      </c>
      <c r="Q111">
        <v>195.340291456909</v>
      </c>
      <c r="R111">
        <v>170.48499046119301</v>
      </c>
      <c r="S111">
        <v>182.65652653335999</v>
      </c>
      <c r="U111">
        <v>135.94204720778299</v>
      </c>
      <c r="V111">
        <v>202.05350813614001</v>
      </c>
      <c r="W111">
        <v>180.99950742031999</v>
      </c>
      <c r="Z111">
        <v>135.07230925613399</v>
      </c>
      <c r="AA111">
        <v>122.78009004378499</v>
      </c>
      <c r="AB111">
        <v>153.76217390248399</v>
      </c>
      <c r="AC111">
        <v>173.94881040738599</v>
      </c>
      <c r="AE111">
        <v>149.81210749894899</v>
      </c>
      <c r="AF111">
        <v>151.914117501524</v>
      </c>
      <c r="AH111">
        <v>164.54321214015062</v>
      </c>
      <c r="AI111">
        <v>44.846820821294727</v>
      </c>
      <c r="AJ111">
        <f>AI111-transect_time_series!$AI$577</f>
        <v>58.964444337044014</v>
      </c>
    </row>
    <row r="112" spans="1:36" customFormat="1" x14ac:dyDescent="0.35">
      <c r="A112">
        <v>312</v>
      </c>
      <c r="B112" s="1">
        <v>42587</v>
      </c>
      <c r="C112" t="s">
        <v>297</v>
      </c>
      <c r="D112">
        <v>109.394676796819</v>
      </c>
      <c r="E112">
        <v>114.370440696622</v>
      </c>
      <c r="F112">
        <v>99.027234495557096</v>
      </c>
      <c r="G112">
        <v>149.812228749491</v>
      </c>
      <c r="H112">
        <v>209.95507518457899</v>
      </c>
      <c r="I112">
        <v>249.32500735099501</v>
      </c>
      <c r="J112">
        <v>281.82381003606798</v>
      </c>
      <c r="K112">
        <v>209.09835446130501</v>
      </c>
      <c r="L112">
        <v>191.09262257385299</v>
      </c>
      <c r="M112">
        <v>185.069896925514</v>
      </c>
      <c r="N112">
        <v>183.62312612806301</v>
      </c>
      <c r="O112">
        <v>179.687742340227</v>
      </c>
      <c r="P112">
        <v>208.63229526586301</v>
      </c>
      <c r="Q112">
        <v>223.33918734992099</v>
      </c>
      <c r="R112">
        <v>185.107429706273</v>
      </c>
      <c r="S112">
        <v>188.29723795386599</v>
      </c>
      <c r="T112">
        <v>178.85569353035299</v>
      </c>
      <c r="U112">
        <v>159.75729971331299</v>
      </c>
      <c r="V112">
        <v>216.76055550409799</v>
      </c>
      <c r="W112">
        <v>192.53394561486201</v>
      </c>
      <c r="X112">
        <v>203.18376329107701</v>
      </c>
      <c r="Y112">
        <v>172.37969589275201</v>
      </c>
      <c r="Z112">
        <v>164.79214418973899</v>
      </c>
      <c r="AA112">
        <v>146.18390518791301</v>
      </c>
      <c r="AB112">
        <v>160.88119485081501</v>
      </c>
      <c r="AC112">
        <v>186.100230024539</v>
      </c>
      <c r="AD112">
        <v>193.53633374879101</v>
      </c>
      <c r="AE112">
        <v>156.46638408868699</v>
      </c>
      <c r="AF112">
        <v>158.125143347934</v>
      </c>
      <c r="AG112">
        <v>155.18485455024401</v>
      </c>
      <c r="AH112">
        <v>180.41325031833776</v>
      </c>
      <c r="AI112">
        <v>60.716858999481872</v>
      </c>
      <c r="AJ112">
        <f>AI112-transect_time_series!$AI$577</f>
        <v>74.834482515231159</v>
      </c>
    </row>
    <row r="113" spans="1:37" customFormat="1" x14ac:dyDescent="0.35">
      <c r="A113">
        <v>313</v>
      </c>
      <c r="B113" s="1">
        <v>42591</v>
      </c>
      <c r="C113" t="s">
        <v>298</v>
      </c>
      <c r="D113">
        <v>143.816093204488</v>
      </c>
      <c r="E113">
        <v>161.14599133647999</v>
      </c>
      <c r="F113">
        <v>141.43553605529601</v>
      </c>
      <c r="G113">
        <v>189.795369564091</v>
      </c>
      <c r="H113">
        <v>256.249806990504</v>
      </c>
      <c r="I113">
        <v>284.05453368504499</v>
      </c>
      <c r="J113">
        <v>312.08662194408902</v>
      </c>
      <c r="K113">
        <v>288.90572474509798</v>
      </c>
      <c r="L113">
        <v>216.47336160185199</v>
      </c>
      <c r="M113">
        <v>214.06158956171899</v>
      </c>
      <c r="N113">
        <v>214.585475966004</v>
      </c>
      <c r="O113">
        <v>208.87444149481101</v>
      </c>
      <c r="P113">
        <v>249.60773740770901</v>
      </c>
      <c r="Q113">
        <v>266.39969123566999</v>
      </c>
      <c r="R113">
        <v>223.421685301634</v>
      </c>
      <c r="S113">
        <v>222.21458467012201</v>
      </c>
      <c r="T113">
        <v>219.05161639906399</v>
      </c>
      <c r="U113">
        <v>182.57074439168801</v>
      </c>
      <c r="V113">
        <v>240.769880028036</v>
      </c>
      <c r="W113">
        <v>222.41175566527599</v>
      </c>
      <c r="X113">
        <v>228.59606895536101</v>
      </c>
      <c r="Y113">
        <v>209.110865844416</v>
      </c>
      <c r="Z113">
        <v>187.20700020626199</v>
      </c>
      <c r="AA113">
        <v>182.822178531893</v>
      </c>
      <c r="AB113">
        <v>191.99442198070301</v>
      </c>
      <c r="AC113">
        <v>215.860685654154</v>
      </c>
      <c r="AD113">
        <v>222.29095446750799</v>
      </c>
      <c r="AE113">
        <v>180.00884688898699</v>
      </c>
      <c r="AF113">
        <v>187.276548414551</v>
      </c>
      <c r="AG113">
        <v>179.18023649102901</v>
      </c>
      <c r="AH113">
        <v>214.74266828945139</v>
      </c>
      <c r="AI113">
        <v>95.0462769705955</v>
      </c>
      <c r="AJ113">
        <f>AI113-transect_time_series!$AI$577</f>
        <v>109.16390048634479</v>
      </c>
    </row>
    <row r="114" spans="1:37" customFormat="1" x14ac:dyDescent="0.35">
      <c r="A114">
        <v>314</v>
      </c>
      <c r="B114" s="1">
        <v>42594</v>
      </c>
      <c r="C114" t="s">
        <v>267</v>
      </c>
      <c r="D114">
        <v>129.22319438757299</v>
      </c>
      <c r="F114">
        <v>102.854281560046</v>
      </c>
      <c r="G114">
        <v>163.20495123302999</v>
      </c>
      <c r="H114">
        <v>208.22974940397401</v>
      </c>
      <c r="I114">
        <v>257.17791237803698</v>
      </c>
      <c r="J114">
        <v>285.16983342064299</v>
      </c>
      <c r="K114">
        <v>274.22051063403302</v>
      </c>
      <c r="L114">
        <v>225.79878430094899</v>
      </c>
      <c r="M114">
        <v>201.188119109089</v>
      </c>
      <c r="N114">
        <v>190.34284689158301</v>
      </c>
      <c r="O114">
        <v>194.234091491257</v>
      </c>
      <c r="S114">
        <v>214.96426388466799</v>
      </c>
      <c r="T114">
        <v>210.554720212728</v>
      </c>
      <c r="U114">
        <v>173.34805289190001</v>
      </c>
      <c r="V114">
        <v>252.08817041166799</v>
      </c>
      <c r="W114">
        <v>218.68792244111799</v>
      </c>
      <c r="X114">
        <v>209.93649342666899</v>
      </c>
      <c r="Y114">
        <v>200.09718431166101</v>
      </c>
      <c r="Z114">
        <v>170.63682507804</v>
      </c>
      <c r="AA114">
        <v>180.03646673727499</v>
      </c>
      <c r="AB114">
        <v>177.25646042409201</v>
      </c>
      <c r="AC114">
        <v>217.51958704597001</v>
      </c>
      <c r="AD114">
        <v>223.33651570688099</v>
      </c>
      <c r="AE114">
        <v>180.78718376365001</v>
      </c>
      <c r="AF114">
        <v>117.28229822451701</v>
      </c>
      <c r="AG114">
        <v>174.70001371570899</v>
      </c>
      <c r="AH114">
        <v>198.1875551187216</v>
      </c>
      <c r="AI114">
        <v>78.491163799865717</v>
      </c>
      <c r="AJ114">
        <f>AI114-transect_time_series!$AI$577</f>
        <v>92.608787315615004</v>
      </c>
    </row>
    <row r="115" spans="1:37" customFormat="1" x14ac:dyDescent="0.35">
      <c r="A115">
        <v>315</v>
      </c>
      <c r="B115" s="1">
        <v>42595</v>
      </c>
      <c r="C115" t="s">
        <v>299</v>
      </c>
      <c r="D115">
        <v>136.69937203728</v>
      </c>
      <c r="F115">
        <v>118.740987464624</v>
      </c>
      <c r="H115">
        <v>230.089529343625</v>
      </c>
      <c r="I115">
        <v>275.471156876968</v>
      </c>
      <c r="J115">
        <v>282.56752376320998</v>
      </c>
      <c r="K115">
        <v>263.53526010766097</v>
      </c>
      <c r="N115">
        <v>195.579681660381</v>
      </c>
      <c r="O115">
        <v>198.72708468734101</v>
      </c>
      <c r="P115">
        <v>228.783264512768</v>
      </c>
      <c r="Q115">
        <v>237.62057175445699</v>
      </c>
      <c r="T115">
        <v>232.72773021148001</v>
      </c>
      <c r="U115">
        <v>183.58520522493399</v>
      </c>
      <c r="W115">
        <v>220.07450085712301</v>
      </c>
      <c r="X115">
        <v>234.990668361308</v>
      </c>
      <c r="Y115">
        <v>205.07354948776899</v>
      </c>
      <c r="Z115">
        <v>175.53183565858001</v>
      </c>
      <c r="AD115">
        <v>221.407296895858</v>
      </c>
      <c r="AF115">
        <v>191.63818393266499</v>
      </c>
      <c r="AG115">
        <v>173.470250754022</v>
      </c>
      <c r="AH115">
        <v>210.85861334695019</v>
      </c>
      <c r="AI115">
        <v>91.162222028094305</v>
      </c>
      <c r="AJ115">
        <f>AI115-transect_time_series!$AI$577</f>
        <v>105.27984554384359</v>
      </c>
    </row>
    <row r="116" spans="1:37" customFormat="1" x14ac:dyDescent="0.35">
      <c r="A116">
        <v>316</v>
      </c>
      <c r="B116" s="1">
        <v>42601</v>
      </c>
      <c r="C116" t="s">
        <v>300</v>
      </c>
      <c r="D116">
        <v>176.33343144384199</v>
      </c>
      <c r="E116">
        <v>164.276932704487</v>
      </c>
      <c r="F116">
        <v>144.82607692748601</v>
      </c>
      <c r="G116">
        <v>195.19911761302001</v>
      </c>
      <c r="H116">
        <v>245.374316928562</v>
      </c>
      <c r="I116">
        <v>288.28561286961099</v>
      </c>
      <c r="J116">
        <v>309.77644988223602</v>
      </c>
      <c r="K116">
        <v>288.20805679580201</v>
      </c>
      <c r="L116">
        <v>253.90614482301399</v>
      </c>
      <c r="M116">
        <v>234.81264273814199</v>
      </c>
      <c r="N116">
        <v>221.74896179900301</v>
      </c>
      <c r="O116">
        <v>226.04554123324601</v>
      </c>
      <c r="P116">
        <v>239.43201388544401</v>
      </c>
      <c r="Q116">
        <v>259.52733318421798</v>
      </c>
      <c r="R116">
        <v>228.17268845208801</v>
      </c>
      <c r="S116">
        <v>242.76819619602301</v>
      </c>
      <c r="T116">
        <v>228.823269994203</v>
      </c>
      <c r="U116">
        <v>193.958930405638</v>
      </c>
      <c r="V116">
        <v>261.55008134033199</v>
      </c>
      <c r="W116">
        <v>224.64699223314599</v>
      </c>
      <c r="X116">
        <v>235.009785995633</v>
      </c>
      <c r="Y116">
        <v>227.622071754703</v>
      </c>
      <c r="Z116">
        <v>192.10426390695699</v>
      </c>
      <c r="AA116">
        <v>184.90926269338701</v>
      </c>
      <c r="AB116">
        <v>196.86976617645399</v>
      </c>
      <c r="AC116">
        <v>222.89711281088</v>
      </c>
      <c r="AD116">
        <v>226.57632587043199</v>
      </c>
      <c r="AE116">
        <v>194.945519351862</v>
      </c>
      <c r="AF116">
        <v>193.64198145488101</v>
      </c>
      <c r="AG116">
        <v>186.44469505805699</v>
      </c>
      <c r="AH116">
        <v>222.95645255075968</v>
      </c>
      <c r="AI116">
        <v>103.26006123190379</v>
      </c>
      <c r="AJ116">
        <f>AI116-transect_time_series!$AI$577</f>
        <v>117.37768474765308</v>
      </c>
    </row>
    <row r="117" spans="1:37" customFormat="1" x14ac:dyDescent="0.35">
      <c r="A117">
        <v>317</v>
      </c>
      <c r="B117" s="1">
        <v>42603</v>
      </c>
      <c r="C117" t="s">
        <v>301</v>
      </c>
      <c r="D117">
        <v>136.352920148213</v>
      </c>
      <c r="E117">
        <v>115.13220674967999</v>
      </c>
      <c r="F117">
        <v>94.572012399091093</v>
      </c>
      <c r="G117">
        <v>148.66664043506799</v>
      </c>
      <c r="H117">
        <v>203.76410233282101</v>
      </c>
      <c r="I117">
        <v>242.16569347664</v>
      </c>
      <c r="J117">
        <v>258.706628784413</v>
      </c>
      <c r="K117">
        <v>239.27502566388901</v>
      </c>
      <c r="L117">
        <v>193.70347243298701</v>
      </c>
      <c r="M117">
        <v>193.535264907277</v>
      </c>
      <c r="N117">
        <v>179.82659332873001</v>
      </c>
      <c r="O117">
        <v>186.13063623247101</v>
      </c>
      <c r="P117">
        <v>203.79662430584699</v>
      </c>
      <c r="Q117">
        <v>216.33366117098799</v>
      </c>
      <c r="R117">
        <v>184.28053673114999</v>
      </c>
      <c r="S117">
        <v>190.19906504356101</v>
      </c>
      <c r="T117">
        <v>184.54888806749599</v>
      </c>
      <c r="U117">
        <v>147.388741104502</v>
      </c>
      <c r="V117">
        <v>214.189929270932</v>
      </c>
      <c r="W117">
        <v>185.84950332078199</v>
      </c>
      <c r="X117">
        <v>199.03860762215999</v>
      </c>
      <c r="Y117">
        <v>172.27076569141599</v>
      </c>
      <c r="Z117">
        <v>147.549604355143</v>
      </c>
      <c r="AA117">
        <v>149.86981004171099</v>
      </c>
      <c r="AB117">
        <v>171.31490149800101</v>
      </c>
      <c r="AC117">
        <v>185.57121900469301</v>
      </c>
      <c r="AD117">
        <v>192.79388913395499</v>
      </c>
      <c r="AE117">
        <v>164.027015079026</v>
      </c>
      <c r="AF117">
        <v>159.84260269708901</v>
      </c>
      <c r="AG117">
        <v>160.768621737177</v>
      </c>
      <c r="AH117">
        <v>180.71550609223033</v>
      </c>
      <c r="AI117">
        <v>61.01911477337444</v>
      </c>
      <c r="AJ117">
        <f>AI117-transect_time_series!$AI$577</f>
        <v>75.136738289123727</v>
      </c>
    </row>
    <row r="118" spans="1:37" customFormat="1" x14ac:dyDescent="0.35">
      <c r="A118">
        <v>318</v>
      </c>
      <c r="B118" s="1">
        <v>42610</v>
      </c>
      <c r="C118" t="s">
        <v>302</v>
      </c>
      <c r="E118">
        <v>151.80034138147801</v>
      </c>
      <c r="F118">
        <v>117.216246496076</v>
      </c>
      <c r="G118">
        <v>165.151044208667</v>
      </c>
      <c r="H118">
        <v>212.13526215374401</v>
      </c>
      <c r="I118">
        <v>273.95167375750901</v>
      </c>
      <c r="J118">
        <v>279.07425787925501</v>
      </c>
      <c r="K118">
        <v>253.22619677366799</v>
      </c>
      <c r="L118">
        <v>223.28852020132501</v>
      </c>
      <c r="M118">
        <v>216.318943103772</v>
      </c>
      <c r="N118">
        <v>197.62678436503899</v>
      </c>
      <c r="O118">
        <v>202.309428645937</v>
      </c>
      <c r="P118">
        <v>234.96346927437401</v>
      </c>
      <c r="Q118">
        <v>228.77530854987901</v>
      </c>
      <c r="R118">
        <v>207.64455089007399</v>
      </c>
      <c r="S118">
        <v>215.58517884355601</v>
      </c>
      <c r="T118">
        <v>203.99739502323899</v>
      </c>
      <c r="U118">
        <v>172.66264013485301</v>
      </c>
      <c r="V118">
        <v>244.93682006266999</v>
      </c>
      <c r="W118">
        <v>218.935032310792</v>
      </c>
      <c r="X118">
        <v>228.80185111314299</v>
      </c>
      <c r="Y118">
        <v>190.12717390264399</v>
      </c>
      <c r="Z118">
        <v>172.79485891070601</v>
      </c>
      <c r="AA118">
        <v>163.89237639834101</v>
      </c>
      <c r="AB118">
        <v>176.806160674122</v>
      </c>
      <c r="AC118">
        <v>210.63448957133701</v>
      </c>
      <c r="AD118">
        <v>205.796920320168</v>
      </c>
      <c r="AE118">
        <v>174.324541681933</v>
      </c>
      <c r="AF118">
        <v>193.65861494585599</v>
      </c>
      <c r="AG118">
        <v>163.89694740354301</v>
      </c>
      <c r="AH118">
        <v>203.45975961992073</v>
      </c>
      <c r="AI118">
        <v>83.763368301064844</v>
      </c>
      <c r="AJ118">
        <f>AI118-transect_time_series!$AI$577</f>
        <v>97.880991816814131</v>
      </c>
    </row>
    <row r="119" spans="1:37" customFormat="1" x14ac:dyDescent="0.35">
      <c r="A119">
        <v>319</v>
      </c>
      <c r="B119" s="1">
        <v>42611</v>
      </c>
      <c r="C119" t="s">
        <v>303</v>
      </c>
      <c r="D119">
        <v>268.10482701266602</v>
      </c>
      <c r="E119">
        <v>145.649063179753</v>
      </c>
      <c r="G119">
        <v>165.82237306465899</v>
      </c>
      <c r="H119">
        <v>212.817690205069</v>
      </c>
      <c r="J119">
        <v>284.113606909672</v>
      </c>
      <c r="K119">
        <v>272.76970151560602</v>
      </c>
      <c r="L119">
        <v>223.329786294359</v>
      </c>
      <c r="M119">
        <v>216.230821955707</v>
      </c>
      <c r="P119">
        <v>237.97749994757399</v>
      </c>
      <c r="Q119">
        <v>249.84911874399899</v>
      </c>
      <c r="R119">
        <v>210.57687042603001</v>
      </c>
      <c r="S119">
        <v>213.77848428307499</v>
      </c>
      <c r="U119">
        <v>173.19212305206901</v>
      </c>
      <c r="V119">
        <v>229.39338511524099</v>
      </c>
      <c r="Y119">
        <v>193.23410754246501</v>
      </c>
      <c r="Z119">
        <v>181.88568198317901</v>
      </c>
      <c r="AA119">
        <v>160.32612886357899</v>
      </c>
      <c r="AB119">
        <v>176.34588094218699</v>
      </c>
      <c r="AC119">
        <v>202.669602915479</v>
      </c>
      <c r="AE119">
        <v>181.86407472694799</v>
      </c>
      <c r="AH119">
        <v>209.99654143396577</v>
      </c>
      <c r="AI119">
        <v>90.300150115109886</v>
      </c>
      <c r="AJ119">
        <f>AI119-transect_time_series!$AI$577</f>
        <v>104.41777363085917</v>
      </c>
    </row>
    <row r="120" spans="1:37" customFormat="1" x14ac:dyDescent="0.35">
      <c r="A120">
        <v>320</v>
      </c>
      <c r="B120" s="1">
        <v>42611</v>
      </c>
      <c r="C120" t="s">
        <v>304</v>
      </c>
      <c r="E120">
        <v>188.652724362279</v>
      </c>
      <c r="F120">
        <v>151.16276190308699</v>
      </c>
      <c r="G120">
        <v>188.16012134661901</v>
      </c>
      <c r="H120">
        <v>244.861781678006</v>
      </c>
      <c r="I120">
        <v>284.11098392664098</v>
      </c>
      <c r="J120">
        <v>293.50299711568601</v>
      </c>
      <c r="K120">
        <v>281.67217388732701</v>
      </c>
      <c r="L120">
        <v>252.529607077891</v>
      </c>
      <c r="M120">
        <v>243.431434297723</v>
      </c>
      <c r="N120">
        <v>228.66033063067999</v>
      </c>
      <c r="O120">
        <v>230.12448266588899</v>
      </c>
      <c r="P120">
        <v>252.576201766672</v>
      </c>
      <c r="Q120">
        <v>258.387504905659</v>
      </c>
      <c r="R120">
        <v>219.21218471907</v>
      </c>
      <c r="S120">
        <v>232.796974153826</v>
      </c>
      <c r="T120">
        <v>227.884636224741</v>
      </c>
      <c r="U120">
        <v>195.59606992838499</v>
      </c>
      <c r="V120">
        <v>264.32025840194598</v>
      </c>
      <c r="W120">
        <v>225.26106616658399</v>
      </c>
      <c r="X120">
        <v>236.41721507773599</v>
      </c>
      <c r="Y120">
        <v>224.19856406391801</v>
      </c>
      <c r="Z120">
        <v>191.600955064337</v>
      </c>
      <c r="AA120">
        <v>182.44584793528699</v>
      </c>
      <c r="AB120">
        <v>195.97773177168401</v>
      </c>
      <c r="AC120">
        <v>220.99486941932099</v>
      </c>
      <c r="AD120">
        <v>235.143993838547</v>
      </c>
      <c r="AE120">
        <v>191.371020151121</v>
      </c>
      <c r="AF120">
        <v>192.70896661073701</v>
      </c>
      <c r="AG120">
        <v>187.771689838062</v>
      </c>
      <c r="AH120">
        <v>224.88052237687799</v>
      </c>
      <c r="AI120">
        <v>105.1841310580221</v>
      </c>
      <c r="AJ120">
        <f>AI120-transect_time_series!$AI$577</f>
        <v>119.30175457377139</v>
      </c>
      <c r="AK120">
        <f>AVERAGE(AJ96:AJ120)</f>
        <v>92.631517504295118</v>
      </c>
    </row>
    <row r="121" spans="1:37" s="2" customFormat="1" x14ac:dyDescent="0.35">
      <c r="B121" s="3"/>
    </row>
    <row r="122" spans="1:37" customFormat="1" x14ac:dyDescent="0.35">
      <c r="A122">
        <v>370</v>
      </c>
      <c r="B122" s="1">
        <v>42888</v>
      </c>
      <c r="C122" t="s">
        <v>339</v>
      </c>
      <c r="D122">
        <v>259.05949943738898</v>
      </c>
      <c r="E122">
        <v>248.741492966555</v>
      </c>
      <c r="F122">
        <v>216.36355486033199</v>
      </c>
      <c r="G122">
        <v>231.822371630432</v>
      </c>
      <c r="H122">
        <v>227.25875450176</v>
      </c>
      <c r="I122">
        <v>230.315665300337</v>
      </c>
      <c r="J122">
        <v>244.262905845386</v>
      </c>
      <c r="K122">
        <v>264.27827954357298</v>
      </c>
      <c r="L122">
        <v>236.25755811847</v>
      </c>
      <c r="M122">
        <v>233.00675100660899</v>
      </c>
      <c r="N122">
        <v>203.270599486522</v>
      </c>
      <c r="O122">
        <v>219.906912424371</v>
      </c>
      <c r="P122">
        <v>242.74462480641</v>
      </c>
      <c r="Q122">
        <v>246.68317708994701</v>
      </c>
      <c r="R122">
        <v>217.35320776696599</v>
      </c>
      <c r="S122">
        <v>220.89836212158599</v>
      </c>
      <c r="T122">
        <v>198.502065194865</v>
      </c>
      <c r="U122">
        <v>181.06118227499499</v>
      </c>
      <c r="V122">
        <v>234.208907427513</v>
      </c>
      <c r="W122">
        <v>212.53206174395601</v>
      </c>
      <c r="X122">
        <v>220.86836049425901</v>
      </c>
      <c r="Y122">
        <v>212.464542079252</v>
      </c>
      <c r="Z122">
        <v>172.82952834909801</v>
      </c>
      <c r="AA122">
        <v>172.26823343266301</v>
      </c>
      <c r="AB122">
        <v>173.24992540263901</v>
      </c>
      <c r="AC122">
        <v>194.47099532142099</v>
      </c>
      <c r="AD122">
        <v>192.01540897726301</v>
      </c>
      <c r="AE122">
        <v>176.36003139678999</v>
      </c>
      <c r="AF122">
        <v>180.70755298552299</v>
      </c>
      <c r="AG122">
        <v>187.64671185016499</v>
      </c>
      <c r="AH122">
        <v>215.04697412790154</v>
      </c>
      <c r="AI122">
        <v>95.350582809045648</v>
      </c>
      <c r="AJ122">
        <f>AI122-transect_time_series!$AI$577</f>
        <v>109.46820632479493</v>
      </c>
    </row>
    <row r="123" spans="1:37" customFormat="1" x14ac:dyDescent="0.35">
      <c r="A123">
        <v>371</v>
      </c>
      <c r="B123" s="1">
        <v>42898</v>
      </c>
      <c r="C123" t="s">
        <v>210</v>
      </c>
      <c r="D123">
        <v>245.16877277282299</v>
      </c>
      <c r="E123">
        <v>218.94654400463801</v>
      </c>
      <c r="F123">
        <v>164.31801284568999</v>
      </c>
      <c r="G123">
        <v>196.151375017357</v>
      </c>
      <c r="H123">
        <v>201.74372553697</v>
      </c>
      <c r="I123">
        <v>198.932024836556</v>
      </c>
      <c r="J123">
        <v>215.709178098818</v>
      </c>
      <c r="K123">
        <v>216.24117287388299</v>
      </c>
      <c r="L123">
        <v>192.93925037575701</v>
      </c>
      <c r="M123">
        <v>188.74298888818399</v>
      </c>
      <c r="N123">
        <v>163.061951022399</v>
      </c>
      <c r="O123">
        <v>181.44820364147</v>
      </c>
      <c r="P123">
        <v>205.91685902993399</v>
      </c>
      <c r="Q123">
        <v>221.077650468363</v>
      </c>
      <c r="R123">
        <v>177.047390504894</v>
      </c>
      <c r="S123">
        <v>192.02985864281399</v>
      </c>
      <c r="U123">
        <v>146.993880186388</v>
      </c>
      <c r="V123">
        <v>203.32438893862201</v>
      </c>
      <c r="W123">
        <v>184.78148717002699</v>
      </c>
      <c r="X123">
        <v>188.23819903371799</v>
      </c>
      <c r="Y123">
        <v>172.18943539837201</v>
      </c>
      <c r="Z123">
        <v>143.24156858334399</v>
      </c>
      <c r="AA123">
        <v>131.41408596382001</v>
      </c>
      <c r="AB123">
        <v>139.33602506091799</v>
      </c>
      <c r="AC123">
        <v>171.028605091603</v>
      </c>
      <c r="AD123">
        <v>163.325220506119</v>
      </c>
      <c r="AE123">
        <v>158.80916524147199</v>
      </c>
      <c r="AF123">
        <v>158.48702957271101</v>
      </c>
      <c r="AG123">
        <v>163.04162970625799</v>
      </c>
      <c r="AH123">
        <v>182.88571306944564</v>
      </c>
      <c r="AI123">
        <v>63.189321750589755</v>
      </c>
      <c r="AJ123">
        <f>AI123-transect_time_series!$AI$577</f>
        <v>77.306945266339042</v>
      </c>
    </row>
    <row r="124" spans="1:37" customFormat="1" x14ac:dyDescent="0.35">
      <c r="A124">
        <v>372</v>
      </c>
      <c r="B124" s="1">
        <v>42898</v>
      </c>
      <c r="C124" t="s">
        <v>340</v>
      </c>
      <c r="D124">
        <v>258.75043901708699</v>
      </c>
      <c r="E124">
        <v>235.69533134175799</v>
      </c>
      <c r="F124">
        <v>206.289589182241</v>
      </c>
      <c r="G124">
        <v>223.47172579132001</v>
      </c>
      <c r="H124">
        <v>232.19086907767399</v>
      </c>
      <c r="I124">
        <v>231.21425911465499</v>
      </c>
      <c r="J124">
        <v>248.907743079726</v>
      </c>
      <c r="K124">
        <v>250.56590969802599</v>
      </c>
      <c r="L124">
        <v>226.39493856108501</v>
      </c>
      <c r="M124">
        <v>222.76833832770399</v>
      </c>
      <c r="N124">
        <v>190.55893728660001</v>
      </c>
      <c r="O124">
        <v>206.778954910647</v>
      </c>
      <c r="P124">
        <v>241.49494741575199</v>
      </c>
      <c r="Q124">
        <v>244.38621121201899</v>
      </c>
      <c r="R124">
        <v>209.32608242264999</v>
      </c>
      <c r="S124">
        <v>212.52014866316301</v>
      </c>
      <c r="T124">
        <v>188.037046316139</v>
      </c>
      <c r="U124">
        <v>169.78644615228899</v>
      </c>
      <c r="V124">
        <v>230.36264926158</v>
      </c>
      <c r="W124">
        <v>208.51152758510699</v>
      </c>
      <c r="X124">
        <v>212.74046344282601</v>
      </c>
      <c r="Y124">
        <v>212.66406308500601</v>
      </c>
      <c r="Z124">
        <v>166.18063731401199</v>
      </c>
      <c r="AA124">
        <v>157.21769589559901</v>
      </c>
      <c r="AB124">
        <v>171.634241528448</v>
      </c>
      <c r="AC124">
        <v>187.27491974982701</v>
      </c>
      <c r="AD124">
        <v>190.12233561902201</v>
      </c>
      <c r="AE124">
        <v>175.456412106523</v>
      </c>
      <c r="AF124">
        <v>179.95343050063201</v>
      </c>
      <c r="AG124">
        <v>179.27850335382701</v>
      </c>
      <c r="AH124">
        <v>209.0178265670981</v>
      </c>
      <c r="AI124">
        <v>89.32143524824221</v>
      </c>
      <c r="AJ124">
        <f>AI124-transect_time_series!$AI$577</f>
        <v>103.4390587639915</v>
      </c>
    </row>
    <row r="125" spans="1:37" customFormat="1" x14ac:dyDescent="0.35">
      <c r="A125">
        <v>373</v>
      </c>
      <c r="B125" s="1">
        <v>42899</v>
      </c>
      <c r="C125" t="s">
        <v>299</v>
      </c>
      <c r="D125">
        <v>255.75185082859301</v>
      </c>
      <c r="E125">
        <v>216.319043068741</v>
      </c>
      <c r="F125">
        <v>187.884475006944</v>
      </c>
      <c r="G125">
        <v>203.925635045348</v>
      </c>
      <c r="J125">
        <v>219.12860652060499</v>
      </c>
      <c r="K125">
        <v>227.49078222564299</v>
      </c>
      <c r="L125">
        <v>197.86882920857599</v>
      </c>
      <c r="O125">
        <v>193.87071841069701</v>
      </c>
      <c r="P125">
        <v>221.283694177347</v>
      </c>
      <c r="Q125">
        <v>222.341075509033</v>
      </c>
      <c r="R125">
        <v>185.529146808516</v>
      </c>
      <c r="S125">
        <v>203.84912355860101</v>
      </c>
      <c r="T125">
        <v>186.88242846053799</v>
      </c>
      <c r="U125">
        <v>151.330174679377</v>
      </c>
      <c r="X125">
        <v>203.53626774936299</v>
      </c>
      <c r="Y125">
        <v>181.151272543163</v>
      </c>
      <c r="Z125">
        <v>154.678972862102</v>
      </c>
      <c r="AA125">
        <v>142.99933061894501</v>
      </c>
      <c r="AB125">
        <v>149.62547986981201</v>
      </c>
      <c r="AD125">
        <v>182.09937785170399</v>
      </c>
      <c r="AG125">
        <v>178.26851253614001</v>
      </c>
      <c r="AH125">
        <v>193.61022845427564</v>
      </c>
      <c r="AI125">
        <v>73.913837135419755</v>
      </c>
      <c r="AJ125">
        <f>AI125-transect_time_series!$AI$577</f>
        <v>88.031460651169041</v>
      </c>
    </row>
    <row r="126" spans="1:37" customFormat="1" x14ac:dyDescent="0.35">
      <c r="A126">
        <v>374</v>
      </c>
      <c r="B126" s="1">
        <v>42901</v>
      </c>
      <c r="C126" t="s">
        <v>341</v>
      </c>
      <c r="D126">
        <v>246.705561943937</v>
      </c>
      <c r="E126">
        <v>230.35225201819901</v>
      </c>
      <c r="F126">
        <v>201.03217752704899</v>
      </c>
      <c r="G126">
        <v>220.85537539113599</v>
      </c>
      <c r="H126">
        <v>223.513263267974</v>
      </c>
      <c r="I126">
        <v>216.760841595127</v>
      </c>
      <c r="J126">
        <v>230.60333724981101</v>
      </c>
      <c r="K126">
        <v>247.486842749114</v>
      </c>
      <c r="L126">
        <v>219.15154597439599</v>
      </c>
      <c r="M126">
        <v>220.87015372928701</v>
      </c>
      <c r="N126">
        <v>190.39400116803401</v>
      </c>
      <c r="O126">
        <v>203.97321997909299</v>
      </c>
      <c r="P126">
        <v>228.47623676897999</v>
      </c>
      <c r="Q126">
        <v>234.58727981686599</v>
      </c>
      <c r="R126">
        <v>198.00843463763999</v>
      </c>
      <c r="S126">
        <v>205.55271177517901</v>
      </c>
      <c r="T126">
        <v>181.40166004745799</v>
      </c>
      <c r="U126">
        <v>171.02608068925301</v>
      </c>
      <c r="V126">
        <v>219.584436330361</v>
      </c>
      <c r="W126">
        <v>208.711302117321</v>
      </c>
      <c r="X126">
        <v>207.857388405112</v>
      </c>
      <c r="Y126">
        <v>203.381968789994</v>
      </c>
      <c r="Z126">
        <v>168.91791446857999</v>
      </c>
      <c r="AA126">
        <v>151.28527616035601</v>
      </c>
      <c r="AB126">
        <v>165.12379260129799</v>
      </c>
      <c r="AC126">
        <v>176.540113782411</v>
      </c>
      <c r="AD126">
        <v>186.51647776491899</v>
      </c>
      <c r="AE126">
        <v>171.16579533321001</v>
      </c>
      <c r="AF126">
        <v>173.29230706729999</v>
      </c>
      <c r="AG126">
        <v>174.076831803142</v>
      </c>
      <c r="AH126">
        <v>202.57348603175123</v>
      </c>
      <c r="AI126">
        <v>82.877094712895342</v>
      </c>
      <c r="AJ126">
        <f>AI126-transect_time_series!$AI$577</f>
        <v>96.994718228644629</v>
      </c>
    </row>
    <row r="127" spans="1:37" customFormat="1" x14ac:dyDescent="0.35">
      <c r="A127">
        <v>375</v>
      </c>
      <c r="B127" s="1">
        <v>42908</v>
      </c>
      <c r="C127" t="s">
        <v>248</v>
      </c>
      <c r="D127">
        <v>261.782370368736</v>
      </c>
      <c r="E127">
        <v>259.40372938240102</v>
      </c>
      <c r="F127">
        <v>227.56013262075999</v>
      </c>
      <c r="G127">
        <v>245.62682104703299</v>
      </c>
      <c r="H127">
        <v>251.33091571905999</v>
      </c>
      <c r="I127">
        <v>253.31802453465201</v>
      </c>
      <c r="J127">
        <v>269.118418046535</v>
      </c>
      <c r="K127">
        <v>278.89791815116598</v>
      </c>
      <c r="L127">
        <v>251.414412896595</v>
      </c>
      <c r="M127">
        <v>241.26638040777101</v>
      </c>
      <c r="N127">
        <v>224.646670357669</v>
      </c>
      <c r="O127">
        <v>233.76621325203101</v>
      </c>
      <c r="P127">
        <v>258.43134526551597</v>
      </c>
      <c r="Q127">
        <v>270.47555387903901</v>
      </c>
      <c r="R127">
        <v>239.79995154875101</v>
      </c>
      <c r="S127">
        <v>253.36604049585699</v>
      </c>
      <c r="T127">
        <v>220.10296679827499</v>
      </c>
      <c r="U127">
        <v>193.63987384252999</v>
      </c>
      <c r="V127">
        <v>256.74808411718601</v>
      </c>
      <c r="W127">
        <v>232.346219398442</v>
      </c>
      <c r="X127">
        <v>235.738580875987</v>
      </c>
      <c r="Y127">
        <v>236.291673063568</v>
      </c>
      <c r="Z127">
        <v>202.967253863058</v>
      </c>
      <c r="AA127">
        <v>187.40116679811399</v>
      </c>
      <c r="AB127">
        <v>200.69466649223801</v>
      </c>
      <c r="AC127">
        <v>218.66175814622801</v>
      </c>
      <c r="AD127">
        <v>213.643193511573</v>
      </c>
      <c r="AE127">
        <v>201.40683815728801</v>
      </c>
      <c r="AF127">
        <v>205.42102187561201</v>
      </c>
      <c r="AG127">
        <v>206.62666890195499</v>
      </c>
      <c r="AH127">
        <v>234.39649546052087</v>
      </c>
      <c r="AI127">
        <v>114.70010414166498</v>
      </c>
      <c r="AJ127">
        <f>AI127-transect_time_series!$AI$577</f>
        <v>128.81772765741425</v>
      </c>
    </row>
    <row r="128" spans="1:37" customFormat="1" x14ac:dyDescent="0.35">
      <c r="A128">
        <v>376</v>
      </c>
      <c r="B128" s="1">
        <v>42914</v>
      </c>
      <c r="C128" t="s">
        <v>274</v>
      </c>
      <c r="D128">
        <v>250.049944669669</v>
      </c>
      <c r="E128">
        <v>216.29464352839301</v>
      </c>
      <c r="F128">
        <v>161.435113854478</v>
      </c>
      <c r="G128">
        <v>195.202752602815</v>
      </c>
      <c r="H128">
        <v>200.29083431338</v>
      </c>
      <c r="I128">
        <v>201.79734136362401</v>
      </c>
      <c r="J128">
        <v>216.12938490482401</v>
      </c>
      <c r="K128">
        <v>237.37523699782901</v>
      </c>
      <c r="L128">
        <v>194.25493897740401</v>
      </c>
      <c r="M128">
        <v>199.28126878695801</v>
      </c>
      <c r="N128">
        <v>184.3777581775</v>
      </c>
      <c r="O128">
        <v>190.343615398846</v>
      </c>
      <c r="P128">
        <v>206.54585013055299</v>
      </c>
      <c r="Q128">
        <v>219.34105057513099</v>
      </c>
      <c r="R128">
        <v>187.07950498262301</v>
      </c>
      <c r="S128">
        <v>210.315867203696</v>
      </c>
      <c r="T128">
        <v>164.00913302767</v>
      </c>
      <c r="U128">
        <v>142.460878792171</v>
      </c>
      <c r="V128">
        <v>213.78366131547401</v>
      </c>
      <c r="W128">
        <v>184.154118157878</v>
      </c>
      <c r="X128">
        <v>204.52651638446599</v>
      </c>
      <c r="Y128">
        <v>176.31301852322599</v>
      </c>
      <c r="Z128">
        <v>139.49881520708001</v>
      </c>
      <c r="AA128">
        <v>139.561691716285</v>
      </c>
      <c r="AB128">
        <v>138.98171236558099</v>
      </c>
      <c r="AC128">
        <v>176.41127617472699</v>
      </c>
      <c r="AD128">
        <v>161.188211887975</v>
      </c>
      <c r="AE128">
        <v>167.879455307532</v>
      </c>
      <c r="AF128">
        <v>162.92878433104801</v>
      </c>
      <c r="AG128">
        <v>168.23073843094801</v>
      </c>
      <c r="AH128">
        <v>187.00143726965948</v>
      </c>
      <c r="AI128">
        <v>67.305045950803589</v>
      </c>
      <c r="AJ128">
        <f>AI128-transect_time_series!$AI$577</f>
        <v>81.422669466552875</v>
      </c>
    </row>
    <row r="129" spans="1:37" customFormat="1" x14ac:dyDescent="0.35">
      <c r="A129">
        <v>377</v>
      </c>
      <c r="B129" s="1">
        <v>42918</v>
      </c>
      <c r="C129" t="s">
        <v>342</v>
      </c>
      <c r="D129">
        <v>252.85870867060601</v>
      </c>
      <c r="E129">
        <v>243.21938138566401</v>
      </c>
      <c r="F129">
        <v>207.80332712670599</v>
      </c>
      <c r="G129">
        <v>229.01628172294301</v>
      </c>
      <c r="H129">
        <v>237.01042811896201</v>
      </c>
      <c r="I129">
        <v>244.73863481003099</v>
      </c>
      <c r="J129">
        <v>250.97467935574701</v>
      </c>
      <c r="K129">
        <v>265.52832830836797</v>
      </c>
      <c r="L129">
        <v>244.296786742308</v>
      </c>
      <c r="M129">
        <v>227.01304167772599</v>
      </c>
      <c r="N129">
        <v>212.15313217071099</v>
      </c>
      <c r="O129">
        <v>222.015645932648</v>
      </c>
      <c r="P129">
        <v>244.97251341038</v>
      </c>
      <c r="Q129">
        <v>250.46875295570001</v>
      </c>
      <c r="R129">
        <v>222.12558347545499</v>
      </c>
      <c r="S129">
        <v>240.64188437398201</v>
      </c>
      <c r="T129">
        <v>206.48321236468701</v>
      </c>
      <c r="U129">
        <v>173.95672433160701</v>
      </c>
      <c r="V129">
        <v>250.45256200515001</v>
      </c>
      <c r="W129">
        <v>202.40951255374799</v>
      </c>
      <c r="X129">
        <v>223.71342056459201</v>
      </c>
      <c r="Y129">
        <v>224.793646425682</v>
      </c>
      <c r="Z129">
        <v>182.791271774905</v>
      </c>
      <c r="AA129">
        <v>166.791479998749</v>
      </c>
      <c r="AB129">
        <v>185.58299692436199</v>
      </c>
      <c r="AC129">
        <v>203.928687025741</v>
      </c>
      <c r="AD129">
        <v>189.01797749419799</v>
      </c>
      <c r="AE129">
        <v>180.345307686909</v>
      </c>
      <c r="AF129">
        <v>185.268412756462</v>
      </c>
      <c r="AG129">
        <v>188.496856742631</v>
      </c>
      <c r="AH129">
        <v>218.62897262957867</v>
      </c>
      <c r="AI129">
        <v>98.932581310722782</v>
      </c>
      <c r="AJ129">
        <f>AI129-transect_time_series!$AI$577</f>
        <v>113.05020482647207</v>
      </c>
    </row>
    <row r="130" spans="1:37" customFormat="1" x14ac:dyDescent="0.35">
      <c r="A130">
        <v>378</v>
      </c>
      <c r="B130" s="1">
        <v>42928</v>
      </c>
      <c r="C130" t="s">
        <v>343</v>
      </c>
      <c r="D130">
        <v>246.67524843612401</v>
      </c>
      <c r="E130">
        <v>230.58855516796399</v>
      </c>
      <c r="F130">
        <v>198.18283973261899</v>
      </c>
      <c r="G130">
        <v>221.64746273115099</v>
      </c>
      <c r="H130">
        <v>229.94182972535501</v>
      </c>
      <c r="I130">
        <v>235.54755448036201</v>
      </c>
      <c r="J130">
        <v>249.14579332983701</v>
      </c>
      <c r="K130">
        <v>259.50241294488598</v>
      </c>
      <c r="L130">
        <v>240.037972732057</v>
      </c>
      <c r="M130">
        <v>221.556733491774</v>
      </c>
      <c r="N130">
        <v>200.76579322795499</v>
      </c>
      <c r="O130">
        <v>205.664721350576</v>
      </c>
      <c r="P130">
        <v>242.871912266192</v>
      </c>
      <c r="Q130">
        <v>248.01325689602001</v>
      </c>
      <c r="R130">
        <v>220.59473416458101</v>
      </c>
      <c r="S130">
        <v>226.77586719906299</v>
      </c>
      <c r="T130">
        <v>190.26745473968799</v>
      </c>
      <c r="U130">
        <v>166.098865850284</v>
      </c>
      <c r="V130">
        <v>237.58020845110599</v>
      </c>
      <c r="W130">
        <v>203.75740671389599</v>
      </c>
      <c r="X130">
        <v>223.373945626075</v>
      </c>
      <c r="Y130">
        <v>222.43627433530401</v>
      </c>
      <c r="Z130">
        <v>177.666399740195</v>
      </c>
      <c r="AA130">
        <v>157.50203406014799</v>
      </c>
      <c r="AB130">
        <v>175.19901417281699</v>
      </c>
      <c r="AC130">
        <v>187.342087546691</v>
      </c>
      <c r="AD130">
        <v>181.40187124569599</v>
      </c>
      <c r="AE130">
        <v>179.56115913862499</v>
      </c>
      <c r="AF130">
        <v>190.52142294712999</v>
      </c>
      <c r="AG130">
        <v>184.69437384298999</v>
      </c>
      <c r="AH130">
        <v>211.8305068762387</v>
      </c>
      <c r="AI130">
        <v>92.134115557382813</v>
      </c>
      <c r="AJ130">
        <f>AI130-transect_time_series!$AI$577</f>
        <v>106.2517390731321</v>
      </c>
    </row>
    <row r="131" spans="1:37" customFormat="1" x14ac:dyDescent="0.35">
      <c r="A131">
        <v>379</v>
      </c>
      <c r="B131" s="1">
        <v>42938</v>
      </c>
      <c r="C131" t="s">
        <v>344</v>
      </c>
      <c r="E131">
        <v>212.413035825008</v>
      </c>
      <c r="G131">
        <v>194.83570617463801</v>
      </c>
      <c r="H131">
        <v>205.253421399801</v>
      </c>
      <c r="K131">
        <v>214.24182733120199</v>
      </c>
      <c r="L131">
        <v>205.24493327873699</v>
      </c>
      <c r="M131">
        <v>200.663512671012</v>
      </c>
      <c r="N131">
        <v>184.84917456906601</v>
      </c>
      <c r="R131">
        <v>190.59289538940601</v>
      </c>
      <c r="S131">
        <v>210.75948820552799</v>
      </c>
      <c r="U131">
        <v>139.88973725087499</v>
      </c>
      <c r="V131">
        <v>214.490116833288</v>
      </c>
      <c r="W131">
        <v>187.72876431211299</v>
      </c>
      <c r="Z131">
        <v>143.94625092689299</v>
      </c>
      <c r="AA131">
        <v>140.829287525078</v>
      </c>
      <c r="AB131">
        <v>143.75930239787101</v>
      </c>
      <c r="AC131">
        <v>175.83062862693299</v>
      </c>
      <c r="AH131">
        <v>185.33300516984059</v>
      </c>
      <c r="AI131">
        <v>65.636613850984702</v>
      </c>
      <c r="AJ131">
        <f>AI131-transect_time_series!$AI$577</f>
        <v>79.754237366733989</v>
      </c>
    </row>
    <row r="132" spans="1:37" customFormat="1" x14ac:dyDescent="0.35">
      <c r="A132">
        <v>380</v>
      </c>
      <c r="B132" s="1">
        <v>42938</v>
      </c>
      <c r="C132" t="s">
        <v>345</v>
      </c>
      <c r="D132">
        <v>255.12217239928</v>
      </c>
      <c r="E132">
        <v>247.69350312677</v>
      </c>
      <c r="F132">
        <v>213.78095282764801</v>
      </c>
      <c r="G132">
        <v>232.923849431371</v>
      </c>
      <c r="H132">
        <v>244.20821441622201</v>
      </c>
      <c r="I132">
        <v>250.982376189831</v>
      </c>
      <c r="J132">
        <v>264.00954303019398</v>
      </c>
      <c r="K132">
        <v>266.36422214063401</v>
      </c>
      <c r="L132">
        <v>254.06136569607301</v>
      </c>
      <c r="M132">
        <v>238.90458629579601</v>
      </c>
      <c r="N132">
        <v>218.541006288624</v>
      </c>
      <c r="O132">
        <v>227.01125443184199</v>
      </c>
      <c r="P132">
        <v>255.62616926702299</v>
      </c>
      <c r="Q132">
        <v>257.45877669104999</v>
      </c>
      <c r="R132">
        <v>231.838475695266</v>
      </c>
      <c r="S132">
        <v>251.406272795305</v>
      </c>
      <c r="T132">
        <v>210.297519365466</v>
      </c>
      <c r="U132">
        <v>185.987356616065</v>
      </c>
      <c r="V132">
        <v>255.583062640897</v>
      </c>
      <c r="W132">
        <v>223.39146450760899</v>
      </c>
      <c r="X132">
        <v>239.653535491925</v>
      </c>
      <c r="Y132">
        <v>230.10441140127699</v>
      </c>
      <c r="Z132">
        <v>189.75929853011101</v>
      </c>
      <c r="AA132">
        <v>176.732295472511</v>
      </c>
      <c r="AB132">
        <v>187.91843489528301</v>
      </c>
      <c r="AC132">
        <v>209.026394835236</v>
      </c>
      <c r="AD132">
        <v>197.53122576522799</v>
      </c>
      <c r="AE132">
        <v>195.68691256974901</v>
      </c>
      <c r="AF132">
        <v>201.26958579942499</v>
      </c>
      <c r="AG132">
        <v>192.801346318832</v>
      </c>
      <c r="AH132">
        <v>226.85585283108475</v>
      </c>
      <c r="AI132">
        <v>107.15946151222886</v>
      </c>
      <c r="AJ132">
        <f>AI132-transect_time_series!$AI$577</f>
        <v>121.27708502797815</v>
      </c>
    </row>
    <row r="133" spans="1:37" customFormat="1" x14ac:dyDescent="0.35">
      <c r="A133">
        <v>381</v>
      </c>
      <c r="B133" s="1">
        <v>42946</v>
      </c>
      <c r="C133" t="s">
        <v>253</v>
      </c>
      <c r="D133">
        <v>241.643032090573</v>
      </c>
      <c r="E133">
        <v>197.01803232456899</v>
      </c>
      <c r="F133">
        <v>149.43173229007999</v>
      </c>
      <c r="G133">
        <v>164.04792381070899</v>
      </c>
      <c r="H133">
        <v>186.479230330516</v>
      </c>
      <c r="I133">
        <v>189.27555533522499</v>
      </c>
      <c r="J133">
        <v>201.053029295919</v>
      </c>
      <c r="K133">
        <v>208.78192562787601</v>
      </c>
      <c r="L133">
        <v>193.53998737658699</v>
      </c>
      <c r="M133">
        <v>173.53053754882799</v>
      </c>
      <c r="N133">
        <v>164.57219741201601</v>
      </c>
      <c r="O133">
        <v>159.487999119036</v>
      </c>
      <c r="P133">
        <v>201.23739694143401</v>
      </c>
      <c r="Q133">
        <v>210.59513436786699</v>
      </c>
      <c r="R133">
        <v>172.815348188824</v>
      </c>
      <c r="S133">
        <v>178.35364466480601</v>
      </c>
      <c r="T133">
        <v>162.010713214417</v>
      </c>
      <c r="U133">
        <v>136.55098943616801</v>
      </c>
      <c r="V133">
        <v>191.514961425553</v>
      </c>
      <c r="W133">
        <v>174.03490639834499</v>
      </c>
      <c r="X133">
        <v>177.918270003012</v>
      </c>
      <c r="Y133">
        <v>161.55482828260199</v>
      </c>
      <c r="Z133">
        <v>133.80730734473801</v>
      </c>
      <c r="AA133">
        <v>123.82337663657199</v>
      </c>
      <c r="AB133">
        <v>135.19645761154899</v>
      </c>
      <c r="AC133">
        <v>151.95360446330099</v>
      </c>
      <c r="AD133">
        <v>149.26558592552999</v>
      </c>
      <c r="AE133">
        <v>137.733925072452</v>
      </c>
      <c r="AF133">
        <v>149.537339120512</v>
      </c>
      <c r="AG133">
        <v>135.92492419530399</v>
      </c>
      <c r="AH133">
        <v>170.42299652849732</v>
      </c>
      <c r="AI133">
        <v>50.726605209641434</v>
      </c>
      <c r="AJ133">
        <f>AI133-transect_time_series!$AI$577</f>
        <v>64.844228725390721</v>
      </c>
    </row>
    <row r="134" spans="1:37" customFormat="1" x14ac:dyDescent="0.35">
      <c r="A134">
        <v>382</v>
      </c>
      <c r="B134" s="1">
        <v>42946</v>
      </c>
      <c r="C134" t="s">
        <v>346</v>
      </c>
      <c r="D134">
        <v>220.469039206101</v>
      </c>
      <c r="E134">
        <v>228.965477746701</v>
      </c>
      <c r="F134">
        <v>182.79472376570499</v>
      </c>
      <c r="G134">
        <v>193.88808117443901</v>
      </c>
      <c r="H134">
        <v>210.04383806165299</v>
      </c>
      <c r="I134">
        <v>210.293009246601</v>
      </c>
      <c r="J134">
        <v>221.97544828684499</v>
      </c>
      <c r="K134">
        <v>237.54532721700099</v>
      </c>
      <c r="L134">
        <v>219.164329108993</v>
      </c>
      <c r="M134">
        <v>202.713995524258</v>
      </c>
      <c r="N134">
        <v>187.56357731194601</v>
      </c>
      <c r="O134">
        <v>185.181138024468</v>
      </c>
      <c r="P134">
        <v>217.966257814171</v>
      </c>
      <c r="Q134">
        <v>228.10398504427599</v>
      </c>
      <c r="R134">
        <v>196.12441065535299</v>
      </c>
      <c r="S134">
        <v>203.63364478705699</v>
      </c>
      <c r="T134">
        <v>175.862336384516</v>
      </c>
      <c r="U134">
        <v>158.252126923216</v>
      </c>
      <c r="V134">
        <v>214.42273165130001</v>
      </c>
      <c r="W134">
        <v>196.12903711403899</v>
      </c>
      <c r="X134">
        <v>204.59281895537501</v>
      </c>
      <c r="Y134">
        <v>181.88198483704099</v>
      </c>
      <c r="Z134">
        <v>156.16822638466201</v>
      </c>
      <c r="AA134">
        <v>147.713712633141</v>
      </c>
      <c r="AB134">
        <v>154.37124088423201</v>
      </c>
      <c r="AC134">
        <v>173.540691050931</v>
      </c>
      <c r="AD134">
        <v>168.433377242219</v>
      </c>
      <c r="AE134">
        <v>157.969337771982</v>
      </c>
      <c r="AF134">
        <v>169.73565455169299</v>
      </c>
      <c r="AG134">
        <v>159.22236348563399</v>
      </c>
      <c r="AH134">
        <v>192.15739742818499</v>
      </c>
      <c r="AI134">
        <v>72.461006109329105</v>
      </c>
      <c r="AJ134">
        <f>AI134-transect_time_series!$AI$577</f>
        <v>86.578629625078392</v>
      </c>
    </row>
    <row r="135" spans="1:37" customFormat="1" x14ac:dyDescent="0.35">
      <c r="A135">
        <v>383</v>
      </c>
      <c r="B135" s="1">
        <v>42947</v>
      </c>
      <c r="C135" t="s">
        <v>347</v>
      </c>
      <c r="E135">
        <v>225.79670405336401</v>
      </c>
      <c r="F135">
        <v>180.01575254392301</v>
      </c>
      <c r="G135">
        <v>198.42456602856799</v>
      </c>
      <c r="H135">
        <v>215.99544051798401</v>
      </c>
      <c r="I135">
        <v>215.90802585557901</v>
      </c>
      <c r="L135">
        <v>228.18793139205701</v>
      </c>
      <c r="M135">
        <v>208.509529083464</v>
      </c>
      <c r="N135">
        <v>189.43086934816199</v>
      </c>
      <c r="O135">
        <v>192.883973789745</v>
      </c>
      <c r="P135">
        <v>241.29180736311801</v>
      </c>
      <c r="R135">
        <v>193.31018653307001</v>
      </c>
      <c r="S135">
        <v>203.60804548804001</v>
      </c>
      <c r="T135">
        <v>175.48088588947201</v>
      </c>
      <c r="U135">
        <v>150.17149363290699</v>
      </c>
      <c r="V135">
        <v>221.272529634253</v>
      </c>
      <c r="W135">
        <v>193.93416440064101</v>
      </c>
      <c r="X135">
        <v>203.12024128243601</v>
      </c>
      <c r="Y135">
        <v>191.74142819081601</v>
      </c>
      <c r="AA135">
        <v>149.726408000172</v>
      </c>
      <c r="AB135">
        <v>166.35560328821899</v>
      </c>
      <c r="AC135">
        <v>179.404741277331</v>
      </c>
      <c r="AD135">
        <v>167.23394612508301</v>
      </c>
      <c r="AE135">
        <v>167.847239729553</v>
      </c>
      <c r="AF135">
        <v>173.92459386149099</v>
      </c>
      <c r="AG135">
        <v>160.18187942956499</v>
      </c>
      <c r="AH135">
        <v>191.75031946956048</v>
      </c>
      <c r="AI135">
        <v>72.053928150704593</v>
      </c>
      <c r="AJ135">
        <f>AI135-transect_time_series!$AI$577</f>
        <v>86.17155166645388</v>
      </c>
    </row>
    <row r="136" spans="1:37" customFormat="1" x14ac:dyDescent="0.35">
      <c r="A136">
        <v>384</v>
      </c>
      <c r="B136" s="1">
        <v>42948</v>
      </c>
      <c r="C136" t="s">
        <v>251</v>
      </c>
      <c r="D136">
        <v>258.09533772625002</v>
      </c>
      <c r="E136">
        <v>244.32218131796299</v>
      </c>
      <c r="F136">
        <v>213.275868307694</v>
      </c>
      <c r="G136">
        <v>222.221935271538</v>
      </c>
      <c r="H136">
        <v>236.65100792656699</v>
      </c>
      <c r="I136">
        <v>240.11443673763799</v>
      </c>
      <c r="J136">
        <v>252.46144404119599</v>
      </c>
      <c r="K136">
        <v>263.59041262085498</v>
      </c>
      <c r="L136">
        <v>243.851113061289</v>
      </c>
      <c r="M136">
        <v>228.45554526114</v>
      </c>
      <c r="N136">
        <v>213.951877723346</v>
      </c>
      <c r="O136">
        <v>212.98069504097001</v>
      </c>
      <c r="P136">
        <v>246.541482268398</v>
      </c>
      <c r="Q136">
        <v>253.95418291437801</v>
      </c>
      <c r="R136">
        <v>212.04589921594101</v>
      </c>
      <c r="S136">
        <v>227.11931705531401</v>
      </c>
      <c r="T136">
        <v>198.56153312963099</v>
      </c>
      <c r="U136">
        <v>180.428447883959</v>
      </c>
      <c r="V136">
        <v>239.13693272972699</v>
      </c>
      <c r="W136">
        <v>219.81759493390601</v>
      </c>
      <c r="X136">
        <v>227.467464979173</v>
      </c>
      <c r="Y136">
        <v>218.895229718796</v>
      </c>
      <c r="Z136">
        <v>181.19040894263301</v>
      </c>
      <c r="AA136">
        <v>171.04508347069299</v>
      </c>
      <c r="AB136">
        <v>177.176306471343</v>
      </c>
      <c r="AC136">
        <v>198.10560223329799</v>
      </c>
      <c r="AD136">
        <v>191.46171252042001</v>
      </c>
      <c r="AE136">
        <v>181.801820018348</v>
      </c>
      <c r="AF136">
        <v>187.21856492923899</v>
      </c>
      <c r="AG136">
        <v>183.76404243042899</v>
      </c>
      <c r="AH136">
        <v>217.52344936273573</v>
      </c>
      <c r="AI136">
        <v>97.827058043879845</v>
      </c>
      <c r="AJ136">
        <f>AI136-transect_time_series!$AI$577</f>
        <v>111.94468155962913</v>
      </c>
    </row>
    <row r="137" spans="1:37" customFormat="1" x14ac:dyDescent="0.35">
      <c r="A137">
        <v>385</v>
      </c>
      <c r="B137" s="1">
        <v>42951</v>
      </c>
      <c r="C137" t="s">
        <v>261</v>
      </c>
      <c r="D137">
        <v>247.60820924197699</v>
      </c>
      <c r="E137">
        <v>241.756116587973</v>
      </c>
      <c r="F137">
        <v>211.32065222250301</v>
      </c>
      <c r="G137">
        <v>226.794094553923</v>
      </c>
      <c r="H137">
        <v>236.45111040966501</v>
      </c>
      <c r="I137">
        <v>243.61822648811</v>
      </c>
      <c r="J137">
        <v>255.436310588233</v>
      </c>
      <c r="K137">
        <v>266.66562355365397</v>
      </c>
      <c r="L137">
        <v>247.71302393360901</v>
      </c>
      <c r="M137">
        <v>230.77577904135799</v>
      </c>
      <c r="N137">
        <v>214.47629532132899</v>
      </c>
      <c r="O137">
        <v>218.27410137235299</v>
      </c>
      <c r="P137">
        <v>249.946944266543</v>
      </c>
      <c r="Q137">
        <v>254.16503256951299</v>
      </c>
      <c r="R137">
        <v>218.77610345547299</v>
      </c>
      <c r="S137">
        <v>229.84902070991899</v>
      </c>
      <c r="T137">
        <v>199.375586353139</v>
      </c>
      <c r="U137">
        <v>176.72296310726301</v>
      </c>
      <c r="V137">
        <v>239.290487672279</v>
      </c>
      <c r="W137">
        <v>222.34295929779799</v>
      </c>
      <c r="X137">
        <v>227.21557418000199</v>
      </c>
      <c r="Y137">
        <v>222.72140718828899</v>
      </c>
      <c r="Z137">
        <v>185.97857180207399</v>
      </c>
      <c r="AA137">
        <v>172.90352121317599</v>
      </c>
      <c r="AB137">
        <v>186.03166528596299</v>
      </c>
      <c r="AC137">
        <v>201.46297771114899</v>
      </c>
      <c r="AD137">
        <v>195.59793652904401</v>
      </c>
      <c r="AE137">
        <v>186.62042299927</v>
      </c>
      <c r="AF137">
        <v>192.28425519060201</v>
      </c>
      <c r="AG137">
        <v>182.926785159389</v>
      </c>
      <c r="AH137">
        <v>219.50339193351903</v>
      </c>
      <c r="AI137">
        <v>99.807000614663139</v>
      </c>
      <c r="AJ137">
        <f>AI137-transect_time_series!$AI$577</f>
        <v>113.92462413041243</v>
      </c>
    </row>
    <row r="138" spans="1:37" customFormat="1" x14ac:dyDescent="0.35">
      <c r="A138">
        <v>386</v>
      </c>
      <c r="B138" s="1">
        <v>42963</v>
      </c>
      <c r="C138" t="s">
        <v>348</v>
      </c>
      <c r="D138">
        <v>224.554350895477</v>
      </c>
      <c r="E138">
        <v>228.823341219561</v>
      </c>
      <c r="F138">
        <v>193.878971088089</v>
      </c>
      <c r="G138">
        <v>208.81867046886401</v>
      </c>
      <c r="H138">
        <v>215.65754033136301</v>
      </c>
      <c r="I138">
        <v>219.248501314149</v>
      </c>
      <c r="J138">
        <v>233.208884464356</v>
      </c>
      <c r="N138">
        <v>189.88702599553301</v>
      </c>
      <c r="O138">
        <v>192.840289090596</v>
      </c>
      <c r="P138">
        <v>232.97348331526101</v>
      </c>
      <c r="U138">
        <v>160.072464488338</v>
      </c>
      <c r="V138">
        <v>227.855987015343</v>
      </c>
      <c r="W138">
        <v>196.417009365176</v>
      </c>
      <c r="X138">
        <v>214.44257668155399</v>
      </c>
      <c r="Y138">
        <v>204.838246765023</v>
      </c>
      <c r="Z138">
        <v>170.440778174462</v>
      </c>
      <c r="AA138">
        <v>152.969422010839</v>
      </c>
      <c r="AB138">
        <v>165.583478716722</v>
      </c>
      <c r="AC138">
        <v>179.33924614185199</v>
      </c>
      <c r="AD138">
        <v>170.39091435209099</v>
      </c>
      <c r="AE138">
        <v>169.313459477186</v>
      </c>
      <c r="AF138">
        <v>176.368215117646</v>
      </c>
      <c r="AG138">
        <v>171.14293120227299</v>
      </c>
      <c r="AH138">
        <v>195.61155598659803</v>
      </c>
      <c r="AI138">
        <v>75.915164667742147</v>
      </c>
      <c r="AJ138">
        <f>AI138-transect_time_series!$AI$577</f>
        <v>90.032788183491434</v>
      </c>
    </row>
    <row r="139" spans="1:37" customFormat="1" x14ac:dyDescent="0.35">
      <c r="A139">
        <v>387</v>
      </c>
      <c r="B139" s="1">
        <v>42968</v>
      </c>
      <c r="C139" t="s">
        <v>251</v>
      </c>
      <c r="D139">
        <v>253.50696041866499</v>
      </c>
      <c r="E139">
        <v>245.75367800264101</v>
      </c>
      <c r="F139">
        <v>201.382596721222</v>
      </c>
      <c r="G139">
        <v>221.61182580786399</v>
      </c>
      <c r="H139">
        <v>235.47591088178501</v>
      </c>
      <c r="I139">
        <v>240.68995354675701</v>
      </c>
      <c r="J139">
        <v>255.87967952222601</v>
      </c>
      <c r="K139">
        <v>266.74479067494002</v>
      </c>
      <c r="L139">
        <v>247.29118585606</v>
      </c>
      <c r="M139">
        <v>233.52270854150899</v>
      </c>
      <c r="N139">
        <v>213.471170533746</v>
      </c>
      <c r="O139">
        <v>215.62390802030001</v>
      </c>
      <c r="P139">
        <v>247.286265008595</v>
      </c>
      <c r="Q139">
        <v>250.11033283924701</v>
      </c>
      <c r="R139">
        <v>220.50906575757901</v>
      </c>
      <c r="S139">
        <v>245.469855450963</v>
      </c>
      <c r="T139">
        <v>201.379040110169</v>
      </c>
      <c r="U139">
        <v>181.094760793701</v>
      </c>
      <c r="V139">
        <v>255.536732543234</v>
      </c>
      <c r="W139">
        <v>216.58000424537701</v>
      </c>
      <c r="X139">
        <v>234.458914288492</v>
      </c>
      <c r="Y139">
        <v>227.02365887623901</v>
      </c>
      <c r="Z139">
        <v>182.33286579984701</v>
      </c>
      <c r="AA139">
        <v>172.86816485184201</v>
      </c>
      <c r="AB139">
        <v>188.45747265004499</v>
      </c>
      <c r="AC139">
        <v>206.84105790664401</v>
      </c>
      <c r="AD139">
        <v>190.54128300852901</v>
      </c>
      <c r="AE139">
        <v>188.96036196801199</v>
      </c>
      <c r="AF139">
        <v>191.448295579464</v>
      </c>
      <c r="AG139">
        <v>187.50691253722101</v>
      </c>
      <c r="AH139">
        <v>220.64531375809716</v>
      </c>
      <c r="AI139">
        <v>100.94892243924127</v>
      </c>
      <c r="AJ139">
        <f>AI139-transect_time_series!$AI$577</f>
        <v>115.06654595499056</v>
      </c>
    </row>
    <row r="140" spans="1:37" customFormat="1" x14ac:dyDescent="0.35">
      <c r="A140">
        <v>388</v>
      </c>
      <c r="B140" s="1">
        <v>42971</v>
      </c>
      <c r="C140" t="s">
        <v>207</v>
      </c>
      <c r="D140">
        <v>214.00795484410199</v>
      </c>
      <c r="E140">
        <v>221.35019959176901</v>
      </c>
      <c r="F140">
        <v>164.42622008292</v>
      </c>
      <c r="G140">
        <v>186.46732383717099</v>
      </c>
      <c r="H140">
        <v>197.498800088471</v>
      </c>
      <c r="I140">
        <v>194.781900997181</v>
      </c>
      <c r="J140">
        <v>216.269725934191</v>
      </c>
      <c r="K140">
        <v>232.304082651958</v>
      </c>
      <c r="L140">
        <v>206.78719158351299</v>
      </c>
      <c r="M140">
        <v>198.46232418059699</v>
      </c>
      <c r="N140">
        <v>185.28762866316899</v>
      </c>
      <c r="O140">
        <v>174.06161500742101</v>
      </c>
      <c r="P140">
        <v>211.90574925622099</v>
      </c>
      <c r="Q140">
        <v>216.61870633443499</v>
      </c>
      <c r="R140">
        <v>186.18402680104899</v>
      </c>
      <c r="S140">
        <v>211.34624530443801</v>
      </c>
      <c r="AG140">
        <v>156.458328187706</v>
      </c>
      <c r="AH140">
        <v>198.48341313801836</v>
      </c>
      <c r="AI140">
        <v>78.787021819162476</v>
      </c>
      <c r="AJ140">
        <f>AI140-transect_time_series!$AI$577</f>
        <v>92.904645334911763</v>
      </c>
    </row>
    <row r="141" spans="1:37" customFormat="1" x14ac:dyDescent="0.35">
      <c r="A141">
        <v>389</v>
      </c>
      <c r="B141" s="1">
        <v>42973</v>
      </c>
      <c r="C141" t="s">
        <v>349</v>
      </c>
      <c r="D141">
        <v>250.313804770573</v>
      </c>
      <c r="E141">
        <v>247.843284652378</v>
      </c>
      <c r="F141">
        <v>200.627017998958</v>
      </c>
      <c r="G141">
        <v>217.32905785501401</v>
      </c>
      <c r="H141">
        <v>229.25452122590499</v>
      </c>
      <c r="I141">
        <v>229.69737997987801</v>
      </c>
      <c r="J141">
        <v>250.45890739882799</v>
      </c>
      <c r="K141">
        <v>263.42752535005701</v>
      </c>
      <c r="L141">
        <v>241.40358807859701</v>
      </c>
      <c r="M141">
        <v>229.89529578765701</v>
      </c>
      <c r="N141">
        <v>206.729388143183</v>
      </c>
      <c r="O141">
        <v>209.98266316835901</v>
      </c>
      <c r="P141">
        <v>241.533725198448</v>
      </c>
      <c r="Q141">
        <v>247.12095379894799</v>
      </c>
      <c r="R141">
        <v>219.76504227546599</v>
      </c>
      <c r="S141">
        <v>234.797160792743</v>
      </c>
      <c r="T141">
        <v>194.019326002859</v>
      </c>
      <c r="U141">
        <v>171.981555945747</v>
      </c>
      <c r="V141">
        <v>236.34760718932401</v>
      </c>
      <c r="W141">
        <v>209.69383917659999</v>
      </c>
      <c r="X141">
        <v>230.32922536018901</v>
      </c>
      <c r="Y141">
        <v>215.53899560489299</v>
      </c>
      <c r="Z141">
        <v>174.312767966992</v>
      </c>
      <c r="AA141">
        <v>160.78828223370499</v>
      </c>
      <c r="AB141">
        <v>170.52504284171499</v>
      </c>
      <c r="AC141">
        <v>197.71779963330201</v>
      </c>
      <c r="AD141">
        <v>183.29048311459599</v>
      </c>
      <c r="AE141">
        <v>175.20147236386401</v>
      </c>
      <c r="AF141">
        <v>187.08000566804299</v>
      </c>
      <c r="AG141">
        <v>184.39300003669101</v>
      </c>
      <c r="AH141">
        <v>213.71329065378373</v>
      </c>
      <c r="AI141">
        <v>94.016899334927842</v>
      </c>
      <c r="AJ141">
        <f>AI141-transect_time_series!$AI$577</f>
        <v>108.13452285067713</v>
      </c>
    </row>
    <row r="142" spans="1:37" customFormat="1" x14ac:dyDescent="0.35">
      <c r="A142">
        <v>390</v>
      </c>
      <c r="B142" s="1">
        <v>42978</v>
      </c>
      <c r="C142" t="s">
        <v>350</v>
      </c>
      <c r="D142">
        <v>213.983955201367</v>
      </c>
      <c r="E142">
        <v>217.85955539588801</v>
      </c>
      <c r="F142">
        <v>171.71071697488301</v>
      </c>
      <c r="G142">
        <v>190.12694788522199</v>
      </c>
      <c r="H142">
        <v>207.279487331247</v>
      </c>
      <c r="I142">
        <v>205.15477958724</v>
      </c>
      <c r="J142">
        <v>220.17402500158201</v>
      </c>
      <c r="K142">
        <v>229.02628335016701</v>
      </c>
      <c r="L142">
        <v>224.22471345046901</v>
      </c>
      <c r="M142">
        <v>201.78932930027</v>
      </c>
      <c r="N142">
        <v>183.646755534253</v>
      </c>
      <c r="O142">
        <v>193.947103933221</v>
      </c>
      <c r="P142">
        <v>219.58063707918299</v>
      </c>
      <c r="Q142">
        <v>215.20320281648199</v>
      </c>
      <c r="R142">
        <v>186.68369018262899</v>
      </c>
      <c r="S142">
        <v>190.16531733743</v>
      </c>
      <c r="T142">
        <v>164.77582919487199</v>
      </c>
      <c r="U142">
        <v>148.56327559283801</v>
      </c>
      <c r="V142">
        <v>216.80532010061199</v>
      </c>
      <c r="W142">
        <v>186.51984610625701</v>
      </c>
      <c r="X142">
        <v>199.449555883443</v>
      </c>
      <c r="Y142">
        <v>172.51958971208299</v>
      </c>
      <c r="Z142">
        <v>163.516596725976</v>
      </c>
      <c r="AA142">
        <v>149.03642274394201</v>
      </c>
      <c r="AB142">
        <v>148.133611005669</v>
      </c>
      <c r="AC142">
        <v>181.894656109181</v>
      </c>
      <c r="AD142">
        <v>179.58028307624801</v>
      </c>
      <c r="AE142">
        <v>163.75289688589501</v>
      </c>
      <c r="AF142">
        <v>166.576472415604</v>
      </c>
      <c r="AG142">
        <v>156.25489063409699</v>
      </c>
      <c r="AH142">
        <v>188.93119155160835</v>
      </c>
      <c r="AI142">
        <v>69.234800232752463</v>
      </c>
      <c r="AJ142">
        <f>AI142-transect_time_series!$AI$577</f>
        <v>83.352423748501749</v>
      </c>
      <c r="AK142">
        <f>AVERAGE(AJ122:AJ142)</f>
        <v>98.036604496798063</v>
      </c>
    </row>
    <row r="143" spans="1:37" s="2" customFormat="1" x14ac:dyDescent="0.35">
      <c r="B143" s="3"/>
    </row>
    <row r="144" spans="1:37" customFormat="1" x14ac:dyDescent="0.35">
      <c r="A144">
        <v>451</v>
      </c>
      <c r="B144" s="1">
        <v>43253</v>
      </c>
      <c r="C144" t="s">
        <v>389</v>
      </c>
      <c r="D144">
        <v>209.741061475631</v>
      </c>
      <c r="E144">
        <v>240.65525458948201</v>
      </c>
      <c r="F144">
        <v>179.72894997794501</v>
      </c>
      <c r="G144">
        <v>192.53302821606101</v>
      </c>
      <c r="H144">
        <v>241.67723714388899</v>
      </c>
      <c r="I144">
        <v>241.365141845729</v>
      </c>
      <c r="J144">
        <v>214.01977888488099</v>
      </c>
      <c r="K144">
        <v>242.84853900709001</v>
      </c>
      <c r="L144">
        <v>214.23671740301799</v>
      </c>
      <c r="M144">
        <v>219.38334148030299</v>
      </c>
      <c r="N144">
        <v>210.26516590065799</v>
      </c>
      <c r="O144">
        <v>212.18880766892701</v>
      </c>
      <c r="P144">
        <v>227.45935239623799</v>
      </c>
      <c r="Q144">
        <v>233.000795399119</v>
      </c>
      <c r="R144">
        <v>186.87616260505001</v>
      </c>
      <c r="S144">
        <v>199.49284498605201</v>
      </c>
      <c r="T144">
        <v>166.13272258363401</v>
      </c>
      <c r="U144">
        <v>153.48082578749501</v>
      </c>
      <c r="V144">
        <v>210.168506068097</v>
      </c>
      <c r="W144">
        <v>195.32770872166299</v>
      </c>
      <c r="X144">
        <v>205.32651289682099</v>
      </c>
      <c r="Y144">
        <v>190.225898452694</v>
      </c>
      <c r="Z144">
        <v>144.82629646233099</v>
      </c>
      <c r="AA144">
        <v>140.56607768603999</v>
      </c>
      <c r="AB144">
        <v>162.45078616725601</v>
      </c>
      <c r="AC144">
        <v>185.81938608762701</v>
      </c>
      <c r="AD144">
        <v>165.77414133472899</v>
      </c>
      <c r="AE144">
        <v>146.17319194808701</v>
      </c>
      <c r="AF144">
        <v>159.64596243771999</v>
      </c>
      <c r="AG144">
        <v>152.839905951406</v>
      </c>
      <c r="AH144">
        <v>194.80767005218914</v>
      </c>
      <c r="AI144">
        <v>75.111278733333251</v>
      </c>
      <c r="AJ144">
        <f>AI144-transect_time_series!$AI$577</f>
        <v>89.228902249082537</v>
      </c>
    </row>
    <row r="145" spans="1:36" customFormat="1" x14ac:dyDescent="0.35">
      <c r="A145">
        <v>452</v>
      </c>
      <c r="B145" s="1">
        <v>43267</v>
      </c>
      <c r="C145" t="s">
        <v>155</v>
      </c>
      <c r="D145">
        <v>202.960571455305</v>
      </c>
      <c r="F145">
        <v>143.011208912119</v>
      </c>
      <c r="H145">
        <v>186.10963014950801</v>
      </c>
      <c r="I145">
        <v>190.144124400897</v>
      </c>
      <c r="J145">
        <v>210.37152818676</v>
      </c>
      <c r="K145">
        <v>214.893123498698</v>
      </c>
      <c r="M145">
        <v>210.54167568888801</v>
      </c>
      <c r="N145">
        <v>195.042865920569</v>
      </c>
      <c r="O145">
        <v>191.83071955122901</v>
      </c>
      <c r="P145">
        <v>210.96105900962101</v>
      </c>
      <c r="Q145">
        <v>221.28809749134001</v>
      </c>
      <c r="S145">
        <v>194.232844439686</v>
      </c>
      <c r="T145">
        <v>162.413811409185</v>
      </c>
      <c r="V145">
        <v>213.03301436363699</v>
      </c>
      <c r="W145">
        <v>195.72267390773999</v>
      </c>
      <c r="X145">
        <v>195.61952205297999</v>
      </c>
      <c r="Y145">
        <v>172.07300315468899</v>
      </c>
      <c r="Z145">
        <v>137.29596931766099</v>
      </c>
      <c r="AC145">
        <v>182.952541101289</v>
      </c>
      <c r="AD145">
        <v>155.60703373590101</v>
      </c>
      <c r="AE145">
        <v>157.27732045332101</v>
      </c>
      <c r="AF145">
        <v>160.68608779846701</v>
      </c>
      <c r="AG145">
        <v>161.242891642231</v>
      </c>
      <c r="AH145">
        <v>185.44831815833572</v>
      </c>
      <c r="AI145">
        <v>65.751926839479836</v>
      </c>
      <c r="AJ145">
        <f>AI145-transect_time_series!$AI$577</f>
        <v>79.869550355229123</v>
      </c>
    </row>
    <row r="146" spans="1:36" customFormat="1" x14ac:dyDescent="0.35">
      <c r="A146">
        <v>453</v>
      </c>
      <c r="B146" s="1">
        <v>43268</v>
      </c>
      <c r="C146" t="s">
        <v>390</v>
      </c>
      <c r="D146">
        <v>234.21377476030699</v>
      </c>
      <c r="E146">
        <v>245.640461821385</v>
      </c>
      <c r="F146">
        <v>183.327855000688</v>
      </c>
      <c r="G146">
        <v>193.97938450284099</v>
      </c>
      <c r="H146">
        <v>210.842262571383</v>
      </c>
      <c r="I146">
        <v>210.51529875918101</v>
      </c>
      <c r="J146">
        <v>241.33647563267701</v>
      </c>
      <c r="K146">
        <v>250.659587524118</v>
      </c>
      <c r="L146">
        <v>239.333599162506</v>
      </c>
      <c r="M146">
        <v>235.26516453545301</v>
      </c>
      <c r="N146">
        <v>220.86938701565001</v>
      </c>
      <c r="O146">
        <v>220.88818710886599</v>
      </c>
      <c r="P146">
        <v>245.30626439141801</v>
      </c>
      <c r="Q146">
        <v>245.916561404845</v>
      </c>
      <c r="R146">
        <v>213.908392811787</v>
      </c>
      <c r="S146">
        <v>222.92124255834199</v>
      </c>
      <c r="T146">
        <v>190.17460181038601</v>
      </c>
      <c r="U146">
        <v>174.16816655687001</v>
      </c>
      <c r="V146">
        <v>230.49342567251199</v>
      </c>
      <c r="W146">
        <v>215.11360335358901</v>
      </c>
      <c r="X146">
        <v>221.24788528656899</v>
      </c>
      <c r="Y146">
        <v>211.82896099753199</v>
      </c>
      <c r="Z146">
        <v>168.76668879941801</v>
      </c>
      <c r="AA146">
        <v>166.19862647103301</v>
      </c>
      <c r="AB146">
        <v>184.37697560758599</v>
      </c>
      <c r="AC146">
        <v>201.82315324639799</v>
      </c>
      <c r="AD146">
        <v>186.04622469406499</v>
      </c>
      <c r="AE146">
        <v>169.82382096805401</v>
      </c>
      <c r="AF146">
        <v>177.00689068391401</v>
      </c>
      <c r="AG146">
        <v>177.09929874219301</v>
      </c>
      <c r="AH146">
        <v>209.63640741505222</v>
      </c>
      <c r="AI146">
        <v>89.940016096196331</v>
      </c>
      <c r="AJ146">
        <f>AI146-transect_time_series!$AI$577</f>
        <v>104.05763961194562</v>
      </c>
    </row>
    <row r="147" spans="1:36" customFormat="1" x14ac:dyDescent="0.35">
      <c r="A147">
        <v>454</v>
      </c>
      <c r="B147" s="1">
        <v>43271</v>
      </c>
      <c r="C147" t="s">
        <v>391</v>
      </c>
      <c r="D147">
        <v>232.1396092608</v>
      </c>
      <c r="E147">
        <v>243.675838701272</v>
      </c>
      <c r="F147">
        <v>178.67669908579501</v>
      </c>
      <c r="G147">
        <v>194.467624017182</v>
      </c>
      <c r="H147">
        <v>208.389726281327</v>
      </c>
      <c r="I147">
        <v>205.88448647099901</v>
      </c>
      <c r="J147">
        <v>229.76817974094399</v>
      </c>
      <c r="K147">
        <v>240.850755016552</v>
      </c>
      <c r="L147">
        <v>238.25993028195899</v>
      </c>
      <c r="M147">
        <v>229.50177147080001</v>
      </c>
      <c r="N147">
        <v>220.38074698001</v>
      </c>
      <c r="O147">
        <v>216.87371892560699</v>
      </c>
      <c r="P147">
        <v>238.14709695877301</v>
      </c>
      <c r="Q147">
        <v>244.329963146154</v>
      </c>
      <c r="R147">
        <v>205.735094050459</v>
      </c>
      <c r="S147">
        <v>217.807491504046</v>
      </c>
      <c r="T147">
        <v>187.27173752287399</v>
      </c>
      <c r="U147">
        <v>164.13440055009201</v>
      </c>
      <c r="V147">
        <v>219.61195431601399</v>
      </c>
      <c r="W147">
        <v>208.34806738051901</v>
      </c>
      <c r="X147">
        <v>213.49352493393101</v>
      </c>
      <c r="Y147">
        <v>213.72001396526699</v>
      </c>
      <c r="AH147">
        <v>215.97583775278983</v>
      </c>
      <c r="AI147">
        <v>96.279446433933941</v>
      </c>
      <c r="AJ147">
        <f>AI147-transect_time_series!$AI$577</f>
        <v>110.39706994968323</v>
      </c>
    </row>
    <row r="148" spans="1:36" customFormat="1" x14ac:dyDescent="0.35">
      <c r="A148">
        <v>455</v>
      </c>
      <c r="B148" s="1">
        <v>43276</v>
      </c>
      <c r="C148" t="s">
        <v>392</v>
      </c>
      <c r="D148">
        <v>230.96583598155399</v>
      </c>
      <c r="E148">
        <v>247.68517413541099</v>
      </c>
      <c r="F148">
        <v>187.32966173652201</v>
      </c>
      <c r="G148">
        <v>192.557661862532</v>
      </c>
      <c r="H148">
        <v>214.96566997664101</v>
      </c>
      <c r="I148">
        <v>205.53479292329899</v>
      </c>
      <c r="J148">
        <v>250.89579860277701</v>
      </c>
      <c r="K148">
        <v>255.12952625951601</v>
      </c>
      <c r="L148">
        <v>237.10137365312599</v>
      </c>
      <c r="M148">
        <v>230.00639352545301</v>
      </c>
      <c r="N148">
        <v>227.07480730937601</v>
      </c>
      <c r="O148">
        <v>225.21232571151199</v>
      </c>
      <c r="P148">
        <v>246.89508921988099</v>
      </c>
      <c r="Q148">
        <v>257.05650324397499</v>
      </c>
      <c r="R148">
        <v>217.50888219534099</v>
      </c>
      <c r="S148">
        <v>214.87443009041499</v>
      </c>
      <c r="T148">
        <v>187.70461700527301</v>
      </c>
      <c r="U148">
        <v>174.77042560891999</v>
      </c>
      <c r="V148">
        <v>237.426750654335</v>
      </c>
      <c r="W148">
        <v>211.64305179224499</v>
      </c>
      <c r="X148">
        <v>222.21317949975901</v>
      </c>
      <c r="Y148">
        <v>212.75668355765799</v>
      </c>
      <c r="Z148">
        <v>172.59186729162201</v>
      </c>
      <c r="AA148">
        <v>168.01946942187601</v>
      </c>
      <c r="AB148">
        <v>184.63280031860899</v>
      </c>
      <c r="AC148">
        <v>203.95430241101599</v>
      </c>
      <c r="AD148">
        <v>194.55254356354899</v>
      </c>
      <c r="AE148">
        <v>167.17634541192101</v>
      </c>
      <c r="AF148">
        <v>181.14538986681401</v>
      </c>
      <c r="AG148">
        <v>179.89988354310199</v>
      </c>
      <c r="AH148">
        <v>211.30937454580103</v>
      </c>
      <c r="AI148">
        <v>91.612983226945147</v>
      </c>
      <c r="AJ148">
        <f>AI148-transect_time_series!$AI$577</f>
        <v>105.73060674269443</v>
      </c>
    </row>
    <row r="149" spans="1:36" customFormat="1" x14ac:dyDescent="0.35">
      <c r="A149">
        <v>456</v>
      </c>
      <c r="B149" s="1">
        <v>43281</v>
      </c>
      <c r="C149" t="s">
        <v>356</v>
      </c>
      <c r="D149">
        <v>208.47280809419701</v>
      </c>
      <c r="E149">
        <v>237.393008083632</v>
      </c>
      <c r="F149">
        <v>168.656336225795</v>
      </c>
      <c r="G149">
        <v>178.57252370251899</v>
      </c>
      <c r="H149">
        <v>206.68624910589099</v>
      </c>
      <c r="I149">
        <v>198.19563958290499</v>
      </c>
      <c r="J149">
        <v>232.423521224571</v>
      </c>
      <c r="K149">
        <v>237.69423511182501</v>
      </c>
      <c r="L149">
        <v>227.89826100917401</v>
      </c>
      <c r="M149">
        <v>227.887633805973</v>
      </c>
      <c r="N149">
        <v>210.44049315928899</v>
      </c>
      <c r="O149">
        <v>216.437464437095</v>
      </c>
      <c r="P149">
        <v>240.40019660488201</v>
      </c>
      <c r="Q149">
        <v>247.94518116405899</v>
      </c>
      <c r="R149">
        <v>197.63433817259801</v>
      </c>
      <c r="S149">
        <v>212.13889780014301</v>
      </c>
      <c r="T149">
        <v>182.442147492282</v>
      </c>
      <c r="U149">
        <v>163.54019943704901</v>
      </c>
      <c r="V149">
        <v>229.18842785818501</v>
      </c>
      <c r="W149">
        <v>205.75069050822199</v>
      </c>
      <c r="X149">
        <v>219.56001550057499</v>
      </c>
      <c r="Y149">
        <v>210.82117733507499</v>
      </c>
      <c r="Z149">
        <v>162.804511264707</v>
      </c>
      <c r="AA149">
        <v>161.704735228369</v>
      </c>
      <c r="AB149">
        <v>173.777718690239</v>
      </c>
      <c r="AC149">
        <v>197.64095508635501</v>
      </c>
      <c r="AD149">
        <v>177.186728702165</v>
      </c>
      <c r="AE149">
        <v>157.80363612411699</v>
      </c>
      <c r="AF149">
        <v>169.93915575231199</v>
      </c>
      <c r="AG149">
        <v>172.94622291556499</v>
      </c>
      <c r="AH149">
        <v>201.13277030599218</v>
      </c>
      <c r="AI149">
        <v>81.436378987136294</v>
      </c>
      <c r="AJ149">
        <f>AI149-transect_time_series!$AI$577</f>
        <v>95.554002502885581</v>
      </c>
    </row>
    <row r="150" spans="1:36" customFormat="1" x14ac:dyDescent="0.35">
      <c r="A150">
        <v>457</v>
      </c>
      <c r="B150" s="1">
        <v>43282</v>
      </c>
      <c r="C150" t="s">
        <v>243</v>
      </c>
      <c r="E150">
        <v>215.98040517841301</v>
      </c>
      <c r="H150">
        <v>167.043391118161</v>
      </c>
      <c r="I150">
        <v>160.24173265923099</v>
      </c>
      <c r="J150">
        <v>210.06371823001999</v>
      </c>
      <c r="K150">
        <v>213.40907767823199</v>
      </c>
      <c r="L150">
        <v>193.111837967464</v>
      </c>
      <c r="M150">
        <v>196.35193763812501</v>
      </c>
      <c r="N150">
        <v>189.14578743508801</v>
      </c>
      <c r="O150">
        <v>184.414815198432</v>
      </c>
      <c r="P150">
        <v>206.723548917882</v>
      </c>
      <c r="Q150">
        <v>218.385097973173</v>
      </c>
      <c r="R150">
        <v>179.094979100318</v>
      </c>
      <c r="S150">
        <v>180.919234129258</v>
      </c>
      <c r="T150">
        <v>158.20604460052201</v>
      </c>
      <c r="U150">
        <v>131.48000595459499</v>
      </c>
      <c r="AH150">
        <v>186.97144091859428</v>
      </c>
      <c r="AI150">
        <v>67.275049599738395</v>
      </c>
      <c r="AJ150">
        <f>AI150-transect_time_series!$AI$577</f>
        <v>81.392673115487682</v>
      </c>
    </row>
    <row r="151" spans="1:36" customFormat="1" x14ac:dyDescent="0.35">
      <c r="A151">
        <v>458</v>
      </c>
      <c r="B151" s="1">
        <v>43283</v>
      </c>
      <c r="C151" t="s">
        <v>241</v>
      </c>
      <c r="E151">
        <v>219.34952058659499</v>
      </c>
      <c r="G151">
        <v>164.91611082569099</v>
      </c>
      <c r="H151">
        <v>193.201352564139</v>
      </c>
      <c r="K151">
        <v>232.055543098946</v>
      </c>
      <c r="L151">
        <v>205.09390221723399</v>
      </c>
      <c r="M151">
        <v>208.73312238325801</v>
      </c>
      <c r="N151">
        <v>196.195515144529</v>
      </c>
      <c r="Q151">
        <v>228.51162107455701</v>
      </c>
      <c r="R151">
        <v>198.873759192997</v>
      </c>
      <c r="S151">
        <v>193.31481947580701</v>
      </c>
      <c r="U151">
        <v>146.45986630148599</v>
      </c>
      <c r="V151">
        <v>209.662094303175</v>
      </c>
      <c r="W151">
        <v>188.52247145953299</v>
      </c>
      <c r="Z151">
        <v>158.75822143418301</v>
      </c>
      <c r="AA151">
        <v>149.056288492352</v>
      </c>
      <c r="AB151">
        <v>151.525454003698</v>
      </c>
      <c r="AC151">
        <v>187.04982683820299</v>
      </c>
      <c r="AE151">
        <v>146.698237394817</v>
      </c>
      <c r="AF151">
        <v>159.45194840901601</v>
      </c>
      <c r="AH151">
        <v>186.180509221064</v>
      </c>
      <c r="AI151">
        <v>66.484117902208112</v>
      </c>
      <c r="AJ151">
        <f>AI151-transect_time_series!$AI$577</f>
        <v>80.601741417957399</v>
      </c>
    </row>
    <row r="152" spans="1:36" customFormat="1" x14ac:dyDescent="0.35">
      <c r="A152">
        <v>459</v>
      </c>
      <c r="B152" s="1">
        <v>43283</v>
      </c>
      <c r="C152" t="s">
        <v>393</v>
      </c>
      <c r="D152">
        <v>226.846039614039</v>
      </c>
      <c r="E152">
        <v>243.15476784138099</v>
      </c>
      <c r="F152">
        <v>175.51662793586999</v>
      </c>
      <c r="G152">
        <v>187.865469792737</v>
      </c>
      <c r="H152">
        <v>206.343414933015</v>
      </c>
      <c r="I152">
        <v>200.26164818901299</v>
      </c>
      <c r="J152">
        <v>230.016825713462</v>
      </c>
      <c r="K152">
        <v>242.430803618986</v>
      </c>
      <c r="L152">
        <v>225.39125258264701</v>
      </c>
      <c r="M152">
        <v>228.34264307637599</v>
      </c>
      <c r="N152">
        <v>219.42638070415401</v>
      </c>
      <c r="O152">
        <v>219.24163671705401</v>
      </c>
      <c r="P152">
        <v>239.63061280328699</v>
      </c>
      <c r="Q152">
        <v>240.61604447012101</v>
      </c>
      <c r="R152">
        <v>209.413028491202</v>
      </c>
      <c r="S152">
        <v>212.37319798210299</v>
      </c>
      <c r="T152">
        <v>180.84193406770001</v>
      </c>
      <c r="U152">
        <v>162.28574160681001</v>
      </c>
      <c r="V152">
        <v>226.53143291368499</v>
      </c>
      <c r="W152">
        <v>206.315743870955</v>
      </c>
      <c r="X152">
        <v>215.974466354941</v>
      </c>
      <c r="Y152">
        <v>202.38173728727</v>
      </c>
      <c r="Z152">
        <v>162.974798822352</v>
      </c>
      <c r="AA152">
        <v>156.11489234186899</v>
      </c>
      <c r="AB152">
        <v>167.21156141986401</v>
      </c>
      <c r="AC152">
        <v>197.99474107616399</v>
      </c>
      <c r="AD152">
        <v>170.87531504565101</v>
      </c>
      <c r="AE152">
        <v>164.27595391180299</v>
      </c>
      <c r="AF152">
        <v>166.23230185196601</v>
      </c>
      <c r="AG152">
        <v>166.08796844884699</v>
      </c>
      <c r="AH152">
        <v>201.76563278284414</v>
      </c>
      <c r="AI152">
        <v>82.069241463988249</v>
      </c>
      <c r="AJ152">
        <f>AI152-transect_time_series!$AI$577</f>
        <v>96.186864979737535</v>
      </c>
    </row>
    <row r="153" spans="1:36" customFormat="1" x14ac:dyDescent="0.35">
      <c r="A153">
        <v>460</v>
      </c>
      <c r="B153" s="1">
        <v>43288</v>
      </c>
      <c r="C153" t="s">
        <v>394</v>
      </c>
      <c r="D153">
        <v>210.95303114705999</v>
      </c>
      <c r="E153">
        <v>230.62645096284501</v>
      </c>
      <c r="F153">
        <v>173.67577506106201</v>
      </c>
      <c r="G153">
        <v>186.638556025686</v>
      </c>
      <c r="H153">
        <v>207.34704819887099</v>
      </c>
      <c r="I153">
        <v>200.308454913818</v>
      </c>
      <c r="J153">
        <v>227.960374461995</v>
      </c>
      <c r="K153">
        <v>242.540996131729</v>
      </c>
      <c r="L153">
        <v>226.973094023301</v>
      </c>
      <c r="M153">
        <v>220.773140574129</v>
      </c>
      <c r="N153">
        <v>214.15491479967801</v>
      </c>
      <c r="O153">
        <v>213.083489901414</v>
      </c>
      <c r="P153">
        <v>240.78391735935901</v>
      </c>
      <c r="Q153">
        <v>241.60444083156199</v>
      </c>
      <c r="R153">
        <v>197.27152084118299</v>
      </c>
      <c r="S153">
        <v>208.308025085738</v>
      </c>
      <c r="T153">
        <v>182.13749853823299</v>
      </c>
      <c r="U153">
        <v>162.03416363805101</v>
      </c>
      <c r="V153">
        <v>233.10776007285401</v>
      </c>
      <c r="W153">
        <v>197.30534842493199</v>
      </c>
      <c r="X153">
        <v>211.96996454729299</v>
      </c>
      <c r="Y153">
        <v>199.56454925217</v>
      </c>
      <c r="Z153">
        <v>158.07988017221501</v>
      </c>
      <c r="AA153">
        <v>151.32649182759101</v>
      </c>
      <c r="AB153">
        <v>175.07993140583201</v>
      </c>
      <c r="AC153">
        <v>193.98177056905399</v>
      </c>
      <c r="AD153">
        <v>184.83356741933</v>
      </c>
      <c r="AE153">
        <v>153.69233486264599</v>
      </c>
      <c r="AF153">
        <v>168.18434703517599</v>
      </c>
      <c r="AG153">
        <v>163.41292775086299</v>
      </c>
      <c r="AH153">
        <v>199.25712552785566</v>
      </c>
      <c r="AI153">
        <v>79.560734208999776</v>
      </c>
      <c r="AJ153">
        <f>AI153-transect_time_series!$AI$577</f>
        <v>93.678357724749063</v>
      </c>
    </row>
    <row r="154" spans="1:36" customFormat="1" x14ac:dyDescent="0.35">
      <c r="A154">
        <v>461</v>
      </c>
      <c r="B154" s="1">
        <v>43291</v>
      </c>
      <c r="C154" t="s">
        <v>395</v>
      </c>
      <c r="D154">
        <v>217.43998301315901</v>
      </c>
      <c r="E154">
        <v>227.06302680274499</v>
      </c>
      <c r="F154">
        <v>168.71459656835799</v>
      </c>
      <c r="G154">
        <v>165.88848898265499</v>
      </c>
      <c r="H154">
        <v>203.19276490875899</v>
      </c>
      <c r="I154">
        <v>200.73393395287201</v>
      </c>
      <c r="J154">
        <v>238.38831070363901</v>
      </c>
      <c r="K154">
        <v>244.29688649716999</v>
      </c>
      <c r="L154">
        <v>230.72675093143599</v>
      </c>
      <c r="M154">
        <v>228.83679294493101</v>
      </c>
      <c r="N154">
        <v>215.15756219604299</v>
      </c>
      <c r="O154">
        <v>203.389959520454</v>
      </c>
      <c r="P154">
        <v>241.47952866909699</v>
      </c>
      <c r="Q154">
        <v>240.48850427277301</v>
      </c>
      <c r="R154">
        <v>210.89432906305899</v>
      </c>
      <c r="S154">
        <v>215.80213949563799</v>
      </c>
      <c r="T154">
        <v>189.22638030668099</v>
      </c>
      <c r="U154">
        <v>164.979270664225</v>
      </c>
      <c r="V154">
        <v>230.022438043173</v>
      </c>
      <c r="W154">
        <v>213.81994049316199</v>
      </c>
      <c r="X154">
        <v>226.53749833344699</v>
      </c>
      <c r="Y154">
        <v>195.050828418988</v>
      </c>
      <c r="Z154">
        <v>170.68130272981699</v>
      </c>
      <c r="AA154">
        <v>156.72676335475501</v>
      </c>
      <c r="AB154">
        <v>175.10245426441301</v>
      </c>
      <c r="AC154">
        <v>193.10377480562599</v>
      </c>
      <c r="AD154">
        <v>190.339556779779</v>
      </c>
      <c r="AE154">
        <v>168.24275269131601</v>
      </c>
      <c r="AF154">
        <v>170.23025449350601</v>
      </c>
      <c r="AG154">
        <v>175.673795777111</v>
      </c>
      <c r="AH154">
        <v>202.40768565595957</v>
      </c>
      <c r="AI154">
        <v>82.711294337103681</v>
      </c>
      <c r="AJ154">
        <f>AI154-transect_time_series!$AI$577</f>
        <v>96.828917852852967</v>
      </c>
    </row>
    <row r="155" spans="1:36" customFormat="1" x14ac:dyDescent="0.35">
      <c r="A155">
        <v>462</v>
      </c>
      <c r="B155" s="1">
        <v>43291</v>
      </c>
      <c r="C155" t="s">
        <v>396</v>
      </c>
      <c r="D155">
        <v>230.214163003582</v>
      </c>
      <c r="E155">
        <v>242.02447708115</v>
      </c>
      <c r="F155">
        <v>178.99673489185599</v>
      </c>
      <c r="G155">
        <v>184.73858766271201</v>
      </c>
      <c r="H155">
        <v>216.367821382279</v>
      </c>
      <c r="I155">
        <v>217.08876234032201</v>
      </c>
      <c r="J155">
        <v>251.024210172273</v>
      </c>
      <c r="K155">
        <v>257.47236492825198</v>
      </c>
      <c r="L155">
        <v>236.211776448379</v>
      </c>
      <c r="M155">
        <v>240.273499200359</v>
      </c>
      <c r="N155">
        <v>229.40387048068899</v>
      </c>
      <c r="O155">
        <v>223.01098058090099</v>
      </c>
      <c r="P155">
        <v>255.45159073142301</v>
      </c>
      <c r="Q155">
        <v>255.52773730796699</v>
      </c>
      <c r="R155">
        <v>215.784095245505</v>
      </c>
      <c r="S155">
        <v>223.409784415372</v>
      </c>
      <c r="T155">
        <v>191.30518209969901</v>
      </c>
      <c r="U155">
        <v>174.65936177520899</v>
      </c>
      <c r="V155">
        <v>237.01844669566</v>
      </c>
      <c r="W155">
        <v>211.41692333177099</v>
      </c>
      <c r="X155">
        <v>222.901474907015</v>
      </c>
      <c r="Y155">
        <v>227.21077842336101</v>
      </c>
      <c r="Z155">
        <v>177.33474288807599</v>
      </c>
      <c r="AA155">
        <v>169.852636663776</v>
      </c>
      <c r="AB155">
        <v>191.705658946824</v>
      </c>
      <c r="AC155">
        <v>199.30873375616201</v>
      </c>
      <c r="AD155">
        <v>192.36410430929999</v>
      </c>
      <c r="AE155">
        <v>171.82668375974501</v>
      </c>
      <c r="AF155">
        <v>183.71347392739801</v>
      </c>
      <c r="AG155">
        <v>184.32572260391501</v>
      </c>
      <c r="AH155">
        <v>213.0648126653644</v>
      </c>
      <c r="AI155">
        <v>93.368421346508512</v>
      </c>
      <c r="AJ155">
        <f>AI155-transect_time_series!$AI$577</f>
        <v>107.4860448622578</v>
      </c>
    </row>
    <row r="156" spans="1:36" customFormat="1" x14ac:dyDescent="0.35">
      <c r="A156">
        <v>463</v>
      </c>
      <c r="B156" s="1">
        <v>43298</v>
      </c>
      <c r="C156" t="s">
        <v>397</v>
      </c>
      <c r="M156">
        <v>194.41925808543101</v>
      </c>
      <c r="N156">
        <v>182.005452789972</v>
      </c>
      <c r="O156">
        <v>174.528232016863</v>
      </c>
      <c r="P156">
        <v>204.23168424869999</v>
      </c>
      <c r="U156">
        <v>132.801976566051</v>
      </c>
      <c r="AH156">
        <v>177.59732074140342</v>
      </c>
      <c r="AI156">
        <v>57.900929422547534</v>
      </c>
      <c r="AJ156">
        <f>AI156-transect_time_series!$AI$577</f>
        <v>72.018552938296821</v>
      </c>
    </row>
    <row r="157" spans="1:36" customFormat="1" x14ac:dyDescent="0.35">
      <c r="A157">
        <v>464</v>
      </c>
      <c r="B157" s="1">
        <v>43303</v>
      </c>
      <c r="C157" t="s">
        <v>398</v>
      </c>
      <c r="D157">
        <v>223.46895556757701</v>
      </c>
      <c r="E157">
        <v>228.89988447729101</v>
      </c>
      <c r="F157">
        <v>178.978239563903</v>
      </c>
      <c r="G157">
        <v>175.01606902860499</v>
      </c>
      <c r="H157">
        <v>202.74447366612199</v>
      </c>
      <c r="I157">
        <v>200.90316159516601</v>
      </c>
      <c r="J157">
        <v>230.384925384517</v>
      </c>
      <c r="K157">
        <v>244.26030263508</v>
      </c>
      <c r="L157">
        <v>228.72183170979201</v>
      </c>
      <c r="M157">
        <v>224.91175486808299</v>
      </c>
      <c r="N157">
        <v>210.77524777215999</v>
      </c>
      <c r="O157">
        <v>206.16725569390499</v>
      </c>
      <c r="P157">
        <v>240.636795085622</v>
      </c>
      <c r="Q157">
        <v>234.820067812139</v>
      </c>
      <c r="R157">
        <v>194.58461259747801</v>
      </c>
      <c r="S157">
        <v>211.096228928214</v>
      </c>
      <c r="T157">
        <v>182.17778795492001</v>
      </c>
      <c r="U157">
        <v>158.31743917393899</v>
      </c>
      <c r="V157">
        <v>216.42576162418399</v>
      </c>
      <c r="W157">
        <v>200.14371275864701</v>
      </c>
      <c r="X157">
        <v>208.01801968914199</v>
      </c>
      <c r="Y157">
        <v>197.031202015579</v>
      </c>
      <c r="Z157">
        <v>165.71632427062499</v>
      </c>
      <c r="AA157">
        <v>156.18142867730899</v>
      </c>
      <c r="AB157">
        <v>174.18005584014901</v>
      </c>
      <c r="AC157">
        <v>185.101374686415</v>
      </c>
      <c r="AD157">
        <v>181.044047606086</v>
      </c>
      <c r="AE157">
        <v>156.32921275413301</v>
      </c>
      <c r="AF157">
        <v>169.380123084091</v>
      </c>
      <c r="AG157">
        <v>162.004460296487</v>
      </c>
      <c r="AH157">
        <v>198.28069189391195</v>
      </c>
      <c r="AI157">
        <v>78.584300575056062</v>
      </c>
      <c r="AJ157">
        <f>AI157-transect_time_series!$AI$577</f>
        <v>92.701924090805349</v>
      </c>
    </row>
    <row r="158" spans="1:36" customFormat="1" x14ac:dyDescent="0.35">
      <c r="A158">
        <v>465</v>
      </c>
      <c r="B158" s="1">
        <v>43322</v>
      </c>
      <c r="C158" t="s">
        <v>399</v>
      </c>
      <c r="D158">
        <v>197.968789608121</v>
      </c>
      <c r="E158">
        <v>224.053295246863</v>
      </c>
      <c r="G158">
        <v>166.81067299135199</v>
      </c>
      <c r="J158">
        <v>212.563217507167</v>
      </c>
      <c r="K158">
        <v>225.47835504204301</v>
      </c>
      <c r="L158">
        <v>218.22206100184599</v>
      </c>
      <c r="P158">
        <v>234.29450371062501</v>
      </c>
      <c r="Q158">
        <v>234.24478144621199</v>
      </c>
      <c r="R158">
        <v>202.53476720516699</v>
      </c>
      <c r="T158">
        <v>165.40881905316701</v>
      </c>
      <c r="U158">
        <v>156.058962180089</v>
      </c>
      <c r="Y158">
        <v>190.618450899365</v>
      </c>
      <c r="Z158">
        <v>163.519463671061</v>
      </c>
      <c r="AA158">
        <v>147.59418304859599</v>
      </c>
      <c r="AD158">
        <v>167.31425980395099</v>
      </c>
      <c r="AH158">
        <v>193.77897216104168</v>
      </c>
      <c r="AI158">
        <v>74.082580842185791</v>
      </c>
      <c r="AJ158">
        <f>AI158-transect_time_series!$AI$577</f>
        <v>88.200204357935078</v>
      </c>
    </row>
    <row r="159" spans="1:36" customFormat="1" x14ac:dyDescent="0.35">
      <c r="A159">
        <v>466</v>
      </c>
      <c r="B159" s="1">
        <v>43328</v>
      </c>
      <c r="C159" t="s">
        <v>306</v>
      </c>
      <c r="D159">
        <v>224.79521429904901</v>
      </c>
      <c r="E159">
        <v>245.321033692161</v>
      </c>
      <c r="F159">
        <v>177.68123189216499</v>
      </c>
      <c r="G159">
        <v>187.86312246649601</v>
      </c>
      <c r="H159">
        <v>197.80138167606901</v>
      </c>
      <c r="I159">
        <v>204.572085789136</v>
      </c>
      <c r="J159">
        <v>246.18690982052601</v>
      </c>
      <c r="K159">
        <v>244.35361923413899</v>
      </c>
      <c r="L159">
        <v>233.25562852227401</v>
      </c>
      <c r="M159">
        <v>232.60265306897099</v>
      </c>
      <c r="N159">
        <v>213.56024197771501</v>
      </c>
      <c r="O159">
        <v>215.48772071154201</v>
      </c>
      <c r="P159">
        <v>253.50405764909399</v>
      </c>
      <c r="Q159">
        <v>251.53311202121799</v>
      </c>
      <c r="R159">
        <v>219.45290596809701</v>
      </c>
      <c r="S159">
        <v>238.15259378348901</v>
      </c>
      <c r="T159">
        <v>189.17430898532999</v>
      </c>
      <c r="U159">
        <v>162.234338672484</v>
      </c>
      <c r="V159">
        <v>232.95442570299301</v>
      </c>
      <c r="W159">
        <v>206.04294849574799</v>
      </c>
      <c r="X159">
        <v>224.798691211087</v>
      </c>
      <c r="Y159">
        <v>220.94726311005101</v>
      </c>
      <c r="Z159">
        <v>168.03153028830101</v>
      </c>
      <c r="AA159">
        <v>156.00230990007901</v>
      </c>
      <c r="AB159">
        <v>174.271489037018</v>
      </c>
      <c r="AC159">
        <v>200.601804456281</v>
      </c>
      <c r="AD159">
        <v>180.627544110115</v>
      </c>
      <c r="AE159">
        <v>163.01936830256</v>
      </c>
      <c r="AF159">
        <v>169.380347590669</v>
      </c>
      <c r="AG159">
        <v>175.816487360618</v>
      </c>
      <c r="AH159">
        <v>207.00087899318251</v>
      </c>
      <c r="AI159">
        <v>87.304487674326623</v>
      </c>
      <c r="AJ159">
        <f>AI159-transect_time_series!$AI$577</f>
        <v>101.42211119007591</v>
      </c>
    </row>
    <row r="160" spans="1:36" customFormat="1" x14ac:dyDescent="0.35">
      <c r="A160">
        <v>467</v>
      </c>
      <c r="B160" s="1">
        <v>43336</v>
      </c>
      <c r="C160" t="s">
        <v>400</v>
      </c>
      <c r="D160">
        <v>233.14922531060799</v>
      </c>
      <c r="E160">
        <v>247.36050199000701</v>
      </c>
      <c r="F160">
        <v>195.75459170869101</v>
      </c>
      <c r="G160">
        <v>193.30042510752699</v>
      </c>
      <c r="H160">
        <v>213.59590668799601</v>
      </c>
      <c r="I160">
        <v>219.627362216579</v>
      </c>
      <c r="J160">
        <v>244.354402207795</v>
      </c>
      <c r="K160">
        <v>252.927797605997</v>
      </c>
      <c r="L160">
        <v>247.05040291641799</v>
      </c>
      <c r="M160">
        <v>243.741440477895</v>
      </c>
      <c r="N160">
        <v>221.204920400497</v>
      </c>
      <c r="O160">
        <v>222.256237422472</v>
      </c>
      <c r="P160">
        <v>259.43091010599801</v>
      </c>
      <c r="Q160">
        <v>262.485546252718</v>
      </c>
      <c r="R160">
        <v>230.1069826591</v>
      </c>
      <c r="S160">
        <v>230.64134134272399</v>
      </c>
      <c r="T160">
        <v>200.62728935281001</v>
      </c>
      <c r="U160">
        <v>174.56712762861301</v>
      </c>
      <c r="V160">
        <v>240.21440488010001</v>
      </c>
      <c r="W160">
        <v>218.79278890945301</v>
      </c>
      <c r="X160">
        <v>231.22640797771601</v>
      </c>
      <c r="Y160">
        <v>216.36805439515501</v>
      </c>
      <c r="Z160">
        <v>182.09917192335701</v>
      </c>
      <c r="AA160">
        <v>170.59153270212599</v>
      </c>
      <c r="AB160">
        <v>188.43588587403201</v>
      </c>
      <c r="AC160">
        <v>206.76456678715999</v>
      </c>
      <c r="AD160">
        <v>195.36880921699401</v>
      </c>
      <c r="AE160">
        <v>173.53183365184401</v>
      </c>
      <c r="AF160">
        <v>184.520031133088</v>
      </c>
      <c r="AG160">
        <v>184.02232844855601</v>
      </c>
      <c r="AH160">
        <v>216.13727424313421</v>
      </c>
      <c r="AI160">
        <v>96.440882924278327</v>
      </c>
      <c r="AJ160">
        <f>AI160-transect_time_series!$AI$577</f>
        <v>110.55850644002761</v>
      </c>
    </row>
    <row r="161" spans="1:37" customFormat="1" x14ac:dyDescent="0.35">
      <c r="A161">
        <v>468</v>
      </c>
      <c r="B161" s="1">
        <v>43338</v>
      </c>
      <c r="C161" t="s">
        <v>401</v>
      </c>
      <c r="E161">
        <v>206.90200588081601</v>
      </c>
      <c r="G161">
        <v>153.30382034828699</v>
      </c>
      <c r="H161">
        <v>175.37045283964801</v>
      </c>
      <c r="I161">
        <v>182.30652529886001</v>
      </c>
      <c r="L161">
        <v>198.58359907693799</v>
      </c>
      <c r="M161">
        <v>206.87966350721399</v>
      </c>
      <c r="N161">
        <v>189.53226274011701</v>
      </c>
      <c r="R161">
        <v>183.404649505485</v>
      </c>
      <c r="S161">
        <v>195.03113808476701</v>
      </c>
      <c r="U161">
        <v>140.720866696602</v>
      </c>
      <c r="V161">
        <v>207.098431816518</v>
      </c>
      <c r="W161">
        <v>189.121729570079</v>
      </c>
      <c r="AA161">
        <v>128.50488736213401</v>
      </c>
      <c r="AB161">
        <v>148.76489951646201</v>
      </c>
      <c r="AC161">
        <v>180.874293924916</v>
      </c>
      <c r="AE161">
        <v>144.94836056352401</v>
      </c>
      <c r="AF161">
        <v>159.374249659198</v>
      </c>
      <c r="AH161">
        <v>175.9248139053862</v>
      </c>
      <c r="AI161">
        <v>56.228422586530314</v>
      </c>
      <c r="AJ161">
        <f>AI161-transect_time_series!$AI$577</f>
        <v>70.346046102279601</v>
      </c>
    </row>
    <row r="162" spans="1:37" customFormat="1" x14ac:dyDescent="0.35">
      <c r="A162">
        <v>469</v>
      </c>
      <c r="B162" s="1">
        <v>43338</v>
      </c>
      <c r="C162" t="s">
        <v>402</v>
      </c>
      <c r="D162">
        <v>230.24652753675201</v>
      </c>
      <c r="E162">
        <v>249.94035356131499</v>
      </c>
      <c r="F162">
        <v>196.64922718980301</v>
      </c>
      <c r="G162">
        <v>193.80240567657501</v>
      </c>
      <c r="H162">
        <v>210.85195694945099</v>
      </c>
      <c r="I162">
        <v>216.935730831179</v>
      </c>
      <c r="J162">
        <v>247.661044612811</v>
      </c>
      <c r="K162">
        <v>255.970451877165</v>
      </c>
      <c r="L162">
        <v>243.96467960862901</v>
      </c>
      <c r="M162">
        <v>239.26935343076499</v>
      </c>
      <c r="N162">
        <v>218.78779248167399</v>
      </c>
      <c r="O162">
        <v>224.466479521786</v>
      </c>
      <c r="P162">
        <v>258.79759153664997</v>
      </c>
      <c r="Q162">
        <v>256.16962331486297</v>
      </c>
      <c r="R162">
        <v>219.54471417263099</v>
      </c>
      <c r="S162">
        <v>230.721705033684</v>
      </c>
      <c r="T162">
        <v>192.800881562597</v>
      </c>
      <c r="U162">
        <v>174.99467520139501</v>
      </c>
      <c r="V162">
        <v>236.09114606080399</v>
      </c>
      <c r="W162">
        <v>220.36394835360301</v>
      </c>
      <c r="X162">
        <v>229.88362398607299</v>
      </c>
      <c r="Y162">
        <v>222.557551484789</v>
      </c>
      <c r="Z162">
        <v>178.14763716698499</v>
      </c>
      <c r="AA162">
        <v>163.76523877887701</v>
      </c>
      <c r="AB162">
        <v>189.248934493815</v>
      </c>
      <c r="AC162">
        <v>204.40761513105099</v>
      </c>
      <c r="AD162">
        <v>190.51290820345699</v>
      </c>
      <c r="AE162">
        <v>166.06279687682101</v>
      </c>
      <c r="AF162">
        <v>178.80242830838199</v>
      </c>
      <c r="AG162">
        <v>179.40552772794601</v>
      </c>
      <c r="AH162">
        <v>214.02748502241093</v>
      </c>
      <c r="AI162">
        <v>94.331093703555041</v>
      </c>
      <c r="AJ162">
        <f>AI162-transect_time_series!$AI$577</f>
        <v>108.44871721930433</v>
      </c>
      <c r="AK162">
        <f>AVERAGE(AJ144:AJ162)</f>
        <v>93.932022826488833</v>
      </c>
    </row>
    <row r="163" spans="1:37" s="2" customFormat="1" x14ac:dyDescent="0.35">
      <c r="B163" s="3"/>
    </row>
    <row r="164" spans="1:37" customFormat="1" x14ac:dyDescent="0.35">
      <c r="A164">
        <v>528</v>
      </c>
      <c r="B164" s="1">
        <v>43619</v>
      </c>
      <c r="C164" t="s">
        <v>446</v>
      </c>
      <c r="E164">
        <v>213.35578578772399</v>
      </c>
      <c r="K164">
        <v>216.32460410592901</v>
      </c>
      <c r="AH164">
        <v>214.8401949468265</v>
      </c>
      <c r="AI164">
        <v>95.143803627970613</v>
      </c>
      <c r="AJ164">
        <f>AI164-transect_time_series!$AI$577</f>
        <v>109.2614271437199</v>
      </c>
    </row>
    <row r="165" spans="1:37" customFormat="1" x14ac:dyDescent="0.35">
      <c r="A165">
        <v>529</v>
      </c>
      <c r="B165" s="1">
        <v>43627</v>
      </c>
      <c r="C165" t="s">
        <v>447</v>
      </c>
      <c r="D165">
        <v>196.87237210319401</v>
      </c>
      <c r="E165">
        <v>216.275278984989</v>
      </c>
      <c r="F165">
        <v>144.48512378452801</v>
      </c>
      <c r="G165">
        <v>142.52719453568801</v>
      </c>
      <c r="H165">
        <v>161.53101092300099</v>
      </c>
      <c r="I165">
        <v>155.10728336213501</v>
      </c>
      <c r="J165">
        <v>210.50233091899901</v>
      </c>
      <c r="K165">
        <v>232.47945485461199</v>
      </c>
      <c r="L165">
        <v>195.03199271518301</v>
      </c>
      <c r="M165">
        <v>198.14648108525</v>
      </c>
      <c r="N165">
        <v>167.085032915146</v>
      </c>
      <c r="O165">
        <v>190.64143573186999</v>
      </c>
      <c r="P165">
        <v>209.88423162063501</v>
      </c>
      <c r="Q165">
        <v>223.67839454201999</v>
      </c>
      <c r="R165">
        <v>185.50973668317701</v>
      </c>
      <c r="S165">
        <v>208.60374437268999</v>
      </c>
      <c r="T165">
        <v>163.784953577968</v>
      </c>
      <c r="U165">
        <v>145.39144111182799</v>
      </c>
      <c r="V165">
        <v>217.29124388783299</v>
      </c>
      <c r="W165">
        <v>191.717054206988</v>
      </c>
      <c r="X165">
        <v>199.30954771024599</v>
      </c>
      <c r="Y165">
        <v>183.62394270646701</v>
      </c>
      <c r="Z165">
        <v>163.86753455041799</v>
      </c>
      <c r="AA165">
        <v>159.49239813883699</v>
      </c>
      <c r="AB165">
        <v>156.682778945227</v>
      </c>
      <c r="AC165">
        <v>179.43960740718799</v>
      </c>
      <c r="AD165">
        <v>162.64029484314199</v>
      </c>
      <c r="AE165">
        <v>129.026643229244</v>
      </c>
      <c r="AF165">
        <v>155.04227978788001</v>
      </c>
      <c r="AG165">
        <v>149.777080207903</v>
      </c>
      <c r="AH165">
        <v>179.84826331480957</v>
      </c>
      <c r="AI165">
        <v>60.151871995953684</v>
      </c>
      <c r="AJ165">
        <f>AI165-transect_time_series!$AI$577</f>
        <v>74.269495511702971</v>
      </c>
    </row>
    <row r="166" spans="1:37" customFormat="1" x14ac:dyDescent="0.35">
      <c r="A166">
        <v>530</v>
      </c>
      <c r="B166" s="1">
        <v>43642</v>
      </c>
      <c r="C166" t="s">
        <v>188</v>
      </c>
      <c r="D166">
        <v>207.089004373671</v>
      </c>
      <c r="F166">
        <v>172.24453031239301</v>
      </c>
      <c r="H166">
        <v>126.08788410318</v>
      </c>
      <c r="I166">
        <v>137.36861206742</v>
      </c>
      <c r="J166">
        <v>214.09457524991601</v>
      </c>
      <c r="M166">
        <v>194.11223104106</v>
      </c>
      <c r="N166">
        <v>154.93672082584001</v>
      </c>
      <c r="O166">
        <v>194.96791737668701</v>
      </c>
      <c r="P166">
        <v>223.609754434</v>
      </c>
      <c r="T166">
        <v>180.71742165314799</v>
      </c>
      <c r="V166">
        <v>189.18759716344599</v>
      </c>
      <c r="W166">
        <v>185.80750831973199</v>
      </c>
      <c r="X166">
        <v>231.441114655896</v>
      </c>
      <c r="Y166">
        <v>189.10692794313701</v>
      </c>
      <c r="AC166">
        <v>181.73977205591399</v>
      </c>
      <c r="AD166">
        <v>179.95432662868501</v>
      </c>
      <c r="AE166">
        <v>129.82845093994101</v>
      </c>
      <c r="AF166">
        <v>132.52016579385099</v>
      </c>
      <c r="AG166">
        <v>158.52275271537101</v>
      </c>
      <c r="AH166">
        <v>178.07038250806781</v>
      </c>
      <c r="AI166">
        <v>58.373991189211921</v>
      </c>
      <c r="AJ166">
        <f>AI166-transect_time_series!$AI$577</f>
        <v>72.491614704961208</v>
      </c>
    </row>
    <row r="167" spans="1:37" customFormat="1" x14ac:dyDescent="0.35">
      <c r="A167">
        <v>531</v>
      </c>
      <c r="B167" s="1">
        <v>43643</v>
      </c>
      <c r="C167" t="s">
        <v>288</v>
      </c>
      <c r="D167">
        <v>210.755103514159</v>
      </c>
      <c r="E167">
        <v>227.097760613622</v>
      </c>
      <c r="F167">
        <v>173.897316246401</v>
      </c>
      <c r="G167">
        <v>160.55430070230699</v>
      </c>
      <c r="H167">
        <v>155.94336403861399</v>
      </c>
      <c r="I167">
        <v>160.08038595999699</v>
      </c>
      <c r="J167">
        <v>213.997121861604</v>
      </c>
      <c r="K167">
        <v>235.59300314259499</v>
      </c>
      <c r="L167">
        <v>203.52582645996</v>
      </c>
      <c r="M167">
        <v>206.25404414032801</v>
      </c>
      <c r="N167">
        <v>174.83361466678201</v>
      </c>
      <c r="O167">
        <v>195.33944053400501</v>
      </c>
      <c r="P167">
        <v>220.99784568155101</v>
      </c>
      <c r="Q167">
        <v>228.96203093784499</v>
      </c>
      <c r="R167">
        <v>211.292309680964</v>
      </c>
      <c r="S167">
        <v>215.86244117836901</v>
      </c>
      <c r="T167">
        <v>168.90822820884799</v>
      </c>
      <c r="U167">
        <v>145.11616888826401</v>
      </c>
      <c r="V167">
        <v>221.46879508084001</v>
      </c>
      <c r="W167">
        <v>210.91813640650801</v>
      </c>
      <c r="X167">
        <v>228.97616910746501</v>
      </c>
      <c r="Y167">
        <v>199.752919271644</v>
      </c>
      <c r="Z167">
        <v>168.37095718517199</v>
      </c>
      <c r="AA167">
        <v>160.52433141642001</v>
      </c>
      <c r="AB167">
        <v>168.30655601269899</v>
      </c>
      <c r="AC167">
        <v>184.663379478644</v>
      </c>
      <c r="AD167">
        <v>179.529421667143</v>
      </c>
      <c r="AE167">
        <v>147.02497570299499</v>
      </c>
      <c r="AF167">
        <v>153.73234309032199</v>
      </c>
      <c r="AG167">
        <v>166.66577448507201</v>
      </c>
      <c r="AH167">
        <v>189.96480217870464</v>
      </c>
      <c r="AI167">
        <v>70.268410859848757</v>
      </c>
      <c r="AJ167">
        <f>AI167-transect_time_series!$AI$577</f>
        <v>84.386034375598044</v>
      </c>
    </row>
    <row r="168" spans="1:37" customFormat="1" x14ac:dyDescent="0.35">
      <c r="A168">
        <v>532</v>
      </c>
      <c r="B168" s="1">
        <v>43643</v>
      </c>
      <c r="C168" t="s">
        <v>448</v>
      </c>
      <c r="D168">
        <v>227.3867477487</v>
      </c>
      <c r="E168">
        <v>249.65596131411999</v>
      </c>
      <c r="F168">
        <v>195.19944458341101</v>
      </c>
      <c r="G168">
        <v>186.62293096967599</v>
      </c>
      <c r="H168">
        <v>179.78913826815199</v>
      </c>
      <c r="I168">
        <v>177.460629075615</v>
      </c>
      <c r="J168">
        <v>235.951865647441</v>
      </c>
      <c r="K168">
        <v>247.19055343783</v>
      </c>
      <c r="L168">
        <v>220.678951863816</v>
      </c>
      <c r="M168">
        <v>230.669205550393</v>
      </c>
      <c r="N168">
        <v>190.535558097706</v>
      </c>
      <c r="O168">
        <v>213.43948534257399</v>
      </c>
      <c r="P168">
        <v>241.97878042048899</v>
      </c>
      <c r="Q168">
        <v>246.65816716327001</v>
      </c>
      <c r="R168">
        <v>224.139091602804</v>
      </c>
      <c r="S168">
        <v>232.24083366948901</v>
      </c>
      <c r="T168">
        <v>193.90930930509299</v>
      </c>
      <c r="U168">
        <v>159.46488406555599</v>
      </c>
      <c r="V168">
        <v>234.55043369538501</v>
      </c>
      <c r="W168">
        <v>221.238491176872</v>
      </c>
      <c r="X168">
        <v>235.48278591052301</v>
      </c>
      <c r="Y168">
        <v>222.011496242036</v>
      </c>
      <c r="Z168">
        <v>178.15962323017999</v>
      </c>
      <c r="AA168">
        <v>172.72315305452599</v>
      </c>
      <c r="AB168">
        <v>184.20816643820899</v>
      </c>
      <c r="AC168">
        <v>202.775302234317</v>
      </c>
      <c r="AD168">
        <v>187.87128672592601</v>
      </c>
      <c r="AE168">
        <v>153.12406899806399</v>
      </c>
      <c r="AF168">
        <v>163.52744204158901</v>
      </c>
      <c r="AG168">
        <v>164.70119670205099</v>
      </c>
      <c r="AH168">
        <v>205.77816615252706</v>
      </c>
      <c r="AI168">
        <v>86.081774833671176</v>
      </c>
      <c r="AJ168">
        <f>AI168-transect_time_series!$AI$577</f>
        <v>100.19939834942046</v>
      </c>
    </row>
    <row r="169" spans="1:37" customFormat="1" x14ac:dyDescent="0.35">
      <c r="A169">
        <v>533</v>
      </c>
      <c r="B169" s="1">
        <v>43648</v>
      </c>
      <c r="C169" t="s">
        <v>449</v>
      </c>
      <c r="D169">
        <v>231.838188728463</v>
      </c>
      <c r="E169">
        <v>255.142104676646</v>
      </c>
      <c r="F169">
        <v>201.194762608796</v>
      </c>
      <c r="G169">
        <v>189.31579670099899</v>
      </c>
      <c r="H169">
        <v>182.743751123187</v>
      </c>
      <c r="I169">
        <v>191.669269268498</v>
      </c>
      <c r="J169">
        <v>235.47292018940701</v>
      </c>
      <c r="K169">
        <v>254.55299113792901</v>
      </c>
      <c r="L169">
        <v>231.52618813985001</v>
      </c>
      <c r="M169">
        <v>232.37848573233299</v>
      </c>
      <c r="N169">
        <v>200.993522082645</v>
      </c>
      <c r="O169">
        <v>218.86792929144801</v>
      </c>
      <c r="P169">
        <v>245.05415049938901</v>
      </c>
      <c r="Q169">
        <v>256.68920046084702</v>
      </c>
      <c r="R169">
        <v>229.96991378264599</v>
      </c>
      <c r="S169">
        <v>249.22752642679899</v>
      </c>
      <c r="T169">
        <v>201.244007365773</v>
      </c>
      <c r="U169">
        <v>163.68820265616699</v>
      </c>
      <c r="V169">
        <v>238.34850962916801</v>
      </c>
      <c r="W169">
        <v>224.279495633739</v>
      </c>
      <c r="X169">
        <v>237.12826344668201</v>
      </c>
      <c r="Y169">
        <v>232.25428100184101</v>
      </c>
      <c r="Z169">
        <v>191.43789862580701</v>
      </c>
      <c r="AA169">
        <v>178.36111854052399</v>
      </c>
      <c r="AB169">
        <v>187.254629159758</v>
      </c>
      <c r="AC169">
        <v>208.28050950522999</v>
      </c>
      <c r="AD169">
        <v>191.999751207184</v>
      </c>
      <c r="AE169">
        <v>166.85577572217201</v>
      </c>
      <c r="AF169">
        <v>169.44485965477901</v>
      </c>
      <c r="AG169">
        <v>176.62791947057599</v>
      </c>
      <c r="AH169">
        <v>212.46139741564281</v>
      </c>
      <c r="AI169">
        <v>92.765006096786919</v>
      </c>
      <c r="AJ169">
        <f>AI169-transect_time_series!$AI$577</f>
        <v>106.88262961253621</v>
      </c>
    </row>
    <row r="170" spans="1:37" customFormat="1" x14ac:dyDescent="0.35">
      <c r="A170">
        <v>534</v>
      </c>
      <c r="B170" s="1">
        <v>43650</v>
      </c>
      <c r="C170" t="s">
        <v>326</v>
      </c>
      <c r="D170">
        <v>199.04066090409401</v>
      </c>
      <c r="E170">
        <v>221.275592356728</v>
      </c>
      <c r="F170">
        <v>153.82801190701301</v>
      </c>
      <c r="G170">
        <v>141.24593421750799</v>
      </c>
      <c r="H170">
        <v>125.927960001163</v>
      </c>
      <c r="I170">
        <v>152.29531730196601</v>
      </c>
      <c r="J170">
        <v>191.981732499033</v>
      </c>
      <c r="K170">
        <v>206.03417704450999</v>
      </c>
      <c r="L170">
        <v>189.028323083754</v>
      </c>
      <c r="M170">
        <v>197.41383461083501</v>
      </c>
      <c r="N170">
        <v>156.30752360947901</v>
      </c>
      <c r="O170">
        <v>189.16454535480401</v>
      </c>
      <c r="P170">
        <v>205.816412800992</v>
      </c>
      <c r="Q170">
        <v>214.04326104236799</v>
      </c>
      <c r="R170">
        <v>185.85392777375199</v>
      </c>
      <c r="S170">
        <v>199.755062823397</v>
      </c>
      <c r="T170">
        <v>160.59057128989701</v>
      </c>
      <c r="U170">
        <v>135.28483959291299</v>
      </c>
      <c r="V170">
        <v>191.07332144633</v>
      </c>
      <c r="W170">
        <v>188.94465115350499</v>
      </c>
      <c r="X170">
        <v>206.926210803369</v>
      </c>
      <c r="Y170">
        <v>176.873560357896</v>
      </c>
      <c r="Z170">
        <v>144.422673565433</v>
      </c>
      <c r="AA170">
        <v>145.52838611632899</v>
      </c>
      <c r="AB170">
        <v>144.856842592129</v>
      </c>
      <c r="AC170">
        <v>174.768755734937</v>
      </c>
      <c r="AD170">
        <v>157.16489411957201</v>
      </c>
      <c r="AE170">
        <v>129.91831520222101</v>
      </c>
      <c r="AF170">
        <v>128.45603387167799</v>
      </c>
      <c r="AG170">
        <v>136.78694427783</v>
      </c>
      <c r="AH170">
        <v>171.68694258184786</v>
      </c>
      <c r="AI170">
        <v>51.990551262991971</v>
      </c>
      <c r="AJ170">
        <f>AI170-transect_time_series!$AI$577</f>
        <v>66.108174778741258</v>
      </c>
    </row>
    <row r="171" spans="1:37" customFormat="1" x14ac:dyDescent="0.35">
      <c r="A171">
        <v>535</v>
      </c>
      <c r="B171" s="1">
        <v>43653</v>
      </c>
      <c r="C171" t="s">
        <v>448</v>
      </c>
      <c r="D171">
        <v>210.525796111939</v>
      </c>
      <c r="E171">
        <v>242.53886515917799</v>
      </c>
      <c r="F171">
        <v>178.39227497041301</v>
      </c>
      <c r="G171">
        <v>170.97789264244301</v>
      </c>
      <c r="H171">
        <v>166.53416015546301</v>
      </c>
      <c r="I171">
        <v>170.73058431609601</v>
      </c>
      <c r="J171">
        <v>222.074731441045</v>
      </c>
      <c r="K171">
        <v>231.82832362831201</v>
      </c>
      <c r="L171">
        <v>214.14637835217101</v>
      </c>
      <c r="M171">
        <v>212.76085531470201</v>
      </c>
      <c r="N171">
        <v>184.97603655157599</v>
      </c>
      <c r="O171">
        <v>205.644429112403</v>
      </c>
      <c r="P171">
        <v>228.15451128779799</v>
      </c>
      <c r="Q171">
        <v>234.03405617202901</v>
      </c>
      <c r="R171">
        <v>214.32346283845101</v>
      </c>
      <c r="S171">
        <v>221.26173386096499</v>
      </c>
      <c r="T171">
        <v>178.32695812044599</v>
      </c>
      <c r="U171">
        <v>147.83870615193999</v>
      </c>
      <c r="V171">
        <v>214.02992661253501</v>
      </c>
      <c r="W171">
        <v>206.61838520955399</v>
      </c>
      <c r="X171">
        <v>224.30073963023801</v>
      </c>
      <c r="Y171">
        <v>201.61163852537899</v>
      </c>
      <c r="Z171">
        <v>166.50890644289601</v>
      </c>
      <c r="AA171">
        <v>152.862131545821</v>
      </c>
      <c r="AB171">
        <v>165.901320151335</v>
      </c>
      <c r="AC171">
        <v>189.51555199914301</v>
      </c>
      <c r="AD171">
        <v>172.023812916895</v>
      </c>
      <c r="AE171">
        <v>142.42492595825499</v>
      </c>
      <c r="AF171">
        <v>148.64933660236599</v>
      </c>
      <c r="AG171">
        <v>159.24960548995699</v>
      </c>
      <c r="AH171">
        <v>192.6255345757248</v>
      </c>
      <c r="AI171">
        <v>72.929143256868912</v>
      </c>
      <c r="AJ171">
        <f>AI171-transect_time_series!$AI$577</f>
        <v>87.046766772618199</v>
      </c>
    </row>
    <row r="172" spans="1:37" customFormat="1" x14ac:dyDescent="0.35">
      <c r="A172">
        <v>536</v>
      </c>
      <c r="B172" s="1">
        <v>43659</v>
      </c>
      <c r="C172" t="s">
        <v>450</v>
      </c>
      <c r="D172">
        <v>203.45688188151999</v>
      </c>
      <c r="E172">
        <v>225.86160092084901</v>
      </c>
      <c r="F172">
        <v>172.67759250838401</v>
      </c>
      <c r="G172">
        <v>162.56597751075799</v>
      </c>
      <c r="H172">
        <v>159.705284461633</v>
      </c>
      <c r="I172">
        <v>158.45752294351999</v>
      </c>
      <c r="N172">
        <v>184.710112382407</v>
      </c>
      <c r="O172">
        <v>192.56291660905799</v>
      </c>
      <c r="P172">
        <v>221.72905242451299</v>
      </c>
      <c r="Q172">
        <v>227.82215682263401</v>
      </c>
      <c r="R172">
        <v>214.69119732954599</v>
      </c>
      <c r="S172">
        <v>217.83940701961899</v>
      </c>
      <c r="T172">
        <v>176.29386613582301</v>
      </c>
      <c r="U172">
        <v>145.809698276755</v>
      </c>
      <c r="V172">
        <v>221.81073435357101</v>
      </c>
      <c r="W172">
        <v>210.35841073427301</v>
      </c>
      <c r="X172">
        <v>223.16812719436501</v>
      </c>
      <c r="Y172">
        <v>200.24796042102901</v>
      </c>
      <c r="Z172">
        <v>171.14845718173899</v>
      </c>
      <c r="AA172">
        <v>159.159694130042</v>
      </c>
      <c r="AB172">
        <v>170.30249827621901</v>
      </c>
      <c r="AC172">
        <v>190.835972566946</v>
      </c>
      <c r="AD172">
        <v>185.28084054124199</v>
      </c>
      <c r="AE172">
        <v>146.190440264865</v>
      </c>
      <c r="AF172">
        <v>158.800522088126</v>
      </c>
      <c r="AG172">
        <v>164.80228405645099</v>
      </c>
      <c r="AH172">
        <v>187.16496957830336</v>
      </c>
      <c r="AI172">
        <v>67.468578259447469</v>
      </c>
      <c r="AJ172">
        <f>AI172-transect_time_series!$AI$577</f>
        <v>81.586201775196756</v>
      </c>
    </row>
    <row r="173" spans="1:37" customFormat="1" x14ac:dyDescent="0.35">
      <c r="A173">
        <v>537</v>
      </c>
      <c r="B173" s="1">
        <v>43661</v>
      </c>
      <c r="C173" t="s">
        <v>451</v>
      </c>
      <c r="D173">
        <v>234.02223113327</v>
      </c>
      <c r="E173">
        <v>230.78798858656401</v>
      </c>
      <c r="F173">
        <v>196.318294063661</v>
      </c>
      <c r="G173">
        <v>184.10211359713301</v>
      </c>
      <c r="H173">
        <v>178.83832477027099</v>
      </c>
      <c r="I173">
        <v>179.551453717226</v>
      </c>
      <c r="J173">
        <v>236.43031795282599</v>
      </c>
      <c r="K173">
        <v>251.15532274767801</v>
      </c>
      <c r="L173">
        <v>227.182271379171</v>
      </c>
      <c r="M173">
        <v>228.27988185133901</v>
      </c>
      <c r="N173">
        <v>193.018144058617</v>
      </c>
      <c r="O173">
        <v>219.129045661578</v>
      </c>
      <c r="P173">
        <v>244.51334499890399</v>
      </c>
      <c r="Q173">
        <v>252.76197073266599</v>
      </c>
      <c r="R173">
        <v>226.99584084185801</v>
      </c>
      <c r="S173">
        <v>248.07351839218799</v>
      </c>
      <c r="T173">
        <v>200.17235095450101</v>
      </c>
      <c r="U173">
        <v>162.486151226012</v>
      </c>
      <c r="V173">
        <v>235.08041899360401</v>
      </c>
      <c r="W173">
        <v>222.65500026011699</v>
      </c>
      <c r="X173">
        <v>235.47436013647399</v>
      </c>
      <c r="Y173">
        <v>232.81039739063499</v>
      </c>
      <c r="Z173">
        <v>186.04058085042601</v>
      </c>
      <c r="AA173">
        <v>174.62294582042901</v>
      </c>
      <c r="AB173">
        <v>188.41529108097799</v>
      </c>
      <c r="AC173">
        <v>205.35146105301399</v>
      </c>
      <c r="AD173">
        <v>187.97175141823899</v>
      </c>
      <c r="AE173">
        <v>161.48547295048201</v>
      </c>
      <c r="AF173">
        <v>171.764936576145</v>
      </c>
      <c r="AG173">
        <v>174.49109035668599</v>
      </c>
      <c r="AH173">
        <v>208.99940911842307</v>
      </c>
      <c r="AI173">
        <v>89.303017799567186</v>
      </c>
      <c r="AJ173">
        <f>AI173-transect_time_series!$AI$577</f>
        <v>103.42064131531647</v>
      </c>
    </row>
    <row r="174" spans="1:37" customFormat="1" x14ac:dyDescent="0.35">
      <c r="A174">
        <v>538</v>
      </c>
      <c r="B174" s="1">
        <v>43663</v>
      </c>
      <c r="C174" t="s">
        <v>448</v>
      </c>
      <c r="D174">
        <v>223.30262595480599</v>
      </c>
      <c r="E174">
        <v>244.13007768483899</v>
      </c>
      <c r="F174">
        <v>192.860349999986</v>
      </c>
      <c r="G174">
        <v>183.25693888443701</v>
      </c>
      <c r="H174">
        <v>176.086057642311</v>
      </c>
      <c r="I174">
        <v>174.761642738029</v>
      </c>
      <c r="J174">
        <v>231.50793067706101</v>
      </c>
      <c r="K174">
        <v>241.2626533952</v>
      </c>
      <c r="L174">
        <v>220.01596620041099</v>
      </c>
      <c r="M174">
        <v>220.78003934671401</v>
      </c>
      <c r="N174">
        <v>189.67280521364901</v>
      </c>
      <c r="O174">
        <v>213.166747745447</v>
      </c>
      <c r="P174">
        <v>238.669879605896</v>
      </c>
      <c r="Q174">
        <v>246.672016547184</v>
      </c>
      <c r="R174">
        <v>220.81804476642799</v>
      </c>
      <c r="S174">
        <v>239.51533584974399</v>
      </c>
      <c r="T174">
        <v>187.611302207542</v>
      </c>
      <c r="U174">
        <v>149.14532337653699</v>
      </c>
      <c r="V174">
        <v>223.25165149861701</v>
      </c>
      <c r="W174">
        <v>214.20461313787899</v>
      </c>
      <c r="X174">
        <v>231.494539768279</v>
      </c>
      <c r="Y174">
        <v>212.705356104613</v>
      </c>
      <c r="Z174">
        <v>176.16472666454001</v>
      </c>
      <c r="AA174">
        <v>166.336055877478</v>
      </c>
      <c r="AB174">
        <v>173.183710529932</v>
      </c>
      <c r="AC174">
        <v>196.61151480574901</v>
      </c>
      <c r="AD174">
        <v>175.69852542135499</v>
      </c>
      <c r="AE174">
        <v>147.428530259512</v>
      </c>
      <c r="AF174">
        <v>161.73663092242401</v>
      </c>
      <c r="AG174">
        <v>165.029549574914</v>
      </c>
      <c r="AH174">
        <v>201.23603808005046</v>
      </c>
      <c r="AI174">
        <v>81.539646761194575</v>
      </c>
      <c r="AJ174">
        <f>AI174-transect_time_series!$AI$577</f>
        <v>95.657270276943862</v>
      </c>
    </row>
    <row r="175" spans="1:37" customFormat="1" x14ac:dyDescent="0.35">
      <c r="A175">
        <v>539</v>
      </c>
      <c r="B175" s="1">
        <v>43666</v>
      </c>
      <c r="C175" t="s">
        <v>452</v>
      </c>
      <c r="P175">
        <v>200.773185413074</v>
      </c>
      <c r="Q175">
        <v>219.953123022276</v>
      </c>
      <c r="U175">
        <v>117.329133166416</v>
      </c>
      <c r="AA175">
        <v>141.002199454135</v>
      </c>
      <c r="AB175">
        <v>143.25797649271499</v>
      </c>
      <c r="AC175">
        <v>177.63193650134701</v>
      </c>
      <c r="AD175">
        <v>146.66339892548399</v>
      </c>
      <c r="AE175">
        <v>123.584683626508</v>
      </c>
      <c r="AF175">
        <v>128.64432972325599</v>
      </c>
      <c r="AG175">
        <v>136.758137243536</v>
      </c>
      <c r="AH175">
        <v>153.55981035687472</v>
      </c>
      <c r="AI175">
        <v>33.863419038018833</v>
      </c>
      <c r="AJ175">
        <f>AI175-transect_time_series!$AI$577</f>
        <v>47.98104255376812</v>
      </c>
    </row>
    <row r="176" spans="1:37" customFormat="1" x14ac:dyDescent="0.35">
      <c r="A176">
        <v>540</v>
      </c>
      <c r="B176" s="1">
        <v>43666</v>
      </c>
      <c r="C176" t="s">
        <v>453</v>
      </c>
      <c r="D176">
        <v>227.161864474417</v>
      </c>
      <c r="J176">
        <v>215.44003585523799</v>
      </c>
      <c r="K176">
        <v>239.12814455936001</v>
      </c>
      <c r="L176">
        <v>220.63001557375901</v>
      </c>
      <c r="M176">
        <v>219.87090872132401</v>
      </c>
      <c r="N176">
        <v>183.419675672544</v>
      </c>
      <c r="O176">
        <v>196.63872230531399</v>
      </c>
      <c r="P176">
        <v>224.646400448355</v>
      </c>
      <c r="Q176">
        <v>249.84083934165201</v>
      </c>
      <c r="R176">
        <v>223.16166063545</v>
      </c>
      <c r="S176">
        <v>248.55067087664699</v>
      </c>
      <c r="T176">
        <v>180.97784922618499</v>
      </c>
      <c r="U176">
        <v>144.12463227033601</v>
      </c>
      <c r="V176">
        <v>223.139607574591</v>
      </c>
      <c r="W176">
        <v>213.64971169157101</v>
      </c>
      <c r="X176">
        <v>232.30383030477299</v>
      </c>
      <c r="Y176">
        <v>212.801503794967</v>
      </c>
      <c r="Z176">
        <v>175.841843097945</v>
      </c>
      <c r="AA176">
        <v>169.47151055394201</v>
      </c>
      <c r="AB176">
        <v>170.263848558821</v>
      </c>
      <c r="AC176">
        <v>198.85638678075</v>
      </c>
      <c r="AD176">
        <v>173.495120772799</v>
      </c>
      <c r="AE176">
        <v>147.635219256477</v>
      </c>
      <c r="AF176">
        <v>163.873423461069</v>
      </c>
      <c r="AG176">
        <v>162.23862225956199</v>
      </c>
      <c r="AH176">
        <v>200.68648192271397</v>
      </c>
      <c r="AI176">
        <v>80.990090603858079</v>
      </c>
      <c r="AJ176">
        <f>AI176-transect_time_series!$AI$577</f>
        <v>95.107714119607365</v>
      </c>
    </row>
    <row r="177" spans="1:39" customFormat="1" x14ac:dyDescent="0.35">
      <c r="A177">
        <v>541</v>
      </c>
      <c r="B177" s="1">
        <v>43667</v>
      </c>
      <c r="C177" t="s">
        <v>454</v>
      </c>
      <c r="D177">
        <v>203.17051297858399</v>
      </c>
      <c r="E177">
        <v>230.73704562367101</v>
      </c>
      <c r="F177">
        <v>164.07289369499799</v>
      </c>
      <c r="G177">
        <v>167.69012253573999</v>
      </c>
      <c r="H177">
        <v>156.570633559377</v>
      </c>
      <c r="I177">
        <v>153.78824764236001</v>
      </c>
      <c r="J177">
        <v>210.27105195456099</v>
      </c>
      <c r="L177">
        <v>197.235586528547</v>
      </c>
      <c r="M177">
        <v>203.384784553099</v>
      </c>
      <c r="N177">
        <v>166.60357578393399</v>
      </c>
      <c r="O177">
        <v>190.38996274095399</v>
      </c>
      <c r="P177">
        <v>210.495207042625</v>
      </c>
      <c r="R177">
        <v>215.12481528465401</v>
      </c>
      <c r="S177">
        <v>220.52544253486499</v>
      </c>
      <c r="T177">
        <v>164.48613377667201</v>
      </c>
      <c r="V177">
        <v>219.117317626362</v>
      </c>
      <c r="W177">
        <v>192.98798397303199</v>
      </c>
      <c r="X177">
        <v>223.31488311159401</v>
      </c>
      <c r="Y177">
        <v>190.15221205791499</v>
      </c>
      <c r="AA177">
        <v>156.30497564444499</v>
      </c>
      <c r="AB177">
        <v>172.31951068842599</v>
      </c>
      <c r="AC177">
        <v>197.86394135635101</v>
      </c>
      <c r="AD177">
        <v>165.456012108122</v>
      </c>
      <c r="AE177">
        <v>141.24872882096301</v>
      </c>
      <c r="AF177">
        <v>136.380697787701</v>
      </c>
      <c r="AG177">
        <v>161.07593972606</v>
      </c>
      <c r="AH177">
        <v>185.02954688983124</v>
      </c>
      <c r="AI177">
        <v>65.33315557097535</v>
      </c>
      <c r="AJ177">
        <f>AI177-transect_time_series!$AI$577</f>
        <v>79.450779086724637</v>
      </c>
    </row>
    <row r="178" spans="1:39" customFormat="1" x14ac:dyDescent="0.35">
      <c r="A178">
        <v>542</v>
      </c>
      <c r="B178" s="1">
        <v>43668</v>
      </c>
      <c r="C178" t="s">
        <v>449</v>
      </c>
      <c r="D178">
        <v>228.866247833545</v>
      </c>
      <c r="E178">
        <v>253.06810857762099</v>
      </c>
      <c r="F178">
        <v>195.14851954468401</v>
      </c>
      <c r="G178">
        <v>189.719988772362</v>
      </c>
      <c r="H178">
        <v>180.03711738652899</v>
      </c>
      <c r="I178">
        <v>179.35138059823001</v>
      </c>
      <c r="J178">
        <v>238.83927158407599</v>
      </c>
      <c r="K178">
        <v>247.21711521602401</v>
      </c>
      <c r="L178">
        <v>223.224426439496</v>
      </c>
      <c r="M178">
        <v>227.33838314294499</v>
      </c>
      <c r="N178">
        <v>199.12761045916901</v>
      </c>
      <c r="O178">
        <v>217.00545028001099</v>
      </c>
      <c r="P178">
        <v>245.30727434588999</v>
      </c>
      <c r="Q178">
        <v>252.665029146959</v>
      </c>
      <c r="R178">
        <v>229.27101173922</v>
      </c>
      <c r="S178">
        <v>251.2410044973</v>
      </c>
      <c r="T178">
        <v>196.21432467784399</v>
      </c>
      <c r="U178">
        <v>161.131512627364</v>
      </c>
      <c r="V178">
        <v>234.36994517795799</v>
      </c>
      <c r="W178">
        <v>224.37345420496399</v>
      </c>
      <c r="X178">
        <v>245.42882338342</v>
      </c>
      <c r="Y178">
        <v>232.39490017585999</v>
      </c>
      <c r="Z178">
        <v>186.48541308015399</v>
      </c>
      <c r="AA178">
        <v>174.339455811124</v>
      </c>
      <c r="AB178">
        <v>185.96568276047199</v>
      </c>
      <c r="AC178">
        <v>209.50164941049599</v>
      </c>
      <c r="AD178">
        <v>188.48319574280799</v>
      </c>
      <c r="AE178">
        <v>153.79923065503601</v>
      </c>
      <c r="AF178">
        <v>169.003742869457</v>
      </c>
      <c r="AG178">
        <v>171.06160859123199</v>
      </c>
      <c r="AH178">
        <v>209.66602929107498</v>
      </c>
      <c r="AI178">
        <v>89.96963797221909</v>
      </c>
      <c r="AJ178">
        <f>AI178-transect_time_series!$AI$577</f>
        <v>104.08726148796838</v>
      </c>
    </row>
    <row r="179" spans="1:39" customFormat="1" x14ac:dyDescent="0.35">
      <c r="A179">
        <v>543</v>
      </c>
      <c r="B179" s="1">
        <v>43671</v>
      </c>
      <c r="C179" t="s">
        <v>451</v>
      </c>
      <c r="D179">
        <v>212.61084204477299</v>
      </c>
      <c r="E179">
        <v>244.394583531976</v>
      </c>
      <c r="F179">
        <v>176.26247831162101</v>
      </c>
      <c r="G179">
        <v>167.992731736427</v>
      </c>
      <c r="H179">
        <v>155.65375919859</v>
      </c>
      <c r="I179">
        <v>175.02139609412399</v>
      </c>
      <c r="J179">
        <v>218.69316075049201</v>
      </c>
      <c r="K179">
        <v>242.24940420254799</v>
      </c>
      <c r="L179">
        <v>219.994297489882</v>
      </c>
      <c r="M179">
        <v>218.27040544596801</v>
      </c>
      <c r="N179">
        <v>185.40750378196</v>
      </c>
      <c r="O179">
        <v>197.22308996659501</v>
      </c>
      <c r="P179">
        <v>233.736100935097</v>
      </c>
      <c r="Q179">
        <v>236.49038309136699</v>
      </c>
      <c r="R179">
        <v>218.21817271511301</v>
      </c>
      <c r="S179">
        <v>225.30323049216901</v>
      </c>
      <c r="T179">
        <v>186.71322766411399</v>
      </c>
      <c r="U179">
        <v>143.81744098203399</v>
      </c>
      <c r="V179">
        <v>214.84288668746501</v>
      </c>
      <c r="W179">
        <v>209.77688900962099</v>
      </c>
      <c r="X179">
        <v>230.997394610084</v>
      </c>
      <c r="Y179">
        <v>220.83667846226001</v>
      </c>
      <c r="Z179">
        <v>176.82617291338701</v>
      </c>
      <c r="AA179">
        <v>154.98878130434099</v>
      </c>
      <c r="AB179">
        <v>169.654528687636</v>
      </c>
      <c r="AC179">
        <v>201.16390129222901</v>
      </c>
      <c r="AD179">
        <v>168.06109155575501</v>
      </c>
      <c r="AE179">
        <v>141.216064873638</v>
      </c>
      <c r="AF179">
        <v>161.93533458281701</v>
      </c>
      <c r="AG179">
        <v>161.956834678283</v>
      </c>
      <c r="AH179">
        <v>195.67695890307886</v>
      </c>
      <c r="AI179">
        <v>75.980567584222968</v>
      </c>
      <c r="AJ179">
        <f>AI179-transect_time_series!$AI$577</f>
        <v>90.098191099972254</v>
      </c>
    </row>
    <row r="180" spans="1:39" customFormat="1" x14ac:dyDescent="0.35">
      <c r="A180">
        <v>544</v>
      </c>
      <c r="B180" s="1">
        <v>43673</v>
      </c>
      <c r="C180" t="s">
        <v>455</v>
      </c>
      <c r="D180">
        <v>223.000838149082</v>
      </c>
      <c r="E180">
        <v>240.75205959684601</v>
      </c>
      <c r="F180">
        <v>191.84155321392501</v>
      </c>
      <c r="G180">
        <v>176.95079263508401</v>
      </c>
      <c r="H180">
        <v>174.985310468808</v>
      </c>
      <c r="I180">
        <v>171.282838272242</v>
      </c>
      <c r="J180">
        <v>226.10536825861399</v>
      </c>
      <c r="K180">
        <v>241.786423815539</v>
      </c>
      <c r="L180">
        <v>218.91446200281399</v>
      </c>
      <c r="M180">
        <v>217.71937014073899</v>
      </c>
      <c r="N180">
        <v>189.699619872874</v>
      </c>
      <c r="O180">
        <v>209.72798405144499</v>
      </c>
      <c r="P180">
        <v>238.74052557949</v>
      </c>
      <c r="Q180">
        <v>240.43694861686899</v>
      </c>
      <c r="R180">
        <v>217.42287177073899</v>
      </c>
      <c r="S180">
        <v>232.893605115578</v>
      </c>
      <c r="T180">
        <v>185.545405500502</v>
      </c>
      <c r="U180">
        <v>157.95574177388801</v>
      </c>
      <c r="V180">
        <v>223.842985171458</v>
      </c>
      <c r="W180">
        <v>212.139524517447</v>
      </c>
      <c r="X180">
        <v>231.296615580896</v>
      </c>
      <c r="Y180">
        <v>215.21149367115001</v>
      </c>
      <c r="Z180">
        <v>178.627638576235</v>
      </c>
      <c r="AA180">
        <v>170.417974782692</v>
      </c>
      <c r="AB180">
        <v>176.021884204684</v>
      </c>
      <c r="AC180">
        <v>200.596792864522</v>
      </c>
      <c r="AD180">
        <v>185.41675087718099</v>
      </c>
      <c r="AE180">
        <v>152.85279784896099</v>
      </c>
      <c r="AF180">
        <v>162.70452381032601</v>
      </c>
      <c r="AG180">
        <v>163.472610936564</v>
      </c>
      <c r="AH180">
        <v>200.94544372257315</v>
      </c>
      <c r="AI180">
        <v>81.249052403717258</v>
      </c>
      <c r="AJ180">
        <f>AI180-transect_time_series!$AI$577</f>
        <v>95.366675919466545</v>
      </c>
    </row>
    <row r="181" spans="1:39" customFormat="1" x14ac:dyDescent="0.35">
      <c r="A181">
        <v>545</v>
      </c>
      <c r="B181" s="1">
        <v>43674</v>
      </c>
      <c r="C181" t="s">
        <v>456</v>
      </c>
      <c r="E181">
        <v>209.12540806532601</v>
      </c>
      <c r="G181">
        <v>154.15683651335101</v>
      </c>
      <c r="H181">
        <v>152.65229932287599</v>
      </c>
      <c r="K181">
        <v>212.19446668624599</v>
      </c>
      <c r="L181">
        <v>205.363219526839</v>
      </c>
      <c r="M181">
        <v>199.622579007008</v>
      </c>
      <c r="Q181">
        <v>220.13780966260401</v>
      </c>
      <c r="R181">
        <v>194.47883042822599</v>
      </c>
      <c r="S181">
        <v>210.885226857508</v>
      </c>
      <c r="U181">
        <v>142.65927238160299</v>
      </c>
      <c r="V181">
        <v>210.064936011719</v>
      </c>
      <c r="Z181">
        <v>152.851849673716</v>
      </c>
      <c r="AA181">
        <v>148.21260068270999</v>
      </c>
      <c r="AB181">
        <v>158.58929253733399</v>
      </c>
      <c r="AC181">
        <v>183.45990311991699</v>
      </c>
      <c r="AE181">
        <v>142.24898403069301</v>
      </c>
      <c r="AH181">
        <v>181.04396965672976</v>
      </c>
      <c r="AI181">
        <v>61.34757833787387</v>
      </c>
      <c r="AJ181">
        <f>AI181-transect_time_series!$AI$577</f>
        <v>75.465201853623157</v>
      </c>
    </row>
    <row r="182" spans="1:39" customFormat="1" x14ac:dyDescent="0.35">
      <c r="A182">
        <v>546</v>
      </c>
      <c r="B182" s="1">
        <v>43675</v>
      </c>
      <c r="C182" t="s">
        <v>297</v>
      </c>
      <c r="D182">
        <v>200.92572344099699</v>
      </c>
      <c r="E182">
        <v>221.03061476720001</v>
      </c>
      <c r="F182">
        <v>175.262495238995</v>
      </c>
      <c r="K182">
        <v>227.33734507493401</v>
      </c>
      <c r="L182">
        <v>208.69518373896901</v>
      </c>
      <c r="M182">
        <v>202.70510260650701</v>
      </c>
      <c r="N182">
        <v>183.984879591707</v>
      </c>
      <c r="O182">
        <v>194.06275789988601</v>
      </c>
      <c r="P182">
        <v>221.68961210961101</v>
      </c>
      <c r="Q182">
        <v>229.217359066439</v>
      </c>
      <c r="R182">
        <v>203.38468856165201</v>
      </c>
      <c r="S182">
        <v>213.76325526294701</v>
      </c>
      <c r="T182">
        <v>167.514945484496</v>
      </c>
      <c r="U182">
        <v>144.511592760155</v>
      </c>
      <c r="V182">
        <v>220.54373892005901</v>
      </c>
      <c r="W182">
        <v>201.29352662868999</v>
      </c>
      <c r="X182">
        <v>217.98092607171199</v>
      </c>
      <c r="Y182">
        <v>197.00144128413399</v>
      </c>
      <c r="Z182">
        <v>168.52129331629101</v>
      </c>
      <c r="AA182">
        <v>155.26884412324199</v>
      </c>
      <c r="AB182">
        <v>164.86136777224201</v>
      </c>
      <c r="AC182">
        <v>185.128875413212</v>
      </c>
      <c r="AD182">
        <v>182.30227226051301</v>
      </c>
      <c r="AE182">
        <v>145.091298916396</v>
      </c>
      <c r="AF182">
        <v>156.63814677075899</v>
      </c>
      <c r="AG182">
        <v>157.50242851672201</v>
      </c>
      <c r="AH182">
        <v>190.23921983071028</v>
      </c>
      <c r="AI182">
        <v>70.542828511854395</v>
      </c>
      <c r="AJ182">
        <f>AI182-transect_time_series!$AI$577</f>
        <v>84.660452027603682</v>
      </c>
    </row>
    <row r="183" spans="1:39" customFormat="1" x14ac:dyDescent="0.35">
      <c r="A183">
        <v>547</v>
      </c>
      <c r="B183" s="1">
        <v>43678</v>
      </c>
      <c r="C183" t="s">
        <v>449</v>
      </c>
      <c r="D183">
        <v>227.841805905841</v>
      </c>
      <c r="E183">
        <v>246.533476671762</v>
      </c>
      <c r="F183">
        <v>197.29195441423599</v>
      </c>
      <c r="G183">
        <v>170.51748603025499</v>
      </c>
      <c r="H183">
        <v>178.39549486606401</v>
      </c>
      <c r="I183">
        <v>184.19572068811499</v>
      </c>
      <c r="J183">
        <v>232.559751368245</v>
      </c>
      <c r="K183">
        <v>244.341619211656</v>
      </c>
      <c r="L183">
        <v>226.02837596175499</v>
      </c>
      <c r="M183">
        <v>221.64361507048599</v>
      </c>
      <c r="N183">
        <v>199.34725504847199</v>
      </c>
      <c r="O183">
        <v>210.889615052111</v>
      </c>
      <c r="P183">
        <v>237.196403348047</v>
      </c>
      <c r="Q183">
        <v>247.54702294184401</v>
      </c>
      <c r="R183">
        <v>229.39976478733499</v>
      </c>
      <c r="S183">
        <v>241.96152436582199</v>
      </c>
      <c r="T183">
        <v>189.243835752786</v>
      </c>
      <c r="U183">
        <v>159.64242204213201</v>
      </c>
      <c r="V183">
        <v>232.44989979463401</v>
      </c>
      <c r="W183">
        <v>223.46234644825901</v>
      </c>
      <c r="X183">
        <v>235.66841953948699</v>
      </c>
      <c r="Y183">
        <v>226.181707197028</v>
      </c>
      <c r="Z183">
        <v>182.049693154441</v>
      </c>
      <c r="AA183">
        <v>169.59215170425699</v>
      </c>
      <c r="AB183">
        <v>183.38506873083901</v>
      </c>
      <c r="AC183">
        <v>203.25546478785699</v>
      </c>
      <c r="AD183">
        <v>187.85083916723599</v>
      </c>
      <c r="AE183">
        <v>156.65609767216199</v>
      </c>
      <c r="AF183">
        <v>166.88425646730801</v>
      </c>
      <c r="AG183">
        <v>166.372566506738</v>
      </c>
      <c r="AH183">
        <v>205.94618848990697</v>
      </c>
      <c r="AI183">
        <v>86.249797171051085</v>
      </c>
      <c r="AJ183">
        <f>AI183-transect_time_series!$AI$577</f>
        <v>100.36742068680037</v>
      </c>
    </row>
    <row r="184" spans="1:39" customFormat="1" x14ac:dyDescent="0.35">
      <c r="A184">
        <v>548</v>
      </c>
      <c r="B184" s="1">
        <v>43686</v>
      </c>
      <c r="C184" t="s">
        <v>457</v>
      </c>
      <c r="D184">
        <v>206.359170796423</v>
      </c>
      <c r="E184">
        <v>226.213338098088</v>
      </c>
      <c r="F184">
        <v>175.19519579911301</v>
      </c>
      <c r="G184">
        <v>166.028534557146</v>
      </c>
      <c r="H184">
        <v>165.421275677251</v>
      </c>
      <c r="I184">
        <v>160.977658292748</v>
      </c>
      <c r="J184">
        <v>210.82928700752299</v>
      </c>
      <c r="K184">
        <v>229.109735271136</v>
      </c>
      <c r="L184">
        <v>208.45570654229601</v>
      </c>
      <c r="M184">
        <v>206.474475757877</v>
      </c>
      <c r="N184">
        <v>180.78064059150401</v>
      </c>
      <c r="O184">
        <v>197.356481684659</v>
      </c>
      <c r="P184">
        <v>224.42566729636999</v>
      </c>
      <c r="Q184">
        <v>231.17368020576001</v>
      </c>
      <c r="R184">
        <v>204.28880105911401</v>
      </c>
      <c r="S184">
        <v>216.979565359041</v>
      </c>
      <c r="T184">
        <v>177.14881244543301</v>
      </c>
      <c r="U184">
        <v>134.80886840712699</v>
      </c>
      <c r="V184">
        <v>213.27163535952999</v>
      </c>
      <c r="W184">
        <v>198.64707984435799</v>
      </c>
      <c r="X184">
        <v>225.69832129545699</v>
      </c>
      <c r="Y184">
        <v>195.774906755502</v>
      </c>
      <c r="Z184">
        <v>165.824452981044</v>
      </c>
      <c r="AA184">
        <v>153.99495757328799</v>
      </c>
      <c r="AB184">
        <v>158.60569530347999</v>
      </c>
      <c r="AC184">
        <v>186.27898890220999</v>
      </c>
      <c r="AD184">
        <v>164.76853194125101</v>
      </c>
      <c r="AE184">
        <v>142.69429274932901</v>
      </c>
      <c r="AF184">
        <v>143.82505270316901</v>
      </c>
      <c r="AG184">
        <v>152.33559851728199</v>
      </c>
      <c r="AH184">
        <v>187.45821362581697</v>
      </c>
      <c r="AI184">
        <v>67.761822306961079</v>
      </c>
      <c r="AJ184">
        <f>AI184-transect_time_series!$AI$577</f>
        <v>81.879445822710366</v>
      </c>
    </row>
    <row r="185" spans="1:39" customFormat="1" x14ac:dyDescent="0.35">
      <c r="A185">
        <v>549</v>
      </c>
      <c r="B185" s="1">
        <v>43688</v>
      </c>
      <c r="C185" t="s">
        <v>458</v>
      </c>
      <c r="D185">
        <v>232.04454531526599</v>
      </c>
      <c r="E185">
        <v>250.34516979762799</v>
      </c>
      <c r="F185">
        <v>200.21957958469099</v>
      </c>
      <c r="G185">
        <v>186.842267565404</v>
      </c>
      <c r="H185">
        <v>184.737504498813</v>
      </c>
      <c r="I185">
        <v>185.68017810124601</v>
      </c>
      <c r="J185">
        <v>236.53769755357101</v>
      </c>
      <c r="K185">
        <v>250.60126552789799</v>
      </c>
      <c r="L185">
        <v>235.08488900409199</v>
      </c>
      <c r="M185">
        <v>228.56645110857701</v>
      </c>
      <c r="N185">
        <v>203.83736752177001</v>
      </c>
      <c r="O185">
        <v>219.81269682870999</v>
      </c>
      <c r="P185">
        <v>246.88693950174999</v>
      </c>
      <c r="Q185">
        <v>255.92584151440499</v>
      </c>
      <c r="R185">
        <v>226.47043186437099</v>
      </c>
      <c r="S185">
        <v>251.775779878809</v>
      </c>
      <c r="T185">
        <v>196.715842001672</v>
      </c>
      <c r="U185">
        <v>166.72455501339101</v>
      </c>
      <c r="V185">
        <v>236.57860291279701</v>
      </c>
      <c r="W185">
        <v>227.71769843989901</v>
      </c>
      <c r="X185">
        <v>248.10423766606601</v>
      </c>
      <c r="Y185">
        <v>231.62955700782101</v>
      </c>
      <c r="Z185">
        <v>188.08922301203799</v>
      </c>
      <c r="AA185">
        <v>180.36997417828599</v>
      </c>
      <c r="AB185">
        <v>187.74358427349699</v>
      </c>
      <c r="AC185">
        <v>212.667988219759</v>
      </c>
      <c r="AD185">
        <v>195.27710070212899</v>
      </c>
      <c r="AE185">
        <v>171.89178190571999</v>
      </c>
      <c r="AF185">
        <v>172.39407727590799</v>
      </c>
      <c r="AG185">
        <v>179.05332997751299</v>
      </c>
      <c r="AH185">
        <v>213.01087192511656</v>
      </c>
      <c r="AI185">
        <v>93.314480606260673</v>
      </c>
      <c r="AJ185">
        <f>AI185-transect_time_series!$AI$577</f>
        <v>107.43210412200996</v>
      </c>
      <c r="AK185" t="s">
        <v>470</v>
      </c>
      <c r="AL185" t="s">
        <v>471</v>
      </c>
      <c r="AM185" t="s">
        <v>472</v>
      </c>
    </row>
    <row r="186" spans="1:39" customFormat="1" x14ac:dyDescent="0.35">
      <c r="A186">
        <v>550</v>
      </c>
      <c r="B186" s="1">
        <v>43701</v>
      </c>
      <c r="C186" t="s">
        <v>459</v>
      </c>
      <c r="D186">
        <v>215.943400290927</v>
      </c>
      <c r="E186">
        <v>249.24310625795101</v>
      </c>
      <c r="F186">
        <v>196.32367421445801</v>
      </c>
      <c r="G186">
        <v>187.00236524789199</v>
      </c>
      <c r="H186">
        <v>167.910486547099</v>
      </c>
      <c r="I186">
        <v>170.41325297089</v>
      </c>
      <c r="J186">
        <v>227.54106521373501</v>
      </c>
      <c r="K186">
        <v>235.23333765065499</v>
      </c>
      <c r="L186">
        <v>214.25313871082699</v>
      </c>
      <c r="M186">
        <v>208.69338483451801</v>
      </c>
      <c r="N186">
        <v>201.623171881378</v>
      </c>
      <c r="O186">
        <v>206.651613847991</v>
      </c>
      <c r="P186">
        <v>234.67715735731801</v>
      </c>
      <c r="Q186">
        <v>242.85424418792101</v>
      </c>
      <c r="R186">
        <v>225.014975472158</v>
      </c>
      <c r="S186">
        <v>229.75122637190299</v>
      </c>
      <c r="T186">
        <v>175.36794280082</v>
      </c>
      <c r="U186">
        <v>142.685396019113</v>
      </c>
      <c r="V186">
        <v>225.876684751299</v>
      </c>
      <c r="W186">
        <v>204.657076986113</v>
      </c>
      <c r="X186">
        <v>229.97302140169501</v>
      </c>
      <c r="Y186">
        <v>222.99580430975399</v>
      </c>
      <c r="Z186">
        <v>179.27109958724699</v>
      </c>
      <c r="AA186">
        <v>170.52727158493801</v>
      </c>
      <c r="AB186">
        <v>169.51937780736301</v>
      </c>
      <c r="AC186">
        <v>202.647610982391</v>
      </c>
      <c r="AD186">
        <v>170.08838404917699</v>
      </c>
      <c r="AE186">
        <v>155.13691083378799</v>
      </c>
      <c r="AF186">
        <v>147.663543999609</v>
      </c>
      <c r="AG186">
        <v>162.93071843072201</v>
      </c>
      <c r="AH186">
        <v>199.08234815338827</v>
      </c>
      <c r="AI186">
        <v>79.385956834532379</v>
      </c>
      <c r="AJ186">
        <f>AI186-transect_time_series!$AI$577</f>
        <v>93.503580350281666</v>
      </c>
      <c r="AK186">
        <v>551732.4</v>
      </c>
      <c r="AL186">
        <v>6950</v>
      </c>
      <c r="AM186">
        <v>79.385956834532379</v>
      </c>
    </row>
    <row r="187" spans="1:39" customFormat="1" x14ac:dyDescent="0.35">
      <c r="A187">
        <v>551</v>
      </c>
      <c r="B187" s="1">
        <v>43706</v>
      </c>
      <c r="C187" t="s">
        <v>460</v>
      </c>
      <c r="E187">
        <v>205.183153505532</v>
      </c>
      <c r="G187">
        <v>146.00696442300301</v>
      </c>
      <c r="H187">
        <v>152.690934898184</v>
      </c>
      <c r="I187">
        <v>153.56399283109101</v>
      </c>
      <c r="L187">
        <v>190.42869488138899</v>
      </c>
      <c r="M187">
        <v>191.06317691391601</v>
      </c>
      <c r="N187">
        <v>167.514823626935</v>
      </c>
      <c r="R187">
        <v>191.21981288780299</v>
      </c>
      <c r="S187">
        <v>196.75498061394799</v>
      </c>
      <c r="U187">
        <v>128.95421532232299</v>
      </c>
      <c r="V187">
        <v>195.673121339082</v>
      </c>
      <c r="W187">
        <v>189.10105326681401</v>
      </c>
      <c r="AA187">
        <v>141.93642376858699</v>
      </c>
      <c r="AB187">
        <v>147.10511913259501</v>
      </c>
      <c r="AC187">
        <v>178.63313834487701</v>
      </c>
      <c r="AE187">
        <v>129.18160939345199</v>
      </c>
      <c r="AF187">
        <v>139.816272533497</v>
      </c>
      <c r="AH187">
        <v>167.34279339311928</v>
      </c>
      <c r="AI187">
        <v>47.646402074263392</v>
      </c>
      <c r="AJ187">
        <f>AI187-transect_time_series!$AI$577</f>
        <v>61.764025590012679</v>
      </c>
    </row>
    <row r="188" spans="1:39" customFormat="1" x14ac:dyDescent="0.35">
      <c r="A188">
        <v>552</v>
      </c>
      <c r="B188" s="1">
        <v>43706</v>
      </c>
      <c r="C188" t="s">
        <v>442</v>
      </c>
      <c r="D188">
        <v>226.545007096988</v>
      </c>
      <c r="E188">
        <v>242.98942816293601</v>
      </c>
      <c r="F188">
        <v>195.320042102217</v>
      </c>
      <c r="G188">
        <v>181.85729161259499</v>
      </c>
      <c r="H188">
        <v>186.83301457253799</v>
      </c>
      <c r="I188">
        <v>188.90854223887999</v>
      </c>
      <c r="J188">
        <v>228.56375290241601</v>
      </c>
      <c r="K188">
        <v>244.72269663506799</v>
      </c>
      <c r="L188">
        <v>227.17122040676301</v>
      </c>
      <c r="M188">
        <v>223.561996920186</v>
      </c>
      <c r="N188">
        <v>206.97703895165299</v>
      </c>
      <c r="O188">
        <v>213.92004279406399</v>
      </c>
      <c r="P188">
        <v>246.576135514893</v>
      </c>
      <c r="Q188">
        <v>255.382825966703</v>
      </c>
      <c r="R188">
        <v>222.34601962155301</v>
      </c>
      <c r="S188">
        <v>228.26393955400701</v>
      </c>
      <c r="T188">
        <v>190.40214330275299</v>
      </c>
      <c r="U188">
        <v>161.947720167966</v>
      </c>
      <c r="V188">
        <v>236.061956847988</v>
      </c>
      <c r="W188">
        <v>225.84715976876601</v>
      </c>
      <c r="X188">
        <v>229.47898376226999</v>
      </c>
      <c r="Y188">
        <v>214.14677006444501</v>
      </c>
      <c r="Z188">
        <v>188.78874628074601</v>
      </c>
      <c r="AA188">
        <v>175.14634773722599</v>
      </c>
      <c r="AB188">
        <v>188.75545303973999</v>
      </c>
      <c r="AC188">
        <v>207.568456959993</v>
      </c>
      <c r="AD188">
        <v>191.70865928380499</v>
      </c>
      <c r="AE188">
        <v>168.82643980467</v>
      </c>
      <c r="AF188">
        <v>168.84939601736701</v>
      </c>
      <c r="AG188">
        <v>165.511787074837</v>
      </c>
      <c r="AH188">
        <v>207.7659671722011</v>
      </c>
      <c r="AI188">
        <v>88.069575853345214</v>
      </c>
      <c r="AJ188">
        <f>AI188-transect_time_series!$AI$577</f>
        <v>102.1871993690945</v>
      </c>
    </row>
    <row r="189" spans="1:39" customFormat="1" x14ac:dyDescent="0.35">
      <c r="A189">
        <v>553</v>
      </c>
      <c r="B189" s="1">
        <v>43707</v>
      </c>
      <c r="C189" t="s">
        <v>42</v>
      </c>
      <c r="D189">
        <v>204.23824835840401</v>
      </c>
      <c r="E189">
        <v>224.07725875954699</v>
      </c>
      <c r="F189">
        <v>170.28373198736401</v>
      </c>
      <c r="G189">
        <v>153.10487171634799</v>
      </c>
      <c r="H189">
        <v>160.786714841714</v>
      </c>
      <c r="I189">
        <v>159.62357050483001</v>
      </c>
      <c r="J189">
        <v>213.32932303758901</v>
      </c>
      <c r="K189">
        <v>219.634829775725</v>
      </c>
      <c r="L189">
        <v>202.831773978841</v>
      </c>
      <c r="M189">
        <v>201.40744099756699</v>
      </c>
      <c r="N189">
        <v>186.373588981274</v>
      </c>
      <c r="O189">
        <v>192.01559845235101</v>
      </c>
      <c r="P189">
        <v>218.25523690776399</v>
      </c>
      <c r="Q189">
        <v>227.42645363390901</v>
      </c>
      <c r="R189">
        <v>214.05896051427601</v>
      </c>
      <c r="S189">
        <v>211.47613459362699</v>
      </c>
      <c r="T189">
        <v>166.76178184775799</v>
      </c>
      <c r="U189">
        <v>143.36859053553599</v>
      </c>
      <c r="V189">
        <v>220.288075477045</v>
      </c>
      <c r="W189">
        <v>218.90565254435799</v>
      </c>
      <c r="X189">
        <v>208.29917154804599</v>
      </c>
      <c r="Y189">
        <v>191.42273328019499</v>
      </c>
      <c r="Z189">
        <v>172.49605377594801</v>
      </c>
      <c r="AA189">
        <v>163.196867408505</v>
      </c>
      <c r="AB189">
        <v>173.093932821181</v>
      </c>
      <c r="AC189">
        <v>193.932928746485</v>
      </c>
      <c r="AD189">
        <v>183.91646414455499</v>
      </c>
      <c r="AE189">
        <v>154.36578880478299</v>
      </c>
      <c r="AF189">
        <v>160.87792999672101</v>
      </c>
      <c r="AG189">
        <v>154.069662321691</v>
      </c>
      <c r="AH189">
        <v>188.79731234313118</v>
      </c>
      <c r="AI189">
        <v>69.100921024275294</v>
      </c>
      <c r="AJ189">
        <f>AI189-transect_time_series!$AI$577</f>
        <v>83.218544540024581</v>
      </c>
    </row>
    <row r="190" spans="1:39" customFormat="1" x14ac:dyDescent="0.35">
      <c r="A190">
        <v>554</v>
      </c>
      <c r="B190" s="1">
        <v>43708</v>
      </c>
      <c r="C190" t="s">
        <v>436</v>
      </c>
      <c r="E190">
        <v>244.36998784295901</v>
      </c>
      <c r="F190">
        <v>196.575170536451</v>
      </c>
      <c r="G190">
        <v>172.75112074837199</v>
      </c>
      <c r="H190">
        <v>179.51269556096599</v>
      </c>
      <c r="I190">
        <v>177.297858030453</v>
      </c>
      <c r="J190">
        <v>226.77035080884701</v>
      </c>
      <c r="K190">
        <v>240.85208810627299</v>
      </c>
      <c r="L190">
        <v>220.69868881965601</v>
      </c>
      <c r="M190">
        <v>217.83018888888901</v>
      </c>
      <c r="N190">
        <v>197.962825831884</v>
      </c>
      <c r="O190">
        <v>199.024146563051</v>
      </c>
      <c r="P190">
        <v>236.38392531026301</v>
      </c>
      <c r="Q190">
        <v>248.536148729573</v>
      </c>
      <c r="R190">
        <v>219.160760836653</v>
      </c>
      <c r="S190">
        <v>222.91074617516901</v>
      </c>
      <c r="T190">
        <v>187.14693941946999</v>
      </c>
      <c r="U190">
        <v>159.74154813568899</v>
      </c>
      <c r="V190">
        <v>229.91776059103501</v>
      </c>
      <c r="W190">
        <v>220.21567745874</v>
      </c>
      <c r="X190">
        <v>225.17629563624601</v>
      </c>
      <c r="Y190">
        <v>213.23389174912401</v>
      </c>
      <c r="AG190">
        <v>163.82326689577701</v>
      </c>
      <c r="AH190">
        <v>209.08600375797914</v>
      </c>
      <c r="AI190">
        <v>89.389612439123255</v>
      </c>
      <c r="AJ190">
        <f>AI190-transect_time_series!$AI$577</f>
        <v>103.50723595487254</v>
      </c>
      <c r="AK190">
        <f>AVERAGE(AJ164:AJ190)</f>
        <v>88.421723303751705</v>
      </c>
    </row>
    <row r="191" spans="1:39" x14ac:dyDescent="0.35">
      <c r="B191" s="5"/>
    </row>
    <row r="192" spans="1:39" x14ac:dyDescent="0.35">
      <c r="B192" s="5"/>
    </row>
    <row r="193" spans="2:2" x14ac:dyDescent="0.35">
      <c r="B193" s="5"/>
    </row>
    <row r="194" spans="2:2" x14ac:dyDescent="0.35">
      <c r="B194" s="5"/>
    </row>
    <row r="195" spans="2:2" x14ac:dyDescent="0.35">
      <c r="B195" s="5"/>
    </row>
    <row r="196" spans="2:2" x14ac:dyDescent="0.35">
      <c r="B196" s="5"/>
    </row>
    <row r="197" spans="2:2" x14ac:dyDescent="0.35">
      <c r="B197" s="5"/>
    </row>
    <row r="198" spans="2:2" x14ac:dyDescent="0.35">
      <c r="B198" s="5"/>
    </row>
    <row r="199" spans="2:2" x14ac:dyDescent="0.35">
      <c r="B199" s="5"/>
    </row>
    <row r="200" spans="2:2" x14ac:dyDescent="0.35">
      <c r="B200" s="5"/>
    </row>
    <row r="201" spans="2:2" x14ac:dyDescent="0.35">
      <c r="B201" s="5"/>
    </row>
    <row r="202" spans="2:2" x14ac:dyDescent="0.35">
      <c r="B20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B15" sqref="B15"/>
    </sheetView>
  </sheetViews>
  <sheetFormatPr defaultRowHeight="14.5" x14ac:dyDescent="0.35"/>
  <sheetData>
    <row r="1" spans="1:4" x14ac:dyDescent="0.35">
      <c r="A1" t="s">
        <v>473</v>
      </c>
      <c r="B1" t="s">
        <v>472</v>
      </c>
      <c r="C1" t="s">
        <v>474</v>
      </c>
      <c r="D1" t="s">
        <v>475</v>
      </c>
    </row>
    <row r="2" spans="1:4" x14ac:dyDescent="0.35">
      <c r="A2">
        <v>2007</v>
      </c>
      <c r="B2">
        <v>41.388746380438711</v>
      </c>
      <c r="C2" s="6">
        <v>106.59422312895953</v>
      </c>
      <c r="D2" s="6">
        <v>69548.017146290484</v>
      </c>
    </row>
    <row r="3" spans="1:4" x14ac:dyDescent="0.35">
      <c r="A3">
        <v>2008</v>
      </c>
      <c r="B3">
        <v>45.695555948296715</v>
      </c>
      <c r="C3" s="6">
        <v>124.91969344878079</v>
      </c>
      <c r="D3" s="6">
        <v>67121.655229248034</v>
      </c>
    </row>
    <row r="4" spans="1:4" x14ac:dyDescent="0.35">
      <c r="A4">
        <v>2009</v>
      </c>
      <c r="B4">
        <v>56.549675817558217</v>
      </c>
      <c r="C4" s="6">
        <v>156.36902881690207</v>
      </c>
      <c r="D4" s="6">
        <v>67771.714246593197</v>
      </c>
    </row>
    <row r="5" spans="1:4" x14ac:dyDescent="0.35">
      <c r="A5">
        <v>2010</v>
      </c>
      <c r="B5">
        <v>54.322054314478933</v>
      </c>
      <c r="C5" s="6">
        <v>204.67782978857088</v>
      </c>
      <c r="D5" s="6">
        <v>54165.808974203588</v>
      </c>
    </row>
    <row r="6" spans="1:4" x14ac:dyDescent="0.35">
      <c r="A6">
        <v>2011</v>
      </c>
      <c r="B6">
        <v>55.781585537855754</v>
      </c>
      <c r="C6" s="6">
        <v>242.453282187528</v>
      </c>
      <c r="D6" s="6">
        <v>51479.640270539428</v>
      </c>
    </row>
    <row r="7" spans="1:4" x14ac:dyDescent="0.35">
      <c r="A7">
        <v>2012</v>
      </c>
      <c r="B7">
        <v>47.378848241325315</v>
      </c>
      <c r="C7" s="6">
        <v>272.69963282486043</v>
      </c>
      <c r="D7" s="6">
        <v>51003.695709226857</v>
      </c>
    </row>
    <row r="8" spans="1:4" x14ac:dyDescent="0.35">
      <c r="A8">
        <v>2013</v>
      </c>
      <c r="B8">
        <v>43.568826574115434</v>
      </c>
      <c r="C8" s="6">
        <v>251.88918803607422</v>
      </c>
      <c r="D8" s="6">
        <v>49407.41855708434</v>
      </c>
    </row>
    <row r="9" spans="1:4" x14ac:dyDescent="0.35">
      <c r="A9">
        <v>2014</v>
      </c>
      <c r="B9">
        <v>82.574990211915519</v>
      </c>
      <c r="C9" s="6">
        <v>363.65836168087662</v>
      </c>
      <c r="D9" s="6">
        <v>48020.580525648016</v>
      </c>
    </row>
    <row r="10" spans="1:4" x14ac:dyDescent="0.35">
      <c r="A10">
        <v>2015</v>
      </c>
      <c r="B10">
        <v>87.119546090918902</v>
      </c>
      <c r="C10" s="6">
        <v>442.44676620512638</v>
      </c>
      <c r="D10" s="6">
        <v>46820.699328637107</v>
      </c>
    </row>
    <row r="11" spans="1:4" x14ac:dyDescent="0.35">
      <c r="A11">
        <v>2016</v>
      </c>
      <c r="B11">
        <v>92.631517504295118</v>
      </c>
      <c r="C11" s="6">
        <v>515.55628057553952</v>
      </c>
      <c r="D11" s="6">
        <v>53526.419264993034</v>
      </c>
    </row>
    <row r="12" spans="1:4" x14ac:dyDescent="0.35">
      <c r="A12">
        <v>2017</v>
      </c>
      <c r="B12">
        <v>98.036604496798063</v>
      </c>
      <c r="C12" s="6">
        <v>495.12758812826365</v>
      </c>
      <c r="D12" s="6">
        <v>52989.81698796861</v>
      </c>
    </row>
    <row r="13" spans="1:4" x14ac:dyDescent="0.35">
      <c r="A13">
        <v>2018</v>
      </c>
      <c r="B13">
        <v>93.932022826488833</v>
      </c>
      <c r="C13" s="6">
        <v>479.6846806849515</v>
      </c>
      <c r="D13" s="6">
        <v>51801.576822793999</v>
      </c>
    </row>
    <row r="14" spans="1:4" x14ac:dyDescent="0.35">
      <c r="A14">
        <v>2019</v>
      </c>
      <c r="B14">
        <v>88.421723303751705</v>
      </c>
    </row>
    <row r="15" spans="1:4" x14ac:dyDescent="0.35">
      <c r="B15">
        <f>AVERAGE(B2:B14)</f>
        <v>68.261669019095166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transect_time_series</vt:lpstr>
      <vt:lpstr>Summers</vt:lpstr>
      <vt:lpstr>Yearly Avgs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Arye Janoff</dc:creator>
  <cp:lastModifiedBy>Arye Janoff</cp:lastModifiedBy>
  <dcterms:created xsi:type="dcterms:W3CDTF">2020-07-08T17:38:09Z</dcterms:created>
  <dcterms:modified xsi:type="dcterms:W3CDTF">2020-12-09T14:33:24Z</dcterms:modified>
</cp:coreProperties>
</file>