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data spss" sheetId="4" r:id="rId1"/>
    <sheet name="Sheet1" sheetId="1" r:id="rId2"/>
    <sheet name="Sheet2" sheetId="2" r:id="rId3"/>
    <sheet name="Sheet3" sheetId="3" r:id="rId4"/>
    <sheet name="Sheet4" sheetId="5" r:id="rId5"/>
  </sheets>
  <calcPr calcId="144525"/>
</workbook>
</file>

<file path=xl/sharedStrings.xml><?xml version="1.0" encoding="utf-8"?>
<sst xmlns="http://schemas.openxmlformats.org/spreadsheetml/2006/main" count="113" uniqueCount="48">
  <si>
    <t>Lokasi</t>
  </si>
  <si>
    <t>Code</t>
  </si>
  <si>
    <t>Ulangan</t>
  </si>
  <si>
    <t>DO</t>
  </si>
  <si>
    <t>pH</t>
  </si>
  <si>
    <t>TSS</t>
  </si>
  <si>
    <t>Conductivity</t>
  </si>
  <si>
    <t>COD</t>
  </si>
  <si>
    <t>Cr</t>
  </si>
  <si>
    <t>S</t>
  </si>
  <si>
    <t>Phenol</t>
  </si>
  <si>
    <t>Fat</t>
  </si>
  <si>
    <t>Nitrate</t>
  </si>
  <si>
    <t>BOD</t>
  </si>
  <si>
    <t>Ghedding 1</t>
  </si>
  <si>
    <t>A1</t>
  </si>
  <si>
    <t>Ghedding 2</t>
  </si>
  <si>
    <t>A2</t>
  </si>
  <si>
    <t>Jambangan 1</t>
  </si>
  <si>
    <t>B1</t>
  </si>
  <si>
    <t>Jambangan 2</t>
  </si>
  <si>
    <t>B2</t>
  </si>
  <si>
    <t>Tajung 1</t>
  </si>
  <si>
    <t>C1</t>
  </si>
  <si>
    <t>Tajung 2</t>
  </si>
  <si>
    <t>C2</t>
  </si>
  <si>
    <t>Mlogur 1</t>
  </si>
  <si>
    <t>D1</t>
  </si>
  <si>
    <t>Mlogur 2</t>
  </si>
  <si>
    <t>D2</t>
  </si>
  <si>
    <t>Konduktivitas</t>
  </si>
  <si>
    <t>Konduktivitas (mS/cm)</t>
  </si>
  <si>
    <t>Fenol</t>
  </si>
  <si>
    <t>Lemak</t>
  </si>
  <si>
    <t>N-NH3</t>
  </si>
  <si>
    <t>C2, D1, D2 25 10x</t>
  </si>
  <si>
    <t>A2, B1, B2 20x</t>
  </si>
  <si>
    <t>A1 40x</t>
  </si>
  <si>
    <t>Ket : air limbah 10ml</t>
  </si>
  <si>
    <t>DO (0)</t>
  </si>
  <si>
    <t>DO5</t>
  </si>
  <si>
    <t>Aerasi</t>
  </si>
  <si>
    <t>Pengamatan LC50</t>
  </si>
  <si>
    <t>Hari</t>
  </si>
  <si>
    <t>Daun</t>
  </si>
  <si>
    <t>Akar</t>
  </si>
  <si>
    <t>Tunas</t>
  </si>
  <si>
    <t xml:space="preserve">Konduktivitas 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</si>
</sst>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selection activeCell="C1" sqref="C1"/>
    </sheetView>
  </sheetViews>
  <sheetFormatPr defaultColWidth="9" defaultRowHeight="15"/>
  <cols>
    <col min="2" max="3" width="8.72380952380952" style="2"/>
    <col min="7" max="7" width="12" customWidth="1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s="2" t="s">
        <v>15</v>
      </c>
      <c r="C2" s="2">
        <v>1</v>
      </c>
      <c r="D2">
        <v>1.4</v>
      </c>
      <c r="E2">
        <v>5.18</v>
      </c>
      <c r="F2">
        <v>11.12</v>
      </c>
      <c r="G2">
        <v>0.64</v>
      </c>
      <c r="H2">
        <v>1610</v>
      </c>
      <c r="I2">
        <v>39.67</v>
      </c>
      <c r="J2">
        <v>1152</v>
      </c>
      <c r="K2">
        <v>7.43</v>
      </c>
      <c r="L2">
        <v>0.04</v>
      </c>
      <c r="M2">
        <v>1.01</v>
      </c>
      <c r="N2">
        <v>280</v>
      </c>
    </row>
    <row r="3" spans="1:14">
      <c r="A3" t="s">
        <v>16</v>
      </c>
      <c r="B3" s="2" t="s">
        <v>17</v>
      </c>
      <c r="C3" s="2">
        <v>1</v>
      </c>
      <c r="D3">
        <v>0.02</v>
      </c>
      <c r="E3">
        <v>5.52</v>
      </c>
      <c r="F3">
        <v>12.82</v>
      </c>
      <c r="G3">
        <v>0.68</v>
      </c>
      <c r="H3">
        <v>1530</v>
      </c>
      <c r="I3">
        <v>43</v>
      </c>
      <c r="J3">
        <v>864.07</v>
      </c>
      <c r="K3">
        <v>7.95</v>
      </c>
      <c r="L3">
        <v>0.07</v>
      </c>
      <c r="M3">
        <v>1.11</v>
      </c>
      <c r="N3">
        <v>275</v>
      </c>
    </row>
    <row r="4" spans="1:14">
      <c r="A4" t="s">
        <v>18</v>
      </c>
      <c r="B4" s="2" t="s">
        <v>19</v>
      </c>
      <c r="C4" s="2">
        <v>2</v>
      </c>
      <c r="D4">
        <v>0.49</v>
      </c>
      <c r="E4">
        <v>4.91</v>
      </c>
      <c r="F4">
        <v>13.58</v>
      </c>
      <c r="G4">
        <v>0.98</v>
      </c>
      <c r="H4">
        <v>2005</v>
      </c>
      <c r="I4">
        <v>37.53</v>
      </c>
      <c r="J4">
        <v>259.61</v>
      </c>
      <c r="K4">
        <v>5.89</v>
      </c>
      <c r="L4">
        <v>0.02</v>
      </c>
      <c r="M4">
        <v>0.85</v>
      </c>
      <c r="N4">
        <v>282</v>
      </c>
    </row>
    <row r="5" spans="1:14">
      <c r="A5" t="s">
        <v>20</v>
      </c>
      <c r="B5" s="2" t="s">
        <v>21</v>
      </c>
      <c r="C5" s="2">
        <v>2</v>
      </c>
      <c r="D5">
        <v>0.26</v>
      </c>
      <c r="E5">
        <v>9.46</v>
      </c>
      <c r="F5">
        <v>11.7</v>
      </c>
      <c r="G5">
        <v>2.98</v>
      </c>
      <c r="H5">
        <v>570</v>
      </c>
      <c r="I5">
        <v>38.8</v>
      </c>
      <c r="J5">
        <v>958.25</v>
      </c>
      <c r="K5">
        <v>6.08</v>
      </c>
      <c r="L5">
        <v>0.1</v>
      </c>
      <c r="M5">
        <v>0.88</v>
      </c>
      <c r="N5">
        <v>260</v>
      </c>
    </row>
    <row r="6" spans="1:14">
      <c r="A6" t="s">
        <v>22</v>
      </c>
      <c r="B6" s="2" t="s">
        <v>23</v>
      </c>
      <c r="C6" s="2">
        <v>3</v>
      </c>
      <c r="D6">
        <v>0.02</v>
      </c>
      <c r="E6">
        <v>4.98</v>
      </c>
      <c r="F6">
        <v>11.88</v>
      </c>
      <c r="G6">
        <v>0.46</v>
      </c>
      <c r="H6">
        <v>2605</v>
      </c>
      <c r="I6">
        <v>31.33</v>
      </c>
      <c r="J6">
        <v>1071.13</v>
      </c>
      <c r="K6">
        <v>7.24</v>
      </c>
      <c r="L6">
        <v>0.77</v>
      </c>
      <c r="M6">
        <v>1.09</v>
      </c>
      <c r="N6">
        <v>290</v>
      </c>
    </row>
    <row r="7" spans="1:14">
      <c r="A7" t="s">
        <v>24</v>
      </c>
      <c r="B7" s="2" t="s">
        <v>25</v>
      </c>
      <c r="C7" s="2">
        <v>3</v>
      </c>
      <c r="D7">
        <v>0.03</v>
      </c>
      <c r="E7">
        <v>5.47</v>
      </c>
      <c r="F7">
        <v>11.12</v>
      </c>
      <c r="G7">
        <v>0.56</v>
      </c>
      <c r="H7">
        <v>1010</v>
      </c>
      <c r="I7">
        <v>30.8</v>
      </c>
      <c r="J7">
        <v>1464.13</v>
      </c>
      <c r="K7">
        <v>7.01</v>
      </c>
      <c r="L7">
        <v>0.74</v>
      </c>
      <c r="M7">
        <v>0.94</v>
      </c>
      <c r="N7">
        <v>293</v>
      </c>
    </row>
    <row r="8" spans="1:14">
      <c r="A8" t="s">
        <v>26</v>
      </c>
      <c r="B8" s="2" t="s">
        <v>27</v>
      </c>
      <c r="C8" s="2">
        <v>4</v>
      </c>
      <c r="D8">
        <v>0.03</v>
      </c>
      <c r="E8">
        <v>5.57</v>
      </c>
      <c r="F8">
        <v>11.7</v>
      </c>
      <c r="G8">
        <v>0.4</v>
      </c>
      <c r="H8">
        <v>830</v>
      </c>
      <c r="I8">
        <v>47.53</v>
      </c>
      <c r="J8">
        <v>989.84</v>
      </c>
      <c r="K8">
        <v>10.24</v>
      </c>
      <c r="L8">
        <v>0.16</v>
      </c>
      <c r="M8">
        <v>1.6</v>
      </c>
      <c r="N8">
        <v>291</v>
      </c>
    </row>
    <row r="9" spans="1:14">
      <c r="A9" t="s">
        <v>28</v>
      </c>
      <c r="B9" s="2" t="s">
        <v>29</v>
      </c>
      <c r="C9" s="2">
        <v>4</v>
      </c>
      <c r="D9">
        <v>0.03</v>
      </c>
      <c r="E9">
        <v>5.25</v>
      </c>
      <c r="F9">
        <v>11.88</v>
      </c>
      <c r="G9">
        <v>0.74</v>
      </c>
      <c r="H9">
        <v>1010</v>
      </c>
      <c r="I9">
        <v>43.4</v>
      </c>
      <c r="J9">
        <v>547.73</v>
      </c>
      <c r="K9">
        <v>10.65</v>
      </c>
      <c r="L9">
        <v>1.28</v>
      </c>
      <c r="M9">
        <v>1.49</v>
      </c>
      <c r="N9">
        <v>291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3"/>
  <sheetViews>
    <sheetView workbookViewId="0">
      <selection activeCell="J9" sqref="J9"/>
    </sheetView>
  </sheetViews>
  <sheetFormatPr defaultColWidth="9" defaultRowHeight="15"/>
  <cols>
    <col min="2" max="2" width="8.72380952380952" style="2"/>
    <col min="6" max="7" width="12" customWidth="1"/>
  </cols>
  <sheetData>
    <row r="2" s="1" customFormat="1" spans="3:14">
      <c r="C2" s="1" t="s">
        <v>3</v>
      </c>
      <c r="D2" s="1" t="s">
        <v>4</v>
      </c>
      <c r="E2" s="1" t="s">
        <v>5</v>
      </c>
      <c r="F2" s="1" t="s">
        <v>30</v>
      </c>
      <c r="G2" s="1" t="s">
        <v>31</v>
      </c>
      <c r="H2" s="1" t="s">
        <v>7</v>
      </c>
      <c r="I2" s="1" t="s">
        <v>8</v>
      </c>
      <c r="J2" s="1" t="s">
        <v>9</v>
      </c>
      <c r="K2" s="1" t="s">
        <v>32</v>
      </c>
      <c r="L2" s="1" t="s">
        <v>33</v>
      </c>
      <c r="M2" s="1" t="s">
        <v>34</v>
      </c>
      <c r="N2" s="1" t="s">
        <v>13</v>
      </c>
    </row>
    <row r="3" spans="2:14">
      <c r="B3" s="2" t="s">
        <v>15</v>
      </c>
      <c r="C3">
        <v>1.4</v>
      </c>
      <c r="D3">
        <v>5.18</v>
      </c>
      <c r="E3">
        <v>11.12</v>
      </c>
      <c r="F3">
        <v>0.016</v>
      </c>
      <c r="G3">
        <f>F3*40</f>
        <v>0.64</v>
      </c>
      <c r="H3">
        <v>1610</v>
      </c>
      <c r="I3">
        <v>39.67</v>
      </c>
      <c r="J3">
        <v>1152</v>
      </c>
      <c r="K3">
        <v>7.43</v>
      </c>
      <c r="L3">
        <v>0.04</v>
      </c>
      <c r="M3">
        <v>1.01</v>
      </c>
      <c r="N3">
        <v>280</v>
      </c>
    </row>
    <row r="4" spans="2:14">
      <c r="B4" s="2" t="s">
        <v>17</v>
      </c>
      <c r="C4">
        <v>0.02</v>
      </c>
      <c r="D4">
        <v>5.52</v>
      </c>
      <c r="E4">
        <v>12.82</v>
      </c>
      <c r="F4">
        <v>0.034</v>
      </c>
      <c r="G4">
        <f>F4*20</f>
        <v>0.68</v>
      </c>
      <c r="H4">
        <v>1530</v>
      </c>
      <c r="I4">
        <v>43</v>
      </c>
      <c r="J4">
        <v>864.07</v>
      </c>
      <c r="K4">
        <v>7.95</v>
      </c>
      <c r="L4">
        <v>0.07</v>
      </c>
      <c r="M4">
        <v>1.11</v>
      </c>
      <c r="N4">
        <v>275</v>
      </c>
    </row>
    <row r="5" spans="2:14">
      <c r="B5" s="2" t="s">
        <v>19</v>
      </c>
      <c r="C5">
        <v>0.49</v>
      </c>
      <c r="D5">
        <v>4.91</v>
      </c>
      <c r="E5">
        <v>13.58</v>
      </c>
      <c r="F5">
        <v>0.049</v>
      </c>
      <c r="G5">
        <f>F5*20</f>
        <v>0.98</v>
      </c>
      <c r="H5">
        <v>2005</v>
      </c>
      <c r="I5">
        <v>37.53</v>
      </c>
      <c r="J5">
        <v>259.61</v>
      </c>
      <c r="K5">
        <v>5.89</v>
      </c>
      <c r="L5">
        <v>0.02</v>
      </c>
      <c r="M5">
        <v>0.85</v>
      </c>
      <c r="N5">
        <v>282</v>
      </c>
    </row>
    <row r="6" spans="2:14">
      <c r="B6" s="2" t="s">
        <v>21</v>
      </c>
      <c r="C6">
        <v>0.26</v>
      </c>
      <c r="D6">
        <v>9.46</v>
      </c>
      <c r="E6">
        <v>11.7</v>
      </c>
      <c r="F6">
        <v>0.149</v>
      </c>
      <c r="G6">
        <f t="shared" ref="G5:G6" si="0">F6*20</f>
        <v>2.98</v>
      </c>
      <c r="H6">
        <v>570</v>
      </c>
      <c r="I6">
        <v>38.8</v>
      </c>
      <c r="J6">
        <v>958.25</v>
      </c>
      <c r="K6">
        <v>6.08</v>
      </c>
      <c r="L6">
        <v>0.1</v>
      </c>
      <c r="M6">
        <v>0.88</v>
      </c>
      <c r="N6">
        <v>260</v>
      </c>
    </row>
    <row r="7" spans="2:14">
      <c r="B7" s="2" t="s">
        <v>23</v>
      </c>
      <c r="C7">
        <v>0.02</v>
      </c>
      <c r="D7">
        <v>4.98</v>
      </c>
      <c r="E7">
        <v>11.88</v>
      </c>
      <c r="F7">
        <v>0.046</v>
      </c>
      <c r="G7">
        <f>F7*10</f>
        <v>0.46</v>
      </c>
      <c r="H7">
        <v>2605</v>
      </c>
      <c r="I7">
        <v>31.33</v>
      </c>
      <c r="J7">
        <v>1071.13</v>
      </c>
      <c r="K7">
        <v>7.24</v>
      </c>
      <c r="L7">
        <v>0.77</v>
      </c>
      <c r="M7">
        <v>1.09</v>
      </c>
      <c r="N7">
        <v>290</v>
      </c>
    </row>
    <row r="8" spans="2:14">
      <c r="B8" s="2" t="s">
        <v>25</v>
      </c>
      <c r="C8">
        <v>0.03</v>
      </c>
      <c r="D8">
        <v>5.47</v>
      </c>
      <c r="E8">
        <v>11.12</v>
      </c>
      <c r="F8">
        <v>0.056</v>
      </c>
      <c r="G8">
        <f t="shared" ref="G8:G10" si="1">F8*10</f>
        <v>0.56</v>
      </c>
      <c r="H8">
        <v>1010</v>
      </c>
      <c r="I8">
        <v>30.8</v>
      </c>
      <c r="J8">
        <v>1464.13</v>
      </c>
      <c r="K8">
        <v>7.01</v>
      </c>
      <c r="L8">
        <v>0.74</v>
      </c>
      <c r="M8">
        <v>0.94</v>
      </c>
      <c r="N8">
        <v>293</v>
      </c>
    </row>
    <row r="9" spans="2:14">
      <c r="B9" s="2" t="s">
        <v>27</v>
      </c>
      <c r="C9">
        <v>0.03</v>
      </c>
      <c r="D9">
        <v>5.57</v>
      </c>
      <c r="E9">
        <v>11.7</v>
      </c>
      <c r="F9">
        <v>0.04</v>
      </c>
      <c r="G9">
        <f t="shared" si="1"/>
        <v>0.4</v>
      </c>
      <c r="H9">
        <v>830</v>
      </c>
      <c r="I9">
        <v>47.53</v>
      </c>
      <c r="J9">
        <v>989.84</v>
      </c>
      <c r="K9">
        <v>10.24</v>
      </c>
      <c r="L9">
        <v>0.16</v>
      </c>
      <c r="M9">
        <v>1.6</v>
      </c>
      <c r="N9">
        <v>291</v>
      </c>
    </row>
    <row r="10" spans="2:14">
      <c r="B10" s="2" t="s">
        <v>29</v>
      </c>
      <c r="C10">
        <v>0.03</v>
      </c>
      <c r="D10">
        <v>5.25</v>
      </c>
      <c r="E10">
        <v>11.88</v>
      </c>
      <c r="F10">
        <v>0.074</v>
      </c>
      <c r="G10">
        <f t="shared" si="1"/>
        <v>0.74</v>
      </c>
      <c r="H10">
        <v>1010</v>
      </c>
      <c r="I10">
        <v>43.4</v>
      </c>
      <c r="J10">
        <v>547.73</v>
      </c>
      <c r="K10">
        <v>10.65</v>
      </c>
      <c r="L10">
        <v>1.28</v>
      </c>
      <c r="M10">
        <v>1.49</v>
      </c>
      <c r="N10">
        <v>291</v>
      </c>
    </row>
    <row r="11" spans="5:5">
      <c r="E11" t="s">
        <v>35</v>
      </c>
    </row>
    <row r="12" spans="5:5">
      <c r="E12" t="s">
        <v>36</v>
      </c>
    </row>
    <row r="13" spans="5:5">
      <c r="E13" t="s">
        <v>37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F12"/>
  <sheetViews>
    <sheetView workbookViewId="0">
      <selection activeCell="F5" sqref="F5:F12"/>
    </sheetView>
  </sheetViews>
  <sheetFormatPr defaultColWidth="9" defaultRowHeight="15" outlineLevelCol="5"/>
  <sheetData>
    <row r="2" spans="3:3">
      <c r="C2" t="s">
        <v>38</v>
      </c>
    </row>
    <row r="3" spans="4:5">
      <c r="D3" t="s">
        <v>39</v>
      </c>
      <c r="E3" t="s">
        <v>40</v>
      </c>
    </row>
    <row r="4" spans="3:6">
      <c r="C4" t="s">
        <v>41</v>
      </c>
      <c r="D4">
        <v>3.23</v>
      </c>
      <c r="E4">
        <v>3.17</v>
      </c>
      <c r="F4">
        <f>D4-E4</f>
        <v>0.0600000000000001</v>
      </c>
    </row>
    <row r="5" spans="3:6">
      <c r="C5" t="s">
        <v>15</v>
      </c>
      <c r="D5">
        <v>2.92</v>
      </c>
      <c r="E5">
        <v>0.06</v>
      </c>
      <c r="F5">
        <f>((D5-E5)-F$4)*(1000/10)</f>
        <v>280</v>
      </c>
    </row>
    <row r="6" spans="3:6">
      <c r="C6" t="s">
        <v>17</v>
      </c>
      <c r="D6">
        <v>2.84</v>
      </c>
      <c r="E6">
        <v>0.03</v>
      </c>
      <c r="F6">
        <f>((D6-E6)-F$4)*(1000/10)</f>
        <v>275</v>
      </c>
    </row>
    <row r="7" spans="3:6">
      <c r="C7" t="s">
        <v>19</v>
      </c>
      <c r="D7">
        <v>2.9</v>
      </c>
      <c r="E7">
        <v>0.02</v>
      </c>
      <c r="F7">
        <f t="shared" ref="F6:F12" si="0">((D7-E7)-F$4)*(1000/10)</f>
        <v>282</v>
      </c>
    </row>
    <row r="8" spans="3:6">
      <c r="C8" t="s">
        <v>21</v>
      </c>
      <c r="D8">
        <v>2.73</v>
      </c>
      <c r="E8">
        <v>0.07</v>
      </c>
      <c r="F8">
        <f t="shared" si="0"/>
        <v>260</v>
      </c>
    </row>
    <row r="9" spans="3:6">
      <c r="C9" t="s">
        <v>23</v>
      </c>
      <c r="D9">
        <v>3.02</v>
      </c>
      <c r="E9">
        <v>0.06</v>
      </c>
      <c r="F9">
        <f t="shared" si="0"/>
        <v>290</v>
      </c>
    </row>
    <row r="10" spans="3:6">
      <c r="C10" t="s">
        <v>25</v>
      </c>
      <c r="D10">
        <v>3.16</v>
      </c>
      <c r="E10">
        <v>0.17</v>
      </c>
      <c r="F10">
        <f t="shared" si="0"/>
        <v>293</v>
      </c>
    </row>
    <row r="11" spans="3:6">
      <c r="C11" t="s">
        <v>27</v>
      </c>
      <c r="D11">
        <v>3.13</v>
      </c>
      <c r="E11">
        <v>0.16</v>
      </c>
      <c r="F11">
        <f t="shared" si="0"/>
        <v>291</v>
      </c>
    </row>
    <row r="12" spans="3:6">
      <c r="C12" t="s">
        <v>29</v>
      </c>
      <c r="D12">
        <v>3.04</v>
      </c>
      <c r="E12">
        <v>0.07</v>
      </c>
      <c r="F12">
        <f t="shared" si="0"/>
        <v>291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3"/>
  <sheetViews>
    <sheetView workbookViewId="0">
      <selection activeCell="E88" sqref="E88"/>
    </sheetView>
  </sheetViews>
  <sheetFormatPr defaultColWidth="9" defaultRowHeight="15" outlineLevelCol="4"/>
  <sheetData>
    <row r="2" spans="2:2">
      <c r="B2" t="s">
        <v>42</v>
      </c>
    </row>
    <row r="3" spans="1:5">
      <c r="A3" s="3">
        <v>0</v>
      </c>
      <c r="B3" t="s">
        <v>43</v>
      </c>
      <c r="C3" t="s">
        <v>44</v>
      </c>
      <c r="D3" t="s">
        <v>45</v>
      </c>
      <c r="E3" t="s">
        <v>46</v>
      </c>
    </row>
    <row r="4" spans="2:2">
      <c r="B4">
        <v>1</v>
      </c>
    </row>
    <row r="5" spans="2:2">
      <c r="B5">
        <v>2</v>
      </c>
    </row>
    <row r="6" spans="2:2">
      <c r="B6">
        <v>3</v>
      </c>
    </row>
    <row r="7" spans="2:2">
      <c r="B7">
        <v>4</v>
      </c>
    </row>
    <row r="8" spans="2:2">
      <c r="B8">
        <v>5</v>
      </c>
    </row>
    <row r="9" spans="2:2">
      <c r="B9">
        <v>6</v>
      </c>
    </row>
    <row r="10" spans="2:2">
      <c r="B10">
        <v>7</v>
      </c>
    </row>
    <row r="11" spans="2:2">
      <c r="B11">
        <v>8</v>
      </c>
    </row>
    <row r="12" spans="2:2">
      <c r="B12">
        <v>9</v>
      </c>
    </row>
    <row r="13" spans="2:2">
      <c r="B13">
        <v>10</v>
      </c>
    </row>
    <row r="14" spans="2:2">
      <c r="B14">
        <v>11</v>
      </c>
    </row>
    <row r="15" spans="2:2">
      <c r="B15">
        <v>12</v>
      </c>
    </row>
    <row r="16" spans="2:2">
      <c r="B16">
        <v>13</v>
      </c>
    </row>
    <row r="17" spans="2:2">
      <c r="B17">
        <v>14</v>
      </c>
    </row>
    <row r="19" spans="1:5">
      <c r="A19" s="3">
        <v>0.15</v>
      </c>
      <c r="B19" t="s">
        <v>43</v>
      </c>
      <c r="C19" t="s">
        <v>44</v>
      </c>
      <c r="D19" t="s">
        <v>45</v>
      </c>
      <c r="E19" t="s">
        <v>46</v>
      </c>
    </row>
    <row r="20" spans="2:2">
      <c r="B20">
        <v>1</v>
      </c>
    </row>
    <row r="21" spans="2:2">
      <c r="B21">
        <v>2</v>
      </c>
    </row>
    <row r="22" spans="2:2">
      <c r="B22">
        <v>3</v>
      </c>
    </row>
    <row r="23" spans="2:2">
      <c r="B23">
        <v>4</v>
      </c>
    </row>
    <row r="24" spans="2:2">
      <c r="B24">
        <v>5</v>
      </c>
    </row>
    <row r="25" spans="2:2">
      <c r="B25">
        <v>6</v>
      </c>
    </row>
    <row r="26" spans="2:2">
      <c r="B26">
        <v>7</v>
      </c>
    </row>
    <row r="27" spans="2:2">
      <c r="B27">
        <v>8</v>
      </c>
    </row>
    <row r="28" spans="2:2">
      <c r="B28">
        <v>9</v>
      </c>
    </row>
    <row r="29" spans="2:2">
      <c r="B29">
        <v>10</v>
      </c>
    </row>
    <row r="30" spans="2:2">
      <c r="B30">
        <v>11</v>
      </c>
    </row>
    <row r="31" spans="2:2">
      <c r="B31">
        <v>12</v>
      </c>
    </row>
    <row r="32" spans="2:2">
      <c r="B32">
        <v>13</v>
      </c>
    </row>
    <row r="33" spans="2:2">
      <c r="B33">
        <v>14</v>
      </c>
    </row>
    <row r="35" spans="1:5">
      <c r="A35" s="3">
        <v>0.3</v>
      </c>
      <c r="B35" t="s">
        <v>43</v>
      </c>
      <c r="C35" t="s">
        <v>44</v>
      </c>
      <c r="D35" t="s">
        <v>45</v>
      </c>
      <c r="E35" t="s">
        <v>46</v>
      </c>
    </row>
    <row r="36" spans="2:2">
      <c r="B36">
        <v>1</v>
      </c>
    </row>
    <row r="37" spans="2:2">
      <c r="B37">
        <v>2</v>
      </c>
    </row>
    <row r="38" spans="2:2">
      <c r="B38">
        <v>3</v>
      </c>
    </row>
    <row r="39" spans="2:2">
      <c r="B39">
        <v>4</v>
      </c>
    </row>
    <row r="40" spans="2:2">
      <c r="B40">
        <v>5</v>
      </c>
    </row>
    <row r="41" spans="2:2">
      <c r="B41">
        <v>6</v>
      </c>
    </row>
    <row r="42" spans="2:2">
      <c r="B42">
        <v>7</v>
      </c>
    </row>
    <row r="43" spans="2:2">
      <c r="B43">
        <v>8</v>
      </c>
    </row>
    <row r="44" spans="2:2">
      <c r="B44">
        <v>9</v>
      </c>
    </row>
    <row r="45" spans="2:2">
      <c r="B45">
        <v>10</v>
      </c>
    </row>
    <row r="46" spans="2:2">
      <c r="B46">
        <v>11</v>
      </c>
    </row>
    <row r="47" spans="2:2">
      <c r="B47">
        <v>12</v>
      </c>
    </row>
    <row r="48" spans="2:2">
      <c r="B48">
        <v>13</v>
      </c>
    </row>
    <row r="49" spans="2:2">
      <c r="B49">
        <v>14</v>
      </c>
    </row>
    <row r="51" spans="1:5">
      <c r="A51" s="3">
        <v>0.6</v>
      </c>
      <c r="B51" t="s">
        <v>43</v>
      </c>
      <c r="C51" t="s">
        <v>44</v>
      </c>
      <c r="D51" t="s">
        <v>45</v>
      </c>
      <c r="E51" t="s">
        <v>46</v>
      </c>
    </row>
    <row r="52" spans="2:2">
      <c r="B52">
        <v>1</v>
      </c>
    </row>
    <row r="53" spans="2:2">
      <c r="B53">
        <v>2</v>
      </c>
    </row>
    <row r="54" spans="2:2">
      <c r="B54">
        <v>3</v>
      </c>
    </row>
    <row r="55" spans="2:2">
      <c r="B55">
        <v>4</v>
      </c>
    </row>
    <row r="56" spans="2:2">
      <c r="B56">
        <v>5</v>
      </c>
    </row>
    <row r="57" spans="2:2">
      <c r="B57">
        <v>6</v>
      </c>
    </row>
    <row r="58" spans="2:2">
      <c r="B58">
        <v>7</v>
      </c>
    </row>
    <row r="59" spans="2:2">
      <c r="B59">
        <v>8</v>
      </c>
    </row>
    <row r="60" spans="2:2">
      <c r="B60">
        <v>9</v>
      </c>
    </row>
    <row r="61" spans="2:2">
      <c r="B61">
        <v>10</v>
      </c>
    </row>
    <row r="62" spans="2:2">
      <c r="B62">
        <v>11</v>
      </c>
    </row>
    <row r="63" spans="2:2">
      <c r="B63">
        <v>12</v>
      </c>
    </row>
    <row r="64" spans="2:2">
      <c r="B64">
        <v>13</v>
      </c>
    </row>
    <row r="65" spans="2:2">
      <c r="B65">
        <v>14</v>
      </c>
    </row>
    <row r="67" spans="1:5">
      <c r="A67" s="3">
        <v>1</v>
      </c>
      <c r="B67" t="s">
        <v>43</v>
      </c>
      <c r="C67" t="s">
        <v>44</v>
      </c>
      <c r="D67" t="s">
        <v>45</v>
      </c>
      <c r="E67" t="s">
        <v>46</v>
      </c>
    </row>
    <row r="68" spans="2:2">
      <c r="B68">
        <v>1</v>
      </c>
    </row>
    <row r="69" spans="2:2">
      <c r="B69">
        <v>2</v>
      </c>
    </row>
    <row r="70" spans="2:2">
      <c r="B70">
        <v>3</v>
      </c>
    </row>
    <row r="71" spans="2:2">
      <c r="B71">
        <v>4</v>
      </c>
    </row>
    <row r="72" spans="2:2">
      <c r="B72">
        <v>5</v>
      </c>
    </row>
    <row r="73" spans="2:2">
      <c r="B73">
        <v>6</v>
      </c>
    </row>
    <row r="74" spans="2:2">
      <c r="B74">
        <v>7</v>
      </c>
    </row>
    <row r="75" spans="2:2">
      <c r="B75">
        <v>8</v>
      </c>
    </row>
    <row r="76" spans="2:2">
      <c r="B76">
        <v>9</v>
      </c>
    </row>
    <row r="77" spans="2:2">
      <c r="B77">
        <v>10</v>
      </c>
    </row>
    <row r="78" spans="2:2">
      <c r="B78">
        <v>11</v>
      </c>
    </row>
    <row r="79" spans="2:2">
      <c r="B79">
        <v>12</v>
      </c>
    </row>
    <row r="80" spans="2:2">
      <c r="B80">
        <v>13</v>
      </c>
    </row>
    <row r="81" spans="2:2">
      <c r="B81">
        <v>14</v>
      </c>
    </row>
    <row r="83" spans="1:1">
      <c r="A83" s="3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A1" sqref="$A1:$XFD1048576"/>
    </sheetView>
  </sheetViews>
  <sheetFormatPr defaultColWidth="9" defaultRowHeight="15"/>
  <cols>
    <col min="1" max="3" width="8.72380952380952" style="2"/>
    <col min="7" max="7" width="12" customWidth="1"/>
  </cols>
  <sheetData>
    <row r="1" s="1" customFormat="1" spans="4:14">
      <c r="D1" s="1" t="s">
        <v>3</v>
      </c>
      <c r="E1" s="1" t="s">
        <v>4</v>
      </c>
      <c r="F1" s="1" t="s">
        <v>5</v>
      </c>
      <c r="G1" s="1" t="s">
        <v>47</v>
      </c>
      <c r="H1" s="1" t="s">
        <v>7</v>
      </c>
      <c r="I1" s="1" t="s">
        <v>8</v>
      </c>
      <c r="J1" s="1" t="s">
        <v>9</v>
      </c>
      <c r="K1" s="1" t="s">
        <v>32</v>
      </c>
      <c r="L1" s="1" t="s">
        <v>33</v>
      </c>
      <c r="M1" s="1" t="s">
        <v>34</v>
      </c>
      <c r="N1" s="1" t="s">
        <v>13</v>
      </c>
    </row>
    <row r="2" spans="1:14">
      <c r="A2" s="2" t="s">
        <v>15</v>
      </c>
      <c r="B2" s="2">
        <v>1</v>
      </c>
      <c r="C2" s="2" t="s">
        <v>15</v>
      </c>
      <c r="D2">
        <v>1.4</v>
      </c>
      <c r="E2">
        <v>5.18</v>
      </c>
      <c r="F2">
        <v>11.12</v>
      </c>
      <c r="G2">
        <v>0.64</v>
      </c>
      <c r="H2">
        <v>1610</v>
      </c>
      <c r="I2">
        <v>39.67</v>
      </c>
      <c r="J2">
        <v>1152</v>
      </c>
      <c r="K2">
        <v>7.43</v>
      </c>
      <c r="L2">
        <v>0.04</v>
      </c>
      <c r="M2">
        <v>1.01</v>
      </c>
      <c r="N2">
        <v>280</v>
      </c>
    </row>
    <row r="3" spans="1:14">
      <c r="A3" s="2" t="s">
        <v>17</v>
      </c>
      <c r="B3" s="2">
        <v>1</v>
      </c>
      <c r="C3" s="2" t="s">
        <v>17</v>
      </c>
      <c r="D3">
        <v>0.02</v>
      </c>
      <c r="E3">
        <v>5.52</v>
      </c>
      <c r="F3">
        <v>12.82</v>
      </c>
      <c r="G3">
        <v>0.68</v>
      </c>
      <c r="H3">
        <v>1530</v>
      </c>
      <c r="I3">
        <v>43</v>
      </c>
      <c r="J3">
        <v>864.07</v>
      </c>
      <c r="K3">
        <v>7.95</v>
      </c>
      <c r="L3">
        <v>0.07</v>
      </c>
      <c r="M3">
        <v>1.11</v>
      </c>
      <c r="N3">
        <v>275</v>
      </c>
    </row>
    <row r="4" spans="1:14">
      <c r="A4" s="2" t="s">
        <v>19</v>
      </c>
      <c r="B4" s="2">
        <v>2</v>
      </c>
      <c r="C4" s="2" t="s">
        <v>19</v>
      </c>
      <c r="D4">
        <v>0.49</v>
      </c>
      <c r="E4">
        <v>4.91</v>
      </c>
      <c r="F4">
        <v>13.58</v>
      </c>
      <c r="G4">
        <v>0.98</v>
      </c>
      <c r="H4">
        <v>2005</v>
      </c>
      <c r="I4">
        <v>37.53</v>
      </c>
      <c r="J4">
        <v>259.61</v>
      </c>
      <c r="K4">
        <v>5.89</v>
      </c>
      <c r="L4">
        <v>0.02</v>
      </c>
      <c r="M4">
        <v>0.85</v>
      </c>
      <c r="N4">
        <v>282</v>
      </c>
    </row>
    <row r="5" spans="1:14">
      <c r="A5" s="2" t="s">
        <v>21</v>
      </c>
      <c r="B5" s="2">
        <v>2</v>
      </c>
      <c r="C5" s="2" t="s">
        <v>21</v>
      </c>
      <c r="D5">
        <v>0.26</v>
      </c>
      <c r="E5">
        <v>9.46</v>
      </c>
      <c r="F5">
        <v>11.7</v>
      </c>
      <c r="G5">
        <v>2.98</v>
      </c>
      <c r="H5">
        <v>570</v>
      </c>
      <c r="I5">
        <v>38.8</v>
      </c>
      <c r="J5">
        <v>958.25</v>
      </c>
      <c r="K5">
        <v>6.08</v>
      </c>
      <c r="L5">
        <v>0.1</v>
      </c>
      <c r="M5">
        <v>0.88</v>
      </c>
      <c r="N5">
        <v>260</v>
      </c>
    </row>
    <row r="6" spans="1:14">
      <c r="A6" s="2" t="s">
        <v>23</v>
      </c>
      <c r="B6" s="2">
        <v>3</v>
      </c>
      <c r="C6" s="2" t="s">
        <v>23</v>
      </c>
      <c r="D6">
        <v>0.02</v>
      </c>
      <c r="E6">
        <v>4.98</v>
      </c>
      <c r="F6">
        <v>11.88</v>
      </c>
      <c r="G6">
        <v>0.46</v>
      </c>
      <c r="H6">
        <v>2605</v>
      </c>
      <c r="I6">
        <v>31.33</v>
      </c>
      <c r="J6">
        <v>1071.13</v>
      </c>
      <c r="K6">
        <v>7.24</v>
      </c>
      <c r="L6">
        <v>0.77</v>
      </c>
      <c r="M6">
        <v>1.09</v>
      </c>
      <c r="N6">
        <v>290</v>
      </c>
    </row>
    <row r="7" spans="1:14">
      <c r="A7" s="2" t="s">
        <v>25</v>
      </c>
      <c r="B7" s="2">
        <v>3</v>
      </c>
      <c r="C7" s="2" t="s">
        <v>25</v>
      </c>
      <c r="D7">
        <v>0.03</v>
      </c>
      <c r="E7">
        <v>5.47</v>
      </c>
      <c r="F7">
        <v>11.12</v>
      </c>
      <c r="G7">
        <v>0.56</v>
      </c>
      <c r="H7">
        <v>1010</v>
      </c>
      <c r="I7">
        <v>30.8</v>
      </c>
      <c r="J7">
        <v>1464.13</v>
      </c>
      <c r="K7">
        <v>7.01</v>
      </c>
      <c r="L7">
        <v>0.74</v>
      </c>
      <c r="M7">
        <v>0.94</v>
      </c>
      <c r="N7">
        <v>293</v>
      </c>
    </row>
    <row r="8" spans="1:14">
      <c r="A8" s="2" t="s">
        <v>27</v>
      </c>
      <c r="B8" s="2">
        <v>4</v>
      </c>
      <c r="C8" s="2" t="s">
        <v>27</v>
      </c>
      <c r="D8">
        <v>0.03</v>
      </c>
      <c r="E8">
        <v>5.57</v>
      </c>
      <c r="F8">
        <v>11.7</v>
      </c>
      <c r="G8">
        <v>0.4</v>
      </c>
      <c r="H8">
        <v>830</v>
      </c>
      <c r="I8">
        <v>47.53</v>
      </c>
      <c r="J8">
        <v>989.84</v>
      </c>
      <c r="K8">
        <v>10.24</v>
      </c>
      <c r="L8">
        <v>0.16</v>
      </c>
      <c r="M8">
        <v>1.6</v>
      </c>
      <c r="N8">
        <v>291</v>
      </c>
    </row>
    <row r="9" spans="1:14">
      <c r="A9" s="2" t="s">
        <v>29</v>
      </c>
      <c r="B9" s="2">
        <v>4</v>
      </c>
      <c r="C9" s="2" t="s">
        <v>29</v>
      </c>
      <c r="D9">
        <v>0.03</v>
      </c>
      <c r="E9">
        <v>5.25</v>
      </c>
      <c r="F9">
        <v>11.88</v>
      </c>
      <c r="G9">
        <v>0.74</v>
      </c>
      <c r="H9">
        <v>1010</v>
      </c>
      <c r="I9">
        <v>43.4</v>
      </c>
      <c r="J9">
        <v>547.73</v>
      </c>
      <c r="K9">
        <v>10.65</v>
      </c>
      <c r="L9">
        <v>1.28</v>
      </c>
      <c r="M9">
        <v>1.49</v>
      </c>
      <c r="N9">
        <v>291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 spss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Yunin</dc:creator>
  <cp:lastModifiedBy>ary giri</cp:lastModifiedBy>
  <dcterms:created xsi:type="dcterms:W3CDTF">2022-10-17T03:02:00Z</dcterms:created>
  <dcterms:modified xsi:type="dcterms:W3CDTF">2023-02-05T13:41:52Z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DDFC9A16BC97464C9E7D9605FDD88B66</vt:lpwstr>
  </property>
  <property fmtid="{D5CDD505-2E9C-101B-9397-08002B2CF9AE}" pid="3" name="KSOProductBuildVer">
    <vt:lpwstr>1033-11.2.0.11440</vt:lpwstr>
  </property>
</Properties>
</file>