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k_NoPertandingan" sheetId="1" r:id="rId1"/>
  </sheets>
  <definedNames>
    <definedName name="_xlnm.Print_Area" localSheetId="0">Rek_NoPertandingan!$B$2:$H$151</definedName>
  </definedNames>
  <calcPr calcId="124519"/>
</workbook>
</file>

<file path=xl/calcChain.xml><?xml version="1.0" encoding="utf-8"?>
<calcChain xmlns="http://schemas.openxmlformats.org/spreadsheetml/2006/main">
  <c r="G150" i="1"/>
  <c r="G149"/>
  <c r="D149" s="1"/>
  <c r="G148"/>
  <c r="D148" s="1"/>
  <c r="G147"/>
  <c r="D147" s="1"/>
  <c r="G146"/>
  <c r="D146" s="1"/>
  <c r="G145"/>
  <c r="D145" s="1"/>
  <c r="G144"/>
  <c r="D144" s="1"/>
  <c r="G143"/>
  <c r="G142"/>
  <c r="G141"/>
  <c r="D141" s="1"/>
  <c r="G140"/>
  <c r="D140" s="1"/>
  <c r="G139"/>
  <c r="G138"/>
  <c r="G137"/>
  <c r="D137" s="1"/>
  <c r="G136"/>
  <c r="G135"/>
  <c r="G134"/>
  <c r="D134" s="1"/>
  <c r="G133"/>
  <c r="D133" s="1"/>
  <c r="G132"/>
  <c r="G131"/>
  <c r="G130"/>
  <c r="D130" s="1"/>
  <c r="G129"/>
  <c r="D129" s="1"/>
  <c r="G128"/>
  <c r="G127"/>
  <c r="G126"/>
  <c r="D126" s="1"/>
  <c r="G125"/>
  <c r="D125" s="1"/>
  <c r="G124"/>
  <c r="D124" s="1"/>
  <c r="G123"/>
  <c r="D123" s="1"/>
  <c r="G122"/>
  <c r="G121"/>
  <c r="G120"/>
  <c r="D120" s="1"/>
  <c r="G119"/>
  <c r="D119" s="1"/>
  <c r="G118"/>
  <c r="D118" s="1"/>
  <c r="G117"/>
  <c r="D117" s="1"/>
  <c r="G116"/>
  <c r="G115"/>
  <c r="G114"/>
  <c r="D114" s="1"/>
  <c r="G113"/>
  <c r="D113" s="1"/>
  <c r="G112"/>
  <c r="D112" s="1"/>
  <c r="G111"/>
  <c r="D111" s="1"/>
  <c r="G110"/>
  <c r="D110" s="1"/>
  <c r="G109"/>
  <c r="D109" s="1"/>
  <c r="G108"/>
  <c r="D108" s="1"/>
  <c r="G107"/>
  <c r="D107" s="1"/>
  <c r="G106"/>
  <c r="D106" s="1"/>
  <c r="G105"/>
  <c r="D105" s="1"/>
  <c r="G104"/>
  <c r="D104" s="1"/>
  <c r="G103"/>
  <c r="D103" s="1"/>
  <c r="G102"/>
  <c r="D102" s="1"/>
  <c r="G101"/>
  <c r="D101" s="1"/>
  <c r="G100"/>
  <c r="D100" s="1"/>
  <c r="G99"/>
  <c r="G98"/>
  <c r="G97"/>
  <c r="D97" s="1"/>
  <c r="G96"/>
  <c r="D96" s="1"/>
  <c r="G95"/>
  <c r="D95" s="1"/>
  <c r="G94"/>
  <c r="D94" s="1"/>
  <c r="G93"/>
  <c r="D93" s="1"/>
  <c r="G92"/>
  <c r="D92" s="1"/>
  <c r="G91"/>
  <c r="D91" s="1"/>
  <c r="G90"/>
  <c r="D90" s="1"/>
  <c r="G89"/>
  <c r="D89" s="1"/>
  <c r="G88"/>
  <c r="D88" s="1"/>
  <c r="G87"/>
  <c r="D87" s="1"/>
  <c r="G86"/>
  <c r="D86" s="1"/>
  <c r="G85"/>
  <c r="D85" s="1"/>
  <c r="G84"/>
  <c r="G83"/>
  <c r="G82"/>
  <c r="D82" s="1"/>
  <c r="G81"/>
  <c r="D81" s="1"/>
  <c r="G80"/>
  <c r="D80" s="1"/>
  <c r="G79"/>
  <c r="D79" s="1"/>
  <c r="G78"/>
  <c r="D78" s="1"/>
  <c r="G77"/>
  <c r="D77" s="1"/>
  <c r="G76"/>
  <c r="D76" s="1"/>
  <c r="G75"/>
  <c r="D75" s="1"/>
  <c r="G74"/>
  <c r="D74" s="1"/>
  <c r="G73"/>
  <c r="D73" s="1"/>
  <c r="G72"/>
  <c r="D72" s="1"/>
  <c r="G71"/>
  <c r="G70"/>
  <c r="G69"/>
  <c r="D69" s="1"/>
  <c r="G68"/>
  <c r="D68" s="1"/>
  <c r="G67"/>
  <c r="D67" s="1"/>
  <c r="G66"/>
  <c r="D66" s="1"/>
  <c r="G65"/>
  <c r="D65" s="1"/>
  <c r="G64"/>
  <c r="D64" s="1"/>
  <c r="G63"/>
  <c r="D63" s="1"/>
  <c r="G62"/>
  <c r="G61"/>
  <c r="G60"/>
  <c r="D60" s="1"/>
  <c r="G59"/>
  <c r="D59" s="1"/>
  <c r="G58"/>
  <c r="G57"/>
  <c r="G56"/>
  <c r="D56" s="1"/>
  <c r="G55"/>
  <c r="D55" s="1"/>
  <c r="G54"/>
  <c r="D54" s="1"/>
  <c r="G53"/>
  <c r="D53" s="1"/>
  <c r="G52"/>
  <c r="D52" s="1"/>
  <c r="G51"/>
  <c r="D51" s="1"/>
  <c r="G50"/>
  <c r="G49"/>
  <c r="G48"/>
  <c r="D48" s="1"/>
  <c r="G47"/>
  <c r="D47" s="1"/>
  <c r="G46"/>
  <c r="D46" s="1"/>
  <c r="G45"/>
  <c r="D45" s="1"/>
  <c r="G44"/>
  <c r="D44" s="1"/>
  <c r="G43"/>
  <c r="D43" s="1"/>
  <c r="G42"/>
  <c r="D42" s="1"/>
  <c r="G41"/>
  <c r="D41" s="1"/>
  <c r="G40"/>
  <c r="G39"/>
  <c r="G38"/>
  <c r="D38" s="1"/>
  <c r="G37"/>
  <c r="D37" s="1"/>
  <c r="G36"/>
  <c r="D36" s="1"/>
  <c r="G35"/>
  <c r="D35" s="1"/>
  <c r="G34"/>
  <c r="D34" s="1"/>
  <c r="G33"/>
  <c r="D33" s="1"/>
  <c r="G32"/>
  <c r="D32" s="1"/>
  <c r="G31"/>
  <c r="G30"/>
  <c r="G29"/>
  <c r="D29" s="1"/>
  <c r="G28"/>
  <c r="D28" s="1"/>
  <c r="G27"/>
  <c r="G26"/>
  <c r="G25"/>
  <c r="D25" s="1"/>
  <c r="G24"/>
  <c r="D24" s="1"/>
  <c r="G23"/>
  <c r="G22"/>
  <c r="D22"/>
  <c r="G21"/>
  <c r="D21"/>
  <c r="G20"/>
  <c r="D20"/>
  <c r="G19"/>
  <c r="D19"/>
  <c r="G18"/>
  <c r="D18"/>
  <c r="G17"/>
  <c r="D17"/>
  <c r="G16"/>
  <c r="D16" s="1"/>
  <c r="G15"/>
  <c r="D15"/>
  <c r="G14"/>
  <c r="D14"/>
  <c r="G13"/>
  <c r="D13"/>
  <c r="G12"/>
  <c r="D12"/>
  <c r="D151" l="1"/>
</calcChain>
</file>

<file path=xl/sharedStrings.xml><?xml version="1.0" encoding="utf-8"?>
<sst xmlns="http://schemas.openxmlformats.org/spreadsheetml/2006/main" count="199" uniqueCount="94">
  <si>
    <t>RANGKUMAN HASIL USULAN KEIKUTSERTAAN KONTINGEN</t>
  </si>
  <si>
    <t>DALAM CABANG DAN NOMOR YANG DIPERTANDINGAN</t>
  </si>
  <si>
    <t>PADA PORSENI XII POLITEKNIK SE INDONESIA</t>
  </si>
  <si>
    <t>JAKARTA, 3- 8 September 2018</t>
  </si>
  <si>
    <t>Asal Kontingen    :</t>
  </si>
  <si>
    <r>
      <t xml:space="preserve">Nomer Pertandingan yang </t>
    </r>
    <r>
      <rPr>
        <b/>
        <sz val="12"/>
        <color indexed="10"/>
        <rFont val="Calibri"/>
        <family val="2"/>
      </rPr>
      <t>diusulkan</t>
    </r>
    <r>
      <rPr>
        <b/>
        <sz val="11"/>
        <color indexed="8"/>
        <rFont val="Calibri"/>
        <family val="2"/>
      </rPr>
      <t xml:space="preserve"> Kontingen Pada Saat </t>
    </r>
    <r>
      <rPr>
        <b/>
        <i/>
        <sz val="11"/>
        <color indexed="8"/>
        <rFont val="Calibri"/>
        <family val="2"/>
      </rPr>
      <t>Pra Meeting</t>
    </r>
  </si>
  <si>
    <t xml:space="preserve">Perbaikan </t>
  </si>
  <si>
    <t>No</t>
  </si>
  <si>
    <t>CABANG</t>
  </si>
  <si>
    <t>KELAS / NOMOR PERTANDINGAN</t>
  </si>
  <si>
    <t>JUMLAH KONTINGEN</t>
  </si>
  <si>
    <t>KETERANGAN</t>
  </si>
  <si>
    <r>
      <t xml:space="preserve">Nomer yang Diikuti            (isi = </t>
    </r>
    <r>
      <rPr>
        <b/>
        <sz val="14"/>
        <color indexed="10"/>
        <rFont val="Arial"/>
        <family val="2"/>
      </rPr>
      <t>1</t>
    </r>
    <r>
      <rPr>
        <b/>
        <sz val="12"/>
        <rFont val="Arial"/>
        <family val="2"/>
      </rPr>
      <t>)</t>
    </r>
  </si>
  <si>
    <t>Atletik</t>
  </si>
  <si>
    <t>Putra</t>
  </si>
  <si>
    <t>100 meter</t>
  </si>
  <si>
    <t>200 meter</t>
  </si>
  <si>
    <t>400 meter</t>
  </si>
  <si>
    <t>400 meter Estafet</t>
  </si>
  <si>
    <t>5000 meter</t>
  </si>
  <si>
    <t>Putri</t>
  </si>
  <si>
    <t/>
  </si>
  <si>
    <t>Bola Basket</t>
  </si>
  <si>
    <t>Futsal</t>
  </si>
  <si>
    <t>Bulutangkis</t>
  </si>
  <si>
    <t>Putera</t>
  </si>
  <si>
    <t>Tunggal</t>
  </si>
  <si>
    <t>Ganda</t>
  </si>
  <si>
    <t>Beregu</t>
  </si>
  <si>
    <t>Puteri</t>
  </si>
  <si>
    <t>Campuran</t>
  </si>
  <si>
    <t>Catur</t>
  </si>
  <si>
    <t>Meja 1</t>
  </si>
  <si>
    <t>Meja 2</t>
  </si>
  <si>
    <t>Meja 3</t>
  </si>
  <si>
    <t>Beregu Putra</t>
  </si>
  <si>
    <t>Beregu Putr1</t>
  </si>
  <si>
    <t>Panjat Tebing</t>
  </si>
  <si>
    <t>Lead</t>
  </si>
  <si>
    <t>Speed</t>
  </si>
  <si>
    <t>Boulder</t>
  </si>
  <si>
    <t>Bola Voli</t>
  </si>
  <si>
    <t>Tenis Meja</t>
  </si>
  <si>
    <t>Karate</t>
  </si>
  <si>
    <t xml:space="preserve">Kumite-55 Kg </t>
  </si>
  <si>
    <t xml:space="preserve">Kumite-60 Kg </t>
  </si>
  <si>
    <t xml:space="preserve">Kumite-65 Kg </t>
  </si>
  <si>
    <t xml:space="preserve">Kumite-75 Kg </t>
  </si>
  <si>
    <t xml:space="preserve">Kata Perorangan </t>
  </si>
  <si>
    <t xml:space="preserve">Kata Beregu </t>
  </si>
  <si>
    <t xml:space="preserve">Kumite-50 Kg </t>
  </si>
  <si>
    <t xml:space="preserve">Kumite-61 Kg </t>
  </si>
  <si>
    <t>Pencak Silat</t>
  </si>
  <si>
    <t xml:space="preserve">Kelas A (45-50 Kg) </t>
  </si>
  <si>
    <t>Kelas B (&gt;50-55 Kg)</t>
  </si>
  <si>
    <t>Kelas C (&gt;55-60 Kg)</t>
  </si>
  <si>
    <t>Kelas D (&gt;60-65 Kg)</t>
  </si>
  <si>
    <t>Kelas E (&gt;65-70 Kg)</t>
  </si>
  <si>
    <t>Kelas F (&gt;70-75 Kg)</t>
  </si>
  <si>
    <t>Tunggal Atraksi</t>
  </si>
  <si>
    <t>Taekwondo</t>
  </si>
  <si>
    <t xml:space="preserve">Under 54 Kg </t>
  </si>
  <si>
    <t>Under 58 Kg (&gt;54-58 Kg)</t>
  </si>
  <si>
    <t>Under 63 Kg (&gt;58-63 Kg)</t>
  </si>
  <si>
    <t>Under 68 Kg (&gt;63-68 Kg)</t>
  </si>
  <si>
    <t>Under 74 Kg (&gt;68-74 Kg)</t>
  </si>
  <si>
    <t>Pomsae Individu</t>
  </si>
  <si>
    <t>Pomsae Beregu</t>
  </si>
  <si>
    <t xml:space="preserve">Under 46 Kg </t>
  </si>
  <si>
    <t>Under 49 Kg (&gt;46-49 Kg)</t>
  </si>
  <si>
    <t>Under 53 Kg (&gt;49-53 Kg)</t>
  </si>
  <si>
    <t>Under 57 Kg (&gt;53-57 Kg)</t>
  </si>
  <si>
    <t>Under 62 Kg (&gt;57-62 Kg)</t>
  </si>
  <si>
    <t xml:space="preserve">Pomsae Individu </t>
  </si>
  <si>
    <t>Pomsae Campuran</t>
  </si>
  <si>
    <t>Fotografi</t>
  </si>
  <si>
    <t>Foto Warna</t>
  </si>
  <si>
    <t>Foto Hitam Putih</t>
  </si>
  <si>
    <t>Kaligrafi</t>
  </si>
  <si>
    <t>Khat/Arab</t>
  </si>
  <si>
    <t>Umum/Grafiti</t>
  </si>
  <si>
    <t>Karikatur</t>
  </si>
  <si>
    <t xml:space="preserve"> </t>
  </si>
  <si>
    <t>Monolog</t>
  </si>
  <si>
    <t>Nasyid</t>
  </si>
  <si>
    <t>Acapela</t>
  </si>
  <si>
    <t>Puisi</t>
  </si>
  <si>
    <t>Solo Song</t>
  </si>
  <si>
    <t>Pop</t>
  </si>
  <si>
    <t>Dangdut</t>
  </si>
  <si>
    <t>Melayu</t>
  </si>
  <si>
    <t>Jumlah Nomer Kurang Peminatnya</t>
  </si>
  <si>
    <t>Mengetahui,</t>
  </si>
  <si>
    <t>Manajer Kontingen</t>
  </si>
</sst>
</file>

<file path=xl/styles.xml><?xml version="1.0" encoding="utf-8"?>
<styleSheet xmlns="http://schemas.openxmlformats.org/spreadsheetml/2006/main">
  <fonts count="22">
    <font>
      <sz val="1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4" tint="-0.249977111117893"/>
      <name val="Calibri"/>
      <family val="2"/>
      <scheme val="minor"/>
    </font>
    <font>
      <b/>
      <sz val="12"/>
      <color indexed="10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0"/>
      <color rgb="FF0070C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name val="Arial"/>
      <family val="2"/>
    </font>
    <font>
      <b/>
      <sz val="11"/>
      <color rgb="FF000000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/>
    </xf>
    <xf numFmtId="0" fontId="9" fillId="0" borderId="1" xfId="0" applyFont="1" applyBorder="1"/>
    <xf numFmtId="0" fontId="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2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 vertical="center" indent="4"/>
    </xf>
    <xf numFmtId="0" fontId="16" fillId="0" borderId="4" xfId="0" applyFont="1" applyBorder="1" applyAlignment="1">
      <alignment horizontal="left" vertical="center" indent="1"/>
    </xf>
    <xf numFmtId="0" fontId="17" fillId="0" borderId="4" xfId="0" applyFont="1" applyBorder="1" applyAlignment="1">
      <alignment horizontal="left" vertical="center" indent="2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6" fillId="0" borderId="4" xfId="0" applyFont="1" applyBorder="1" applyAlignment="1">
      <alignment horizontal="left" vertical="center" indent="3"/>
    </xf>
    <xf numFmtId="0" fontId="16" fillId="0" borderId="4" xfId="0" applyFont="1" applyBorder="1" applyAlignment="1">
      <alignment horizontal="left" vertical="center" indent="2"/>
    </xf>
    <xf numFmtId="0" fontId="3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5" fillId="0" borderId="4" xfId="0" applyFont="1" applyBorder="1" applyAlignment="1">
      <alignment horizontal="right" vertical="center" indent="1"/>
    </xf>
    <xf numFmtId="0" fontId="16" fillId="0" borderId="4" xfId="0" applyFont="1" applyBorder="1" applyAlignment="1">
      <alignment horizontal="left" vertical="center"/>
    </xf>
    <xf numFmtId="0" fontId="18" fillId="0" borderId="4" xfId="0" applyFont="1" applyFill="1" applyBorder="1" applyAlignment="1">
      <alignment horizontal="left" vertical="center"/>
    </xf>
    <xf numFmtId="0" fontId="19" fillId="0" borderId="4" xfId="0" applyFont="1" applyBorder="1" applyAlignment="1">
      <alignment horizontal="right" vertical="center" indent="1"/>
    </xf>
    <xf numFmtId="0" fontId="15" fillId="0" borderId="4" xfId="0" applyFont="1" applyBorder="1" applyAlignment="1">
      <alignment horizontal="right" vertical="center" indent="2"/>
    </xf>
    <xf numFmtId="0" fontId="19" fillId="0" borderId="4" xfId="0" applyFont="1" applyBorder="1" applyAlignment="1">
      <alignment horizontal="right" vertical="center" indent="2"/>
    </xf>
    <xf numFmtId="0" fontId="15" fillId="0" borderId="4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right" vertical="center" indent="1"/>
    </xf>
    <xf numFmtId="0" fontId="18" fillId="0" borderId="4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right" vertical="center" indent="1"/>
    </xf>
    <xf numFmtId="0" fontId="1" fillId="0" borderId="4" xfId="0" applyFont="1" applyFill="1" applyBorder="1" applyAlignment="1">
      <alignment horizontal="right" vertical="center" indent="2"/>
    </xf>
    <xf numFmtId="0" fontId="1" fillId="0" borderId="4" xfId="0" applyFont="1" applyBorder="1" applyAlignment="1">
      <alignment horizontal="right" indent="2"/>
    </xf>
    <xf numFmtId="0" fontId="1" fillId="0" borderId="4" xfId="0" applyFont="1" applyFill="1" applyBorder="1" applyAlignment="1">
      <alignment horizontal="right" vertical="center"/>
    </xf>
    <xf numFmtId="0" fontId="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vertical="center"/>
    </xf>
    <xf numFmtId="0" fontId="1" fillId="0" borderId="4" xfId="0" applyFont="1" applyBorder="1" applyAlignment="1">
      <alignment horizontal="right" indent="1"/>
    </xf>
    <xf numFmtId="0" fontId="2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indent="1"/>
    </xf>
    <xf numFmtId="0" fontId="13" fillId="6" borderId="6" xfId="0" applyFont="1" applyFill="1" applyBorder="1" applyAlignment="1">
      <alignment vertical="center"/>
    </xf>
    <xf numFmtId="0" fontId="21" fillId="6" borderId="6" xfId="0" applyFont="1" applyFill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indent="1"/>
    </xf>
    <xf numFmtId="0" fontId="2" fillId="0" borderId="0" xfId="0" applyFont="1" applyAlignment="1">
      <alignment horizontal="center"/>
    </xf>
    <xf numFmtId="0" fontId="11" fillId="3" borderId="0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72"/>
  <sheetViews>
    <sheetView tabSelected="1" topLeftCell="A138" workbookViewId="0">
      <selection activeCell="I160" sqref="I160"/>
    </sheetView>
  </sheetViews>
  <sheetFormatPr defaultRowHeight="15"/>
  <cols>
    <col min="1" max="1" width="2.28515625" customWidth="1"/>
    <col min="2" max="2" width="6.42578125" style="49" customWidth="1"/>
    <col min="3" max="3" width="14.7109375" style="2" customWidth="1"/>
    <col min="4" max="4" width="3.85546875" style="2" customWidth="1"/>
    <col min="5" max="5" width="25" style="3" customWidth="1"/>
    <col min="6" max="6" width="15.85546875" customWidth="1"/>
    <col min="7" max="7" width="18.7109375" style="4" customWidth="1"/>
    <col min="8" max="8" width="14.7109375" customWidth="1"/>
  </cols>
  <sheetData>
    <row r="2" spans="2:8" ht="18.75">
      <c r="B2" s="1" t="s">
        <v>0</v>
      </c>
    </row>
    <row r="3" spans="2:8" ht="18.75">
      <c r="B3" s="1" t="s">
        <v>1</v>
      </c>
    </row>
    <row r="4" spans="2:8" ht="18.75">
      <c r="B4" s="1" t="s">
        <v>2</v>
      </c>
    </row>
    <row r="5" spans="2:8" ht="18.75">
      <c r="B5" s="1" t="s">
        <v>3</v>
      </c>
    </row>
    <row r="6" spans="2:8" ht="18.75">
      <c r="B6" s="1"/>
    </row>
    <row r="7" spans="2:8" ht="18.75">
      <c r="B7" s="5" t="s">
        <v>4</v>
      </c>
    </row>
    <row r="8" spans="2:8" ht="17.25" customHeight="1" thickBot="1">
      <c r="B8" s="53" t="s">
        <v>5</v>
      </c>
      <c r="C8" s="53"/>
      <c r="D8" s="53"/>
      <c r="E8" s="53"/>
      <c r="F8" s="53"/>
      <c r="G8" s="53"/>
      <c r="H8" s="6" t="s">
        <v>6</v>
      </c>
    </row>
    <row r="9" spans="2:8" ht="25.5" customHeight="1">
      <c r="B9" s="54" t="s">
        <v>7</v>
      </c>
      <c r="C9" s="56" t="s">
        <v>8</v>
      </c>
      <c r="D9" s="56"/>
      <c r="E9" s="54" t="s">
        <v>9</v>
      </c>
      <c r="F9" s="54" t="s">
        <v>10</v>
      </c>
      <c r="G9" s="54" t="s">
        <v>11</v>
      </c>
      <c r="H9" s="50" t="s">
        <v>12</v>
      </c>
    </row>
    <row r="10" spans="2:8" ht="27" customHeight="1" thickBot="1">
      <c r="B10" s="55"/>
      <c r="C10" s="57"/>
      <c r="D10" s="57"/>
      <c r="E10" s="55"/>
      <c r="F10" s="55"/>
      <c r="G10" s="55"/>
      <c r="H10" s="51"/>
    </row>
    <row r="11" spans="2:8" s="12" customFormat="1" ht="15.75" customHeight="1">
      <c r="B11" s="7">
        <v>1</v>
      </c>
      <c r="C11" s="8" t="s">
        <v>13</v>
      </c>
      <c r="D11" s="8"/>
      <c r="E11" s="8"/>
      <c r="F11" s="9"/>
      <c r="G11" s="10"/>
      <c r="H11" s="11"/>
    </row>
    <row r="12" spans="2:8">
      <c r="B12" s="13"/>
      <c r="C12" s="14" t="s">
        <v>14</v>
      </c>
      <c r="D12" s="14" t="str">
        <f>IF(G12="","",IF(G12="DITIADAKAN","N",""))</f>
        <v/>
      </c>
      <c r="E12" s="15" t="s">
        <v>15</v>
      </c>
      <c r="F12" s="16">
        <v>11</v>
      </c>
      <c r="G12" s="17" t="str">
        <f>IF(F12&gt;=4,"OK","DITIADAKAN")</f>
        <v>OK</v>
      </c>
      <c r="H12" s="18"/>
    </row>
    <row r="13" spans="2:8">
      <c r="B13" s="13"/>
      <c r="C13" s="14"/>
      <c r="D13" s="14" t="str">
        <f t="shared" ref="D13:D21" si="0">IF(G13="","",IF(G13="DITIADAKAN","N",""))</f>
        <v>N</v>
      </c>
      <c r="E13" s="15" t="s">
        <v>16</v>
      </c>
      <c r="F13" s="16">
        <v>3</v>
      </c>
      <c r="G13" s="17" t="str">
        <f t="shared" ref="G13:G21" si="1">IF(F13&gt;=4,"OK","DITIADAKAN")</f>
        <v>DITIADAKAN</v>
      </c>
      <c r="H13" s="18"/>
    </row>
    <row r="14" spans="2:8">
      <c r="B14" s="13"/>
      <c r="C14" s="14"/>
      <c r="D14" s="14" t="str">
        <f t="shared" si="0"/>
        <v>N</v>
      </c>
      <c r="E14" s="15" t="s">
        <v>17</v>
      </c>
      <c r="F14" s="16">
        <v>2</v>
      </c>
      <c r="G14" s="17" t="str">
        <f t="shared" si="1"/>
        <v>DITIADAKAN</v>
      </c>
      <c r="H14" s="18"/>
    </row>
    <row r="15" spans="2:8">
      <c r="B15" s="13"/>
      <c r="C15" s="14"/>
      <c r="D15" s="14" t="str">
        <f t="shared" si="0"/>
        <v>N</v>
      </c>
      <c r="E15" s="15" t="s">
        <v>18</v>
      </c>
      <c r="F15" s="16">
        <v>0</v>
      </c>
      <c r="G15" s="17" t="str">
        <f t="shared" si="1"/>
        <v>DITIADAKAN</v>
      </c>
      <c r="H15" s="18"/>
    </row>
    <row r="16" spans="2:8">
      <c r="B16" s="13"/>
      <c r="C16" s="14"/>
      <c r="D16" s="14" t="str">
        <f t="shared" si="0"/>
        <v/>
      </c>
      <c r="E16" s="15" t="s">
        <v>19</v>
      </c>
      <c r="F16" s="16">
        <v>11</v>
      </c>
      <c r="G16" s="17" t="str">
        <f t="shared" si="1"/>
        <v>OK</v>
      </c>
      <c r="H16" s="18"/>
    </row>
    <row r="17" spans="2:8">
      <c r="B17" s="13"/>
      <c r="C17" s="14" t="s">
        <v>20</v>
      </c>
      <c r="D17" s="14" t="str">
        <f t="shared" si="0"/>
        <v/>
      </c>
      <c r="E17" s="15" t="s">
        <v>15</v>
      </c>
      <c r="F17" s="16">
        <v>4</v>
      </c>
      <c r="G17" s="17" t="str">
        <f t="shared" si="1"/>
        <v>OK</v>
      </c>
      <c r="H17" s="18"/>
    </row>
    <row r="18" spans="2:8">
      <c r="B18" s="13"/>
      <c r="C18" s="14"/>
      <c r="D18" s="14" t="str">
        <f t="shared" si="0"/>
        <v>N</v>
      </c>
      <c r="E18" s="15" t="s">
        <v>16</v>
      </c>
      <c r="F18" s="16">
        <v>1</v>
      </c>
      <c r="G18" s="17" t="str">
        <f t="shared" si="1"/>
        <v>DITIADAKAN</v>
      </c>
      <c r="H18" s="18"/>
    </row>
    <row r="19" spans="2:8">
      <c r="B19" s="13"/>
      <c r="C19" s="14"/>
      <c r="D19" s="14" t="str">
        <f t="shared" si="0"/>
        <v>N</v>
      </c>
      <c r="E19" s="15" t="s">
        <v>17</v>
      </c>
      <c r="F19" s="16">
        <v>1</v>
      </c>
      <c r="G19" s="17" t="str">
        <f t="shared" si="1"/>
        <v>DITIADAKAN</v>
      </c>
      <c r="H19" s="18"/>
    </row>
    <row r="20" spans="2:8">
      <c r="B20" s="13"/>
      <c r="C20" s="19"/>
      <c r="D20" s="14" t="str">
        <f t="shared" si="0"/>
        <v>N</v>
      </c>
      <c r="E20" s="15" t="s">
        <v>18</v>
      </c>
      <c r="F20" s="16">
        <v>0</v>
      </c>
      <c r="G20" s="17" t="str">
        <f t="shared" si="1"/>
        <v>DITIADAKAN</v>
      </c>
      <c r="H20" s="18"/>
    </row>
    <row r="21" spans="2:8">
      <c r="B21" s="13"/>
      <c r="C21" s="19"/>
      <c r="D21" s="14" t="str">
        <f t="shared" si="0"/>
        <v/>
      </c>
      <c r="E21" s="15" t="s">
        <v>19</v>
      </c>
      <c r="F21" s="16">
        <v>5</v>
      </c>
      <c r="G21" s="17" t="str">
        <f t="shared" si="1"/>
        <v>OK</v>
      </c>
      <c r="H21" s="18"/>
    </row>
    <row r="22" spans="2:8">
      <c r="B22" s="13"/>
      <c r="C22" s="20"/>
      <c r="D22" s="14" t="str">
        <f>IF(G22="","",IF(OR(G22="",G22="DITIADAKAN"),"  ",""))</f>
        <v/>
      </c>
      <c r="E22" s="15"/>
      <c r="F22" s="16" t="s">
        <v>21</v>
      </c>
      <c r="G22" s="17" t="str">
        <f t="shared" ref="G22:G85" si="2">IF(F22="","",IF(F22&gt;=4,"OK","DITIADAKAN"))</f>
        <v/>
      </c>
      <c r="H22" s="18"/>
    </row>
    <row r="23" spans="2:8" s="12" customFormat="1" ht="15.75" customHeight="1">
      <c r="B23" s="21">
        <v>2</v>
      </c>
      <c r="C23" s="22" t="s">
        <v>22</v>
      </c>
      <c r="D23" s="22"/>
      <c r="E23" s="22"/>
      <c r="F23" s="16" t="s">
        <v>21</v>
      </c>
      <c r="G23" s="17" t="str">
        <f t="shared" si="2"/>
        <v/>
      </c>
      <c r="H23" s="23"/>
    </row>
    <row r="24" spans="2:8">
      <c r="B24" s="13"/>
      <c r="C24" s="24" t="s">
        <v>14</v>
      </c>
      <c r="D24" s="14" t="str">
        <f>IF(G24="","",IF(G24="DITIADAKAN","N",""))</f>
        <v/>
      </c>
      <c r="E24" s="15"/>
      <c r="F24" s="16">
        <v>7</v>
      </c>
      <c r="G24" s="17" t="str">
        <f t="shared" si="2"/>
        <v>OK</v>
      </c>
      <c r="H24" s="18"/>
    </row>
    <row r="25" spans="2:8">
      <c r="B25" s="13"/>
      <c r="C25" s="24" t="s">
        <v>20</v>
      </c>
      <c r="D25" s="14" t="str">
        <f>IF(G25="","",IF(G25="DITIADAKAN","N",""))</f>
        <v/>
      </c>
      <c r="E25" s="15"/>
      <c r="F25" s="16">
        <v>5</v>
      </c>
      <c r="G25" s="17" t="str">
        <f t="shared" si="2"/>
        <v>OK</v>
      </c>
      <c r="H25" s="18"/>
    </row>
    <row r="26" spans="2:8">
      <c r="B26" s="13"/>
      <c r="C26" s="25"/>
      <c r="D26" s="25"/>
      <c r="E26" s="15"/>
      <c r="F26" s="16" t="s">
        <v>21</v>
      </c>
      <c r="G26" s="17" t="str">
        <f t="shared" si="2"/>
        <v/>
      </c>
      <c r="H26" s="18"/>
    </row>
    <row r="27" spans="2:8" s="12" customFormat="1" ht="15.75" customHeight="1">
      <c r="B27" s="21">
        <v>3</v>
      </c>
      <c r="C27" s="22" t="s">
        <v>23</v>
      </c>
      <c r="D27" s="22"/>
      <c r="E27" s="22"/>
      <c r="F27" s="16" t="s">
        <v>21</v>
      </c>
      <c r="G27" s="17" t="str">
        <f t="shared" si="2"/>
        <v/>
      </c>
      <c r="H27" s="23"/>
    </row>
    <row r="28" spans="2:8">
      <c r="B28" s="13"/>
      <c r="C28" s="24" t="s">
        <v>14</v>
      </c>
      <c r="D28" s="14" t="str">
        <f>IF(G28="","",IF(G28="DITIADAKAN","N",""))</f>
        <v/>
      </c>
      <c r="E28" s="15"/>
      <c r="F28" s="16">
        <v>13</v>
      </c>
      <c r="G28" s="17" t="str">
        <f t="shared" si="2"/>
        <v>OK</v>
      </c>
      <c r="H28" s="18"/>
    </row>
    <row r="29" spans="2:8">
      <c r="B29" s="13"/>
      <c r="C29" s="24" t="s">
        <v>20</v>
      </c>
      <c r="D29" s="14" t="str">
        <f>IF(G29="","",IF(G29="DITIADAKAN","N",""))</f>
        <v/>
      </c>
      <c r="E29" s="15"/>
      <c r="F29" s="16">
        <v>4</v>
      </c>
      <c r="G29" s="17" t="str">
        <f t="shared" si="2"/>
        <v>OK</v>
      </c>
      <c r="H29" s="18"/>
    </row>
    <row r="30" spans="2:8">
      <c r="B30" s="13"/>
      <c r="C30" s="26"/>
      <c r="D30" s="26"/>
      <c r="E30" s="15"/>
      <c r="F30" s="16" t="s">
        <v>21</v>
      </c>
      <c r="G30" s="17" t="str">
        <f t="shared" si="2"/>
        <v/>
      </c>
      <c r="H30" s="18"/>
    </row>
    <row r="31" spans="2:8" s="12" customFormat="1" ht="15.75" customHeight="1">
      <c r="B31" s="21">
        <v>4</v>
      </c>
      <c r="C31" s="22" t="s">
        <v>24</v>
      </c>
      <c r="D31" s="22"/>
      <c r="E31" s="22"/>
      <c r="F31" s="16" t="s">
        <v>21</v>
      </c>
      <c r="G31" s="17" t="str">
        <f t="shared" si="2"/>
        <v/>
      </c>
      <c r="H31" s="23"/>
    </row>
    <row r="32" spans="2:8">
      <c r="B32" s="13"/>
      <c r="C32" s="24" t="s">
        <v>25</v>
      </c>
      <c r="D32" s="14" t="str">
        <f t="shared" ref="D32:D38" si="3">IF(G32="","",IF(G32="DITIADAKAN","N",""))</f>
        <v/>
      </c>
      <c r="E32" s="15" t="s">
        <v>26</v>
      </c>
      <c r="F32" s="16">
        <v>18</v>
      </c>
      <c r="G32" s="17" t="str">
        <f t="shared" si="2"/>
        <v>OK</v>
      </c>
      <c r="H32" s="18"/>
    </row>
    <row r="33" spans="2:8">
      <c r="B33" s="13"/>
      <c r="C33" s="27"/>
      <c r="D33" s="14" t="str">
        <f t="shared" si="3"/>
        <v/>
      </c>
      <c r="E33" s="15" t="s">
        <v>27</v>
      </c>
      <c r="F33" s="16">
        <v>14</v>
      </c>
      <c r="G33" s="17" t="str">
        <f t="shared" si="2"/>
        <v>OK</v>
      </c>
      <c r="H33" s="18"/>
    </row>
    <row r="34" spans="2:8">
      <c r="B34" s="13"/>
      <c r="C34" s="24"/>
      <c r="D34" s="14" t="str">
        <f t="shared" si="3"/>
        <v/>
      </c>
      <c r="E34" s="15" t="s">
        <v>28</v>
      </c>
      <c r="F34" s="16">
        <v>11</v>
      </c>
      <c r="G34" s="17" t="str">
        <f t="shared" si="2"/>
        <v>OK</v>
      </c>
      <c r="H34" s="18"/>
    </row>
    <row r="35" spans="2:8">
      <c r="B35" s="13"/>
      <c r="C35" s="24" t="s">
        <v>29</v>
      </c>
      <c r="D35" s="14" t="str">
        <f t="shared" si="3"/>
        <v/>
      </c>
      <c r="E35" s="15" t="s">
        <v>26</v>
      </c>
      <c r="F35" s="16">
        <v>11</v>
      </c>
      <c r="G35" s="17" t="str">
        <f t="shared" si="2"/>
        <v>OK</v>
      </c>
      <c r="H35" s="18"/>
    </row>
    <row r="36" spans="2:8">
      <c r="B36" s="13"/>
      <c r="C36" s="28"/>
      <c r="D36" s="14" t="str">
        <f t="shared" si="3"/>
        <v/>
      </c>
      <c r="E36" s="15" t="s">
        <v>27</v>
      </c>
      <c r="F36" s="16">
        <v>6</v>
      </c>
      <c r="G36" s="17" t="str">
        <f t="shared" si="2"/>
        <v>OK</v>
      </c>
      <c r="H36" s="18"/>
    </row>
    <row r="37" spans="2:8">
      <c r="B37" s="13"/>
      <c r="C37" s="29"/>
      <c r="D37" s="14" t="str">
        <f t="shared" si="3"/>
        <v/>
      </c>
      <c r="E37" s="15" t="s">
        <v>28</v>
      </c>
      <c r="F37" s="16">
        <v>5</v>
      </c>
      <c r="G37" s="17" t="str">
        <f t="shared" si="2"/>
        <v>OK</v>
      </c>
      <c r="H37" s="18"/>
    </row>
    <row r="38" spans="2:8">
      <c r="B38" s="13"/>
      <c r="C38" s="24" t="s">
        <v>30</v>
      </c>
      <c r="D38" s="14" t="str">
        <f t="shared" si="3"/>
        <v/>
      </c>
      <c r="E38" s="15"/>
      <c r="F38" s="16">
        <v>10</v>
      </c>
      <c r="G38" s="17" t="str">
        <f t="shared" si="2"/>
        <v>OK</v>
      </c>
      <c r="H38" s="18"/>
    </row>
    <row r="39" spans="2:8">
      <c r="B39" s="13"/>
      <c r="C39" s="30"/>
      <c r="D39" s="30"/>
      <c r="E39" s="15"/>
      <c r="F39" s="16" t="s">
        <v>21</v>
      </c>
      <c r="G39" s="17" t="str">
        <f t="shared" si="2"/>
        <v/>
      </c>
      <c r="H39" s="18"/>
    </row>
    <row r="40" spans="2:8" s="12" customFormat="1" ht="15.75" customHeight="1">
      <c r="B40" s="21">
        <v>5</v>
      </c>
      <c r="C40" s="22" t="s">
        <v>31</v>
      </c>
      <c r="D40" s="22"/>
      <c r="E40" s="22"/>
      <c r="F40" s="16" t="s">
        <v>21</v>
      </c>
      <c r="G40" s="17" t="str">
        <f t="shared" si="2"/>
        <v/>
      </c>
      <c r="H40" s="23"/>
    </row>
    <row r="41" spans="2:8">
      <c r="B41" s="13"/>
      <c r="C41" s="24" t="s">
        <v>14</v>
      </c>
      <c r="D41" s="14" t="str">
        <f t="shared" ref="D41:D48" si="4">IF(G41="","",IF(G41="DITIADAKAN","N",""))</f>
        <v/>
      </c>
      <c r="E41" s="15" t="s">
        <v>32</v>
      </c>
      <c r="F41" s="16">
        <v>12</v>
      </c>
      <c r="G41" s="17" t="str">
        <f t="shared" si="2"/>
        <v>OK</v>
      </c>
      <c r="H41" s="18"/>
    </row>
    <row r="42" spans="2:8">
      <c r="B42" s="13"/>
      <c r="C42" s="31"/>
      <c r="D42" s="14" t="str">
        <f t="shared" si="4"/>
        <v/>
      </c>
      <c r="E42" s="15" t="s">
        <v>33</v>
      </c>
      <c r="F42" s="16">
        <v>10</v>
      </c>
      <c r="G42" s="17" t="str">
        <f t="shared" si="2"/>
        <v>OK</v>
      </c>
      <c r="H42" s="18"/>
    </row>
    <row r="43" spans="2:8">
      <c r="B43" s="13"/>
      <c r="C43" s="31"/>
      <c r="D43" s="14" t="str">
        <f t="shared" si="4"/>
        <v/>
      </c>
      <c r="E43" s="15" t="s">
        <v>34</v>
      </c>
      <c r="F43" s="16">
        <v>8</v>
      </c>
      <c r="G43" s="17" t="str">
        <f t="shared" si="2"/>
        <v>OK</v>
      </c>
      <c r="H43" s="18"/>
    </row>
    <row r="44" spans="2:8">
      <c r="B44" s="13"/>
      <c r="C44" s="31"/>
      <c r="D44" s="14" t="str">
        <f t="shared" si="4"/>
        <v/>
      </c>
      <c r="E44" s="15" t="s">
        <v>35</v>
      </c>
      <c r="F44" s="16">
        <v>7</v>
      </c>
      <c r="G44" s="17" t="str">
        <f t="shared" si="2"/>
        <v>OK</v>
      </c>
      <c r="H44" s="18"/>
    </row>
    <row r="45" spans="2:8">
      <c r="B45" s="13"/>
      <c r="C45" s="24" t="s">
        <v>20</v>
      </c>
      <c r="D45" s="14" t="str">
        <f t="shared" si="4"/>
        <v/>
      </c>
      <c r="E45" s="15" t="s">
        <v>32</v>
      </c>
      <c r="F45" s="16">
        <v>5</v>
      </c>
      <c r="G45" s="17" t="str">
        <f t="shared" si="2"/>
        <v>OK</v>
      </c>
      <c r="H45" s="18"/>
    </row>
    <row r="46" spans="2:8">
      <c r="B46" s="13"/>
      <c r="C46" s="32"/>
      <c r="D46" s="14" t="str">
        <f t="shared" si="4"/>
        <v>N</v>
      </c>
      <c r="E46" s="15" t="s">
        <v>33</v>
      </c>
      <c r="F46" s="16">
        <v>3</v>
      </c>
      <c r="G46" s="17" t="str">
        <f t="shared" si="2"/>
        <v>DITIADAKAN</v>
      </c>
      <c r="H46" s="18"/>
    </row>
    <row r="47" spans="2:8">
      <c r="B47" s="13"/>
      <c r="C47" s="32"/>
      <c r="D47" s="14" t="str">
        <f t="shared" si="4"/>
        <v>N</v>
      </c>
      <c r="E47" s="15" t="s">
        <v>34</v>
      </c>
      <c r="F47" s="16">
        <v>3</v>
      </c>
      <c r="G47" s="17" t="str">
        <f t="shared" si="2"/>
        <v>DITIADAKAN</v>
      </c>
      <c r="H47" s="18"/>
    </row>
    <row r="48" spans="2:8">
      <c r="B48" s="13"/>
      <c r="C48" s="32"/>
      <c r="D48" s="14" t="str">
        <f t="shared" si="4"/>
        <v>N</v>
      </c>
      <c r="E48" s="15" t="s">
        <v>36</v>
      </c>
      <c r="F48" s="16">
        <v>3</v>
      </c>
      <c r="G48" s="17" t="str">
        <f t="shared" si="2"/>
        <v>DITIADAKAN</v>
      </c>
      <c r="H48" s="18"/>
    </row>
    <row r="49" spans="2:8">
      <c r="B49" s="13"/>
      <c r="C49" s="32"/>
      <c r="D49" s="32"/>
      <c r="E49" s="15"/>
      <c r="F49" s="16" t="s">
        <v>21</v>
      </c>
      <c r="G49" s="17" t="str">
        <f t="shared" si="2"/>
        <v/>
      </c>
      <c r="H49" s="18"/>
    </row>
    <row r="50" spans="2:8" s="12" customFormat="1" ht="15.75" customHeight="1">
      <c r="B50" s="21">
        <v>6</v>
      </c>
      <c r="C50" s="22" t="s">
        <v>37</v>
      </c>
      <c r="D50" s="22"/>
      <c r="E50" s="22"/>
      <c r="F50" s="16" t="s">
        <v>21</v>
      </c>
      <c r="G50" s="17" t="str">
        <f t="shared" si="2"/>
        <v/>
      </c>
      <c r="H50" s="23"/>
    </row>
    <row r="51" spans="2:8">
      <c r="B51" s="13"/>
      <c r="C51" s="24" t="s">
        <v>14</v>
      </c>
      <c r="D51" s="14" t="str">
        <f t="shared" ref="D51:D56" si="5">IF(G51="","",IF(G51="DITIADAKAN","N",""))</f>
        <v/>
      </c>
      <c r="E51" s="15" t="s">
        <v>38</v>
      </c>
      <c r="F51" s="16">
        <v>13</v>
      </c>
      <c r="G51" s="17" t="str">
        <f t="shared" si="2"/>
        <v>OK</v>
      </c>
      <c r="H51" s="18"/>
    </row>
    <row r="52" spans="2:8">
      <c r="B52" s="13"/>
      <c r="C52" s="33"/>
      <c r="D52" s="14" t="str">
        <f t="shared" si="5"/>
        <v/>
      </c>
      <c r="E52" s="15" t="s">
        <v>39</v>
      </c>
      <c r="F52" s="16">
        <v>12</v>
      </c>
      <c r="G52" s="17" t="str">
        <f t="shared" si="2"/>
        <v>OK</v>
      </c>
      <c r="H52" s="18"/>
    </row>
    <row r="53" spans="2:8">
      <c r="B53" s="13"/>
      <c r="C53" s="33"/>
      <c r="D53" s="14" t="str">
        <f t="shared" si="5"/>
        <v/>
      </c>
      <c r="E53" s="15" t="s">
        <v>40</v>
      </c>
      <c r="F53" s="16">
        <v>11</v>
      </c>
      <c r="G53" s="17" t="str">
        <f t="shared" si="2"/>
        <v>OK</v>
      </c>
      <c r="H53" s="18"/>
    </row>
    <row r="54" spans="2:8">
      <c r="B54" s="13"/>
      <c r="C54" s="24" t="s">
        <v>20</v>
      </c>
      <c r="D54" s="14" t="str">
        <f t="shared" si="5"/>
        <v/>
      </c>
      <c r="E54" s="15" t="s">
        <v>38</v>
      </c>
      <c r="F54" s="16">
        <v>5</v>
      </c>
      <c r="G54" s="17" t="str">
        <f t="shared" si="2"/>
        <v>OK</v>
      </c>
      <c r="H54" s="18"/>
    </row>
    <row r="55" spans="2:8">
      <c r="B55" s="13"/>
      <c r="C55" s="26"/>
      <c r="D55" s="14" t="str">
        <f t="shared" si="5"/>
        <v/>
      </c>
      <c r="E55" s="15" t="s">
        <v>39</v>
      </c>
      <c r="F55" s="16">
        <v>5</v>
      </c>
      <c r="G55" s="17" t="str">
        <f t="shared" si="2"/>
        <v>OK</v>
      </c>
      <c r="H55" s="18"/>
    </row>
    <row r="56" spans="2:8">
      <c r="B56" s="13"/>
      <c r="C56" s="26"/>
      <c r="D56" s="14" t="str">
        <f t="shared" si="5"/>
        <v/>
      </c>
      <c r="E56" s="15" t="s">
        <v>40</v>
      </c>
      <c r="F56" s="16">
        <v>5</v>
      </c>
      <c r="G56" s="17" t="str">
        <f t="shared" si="2"/>
        <v>OK</v>
      </c>
      <c r="H56" s="18"/>
    </row>
    <row r="57" spans="2:8">
      <c r="B57" s="13"/>
      <c r="C57" s="26"/>
      <c r="D57" s="26"/>
      <c r="E57" s="15"/>
      <c r="F57" s="16" t="s">
        <v>21</v>
      </c>
      <c r="G57" s="17" t="str">
        <f t="shared" si="2"/>
        <v/>
      </c>
      <c r="H57" s="18"/>
    </row>
    <row r="58" spans="2:8" s="12" customFormat="1" ht="15.75" customHeight="1">
      <c r="B58" s="21">
        <v>7</v>
      </c>
      <c r="C58" s="22" t="s">
        <v>41</v>
      </c>
      <c r="D58" s="22"/>
      <c r="E58" s="22"/>
      <c r="F58" s="16" t="s">
        <v>21</v>
      </c>
      <c r="G58" s="17" t="str">
        <f t="shared" si="2"/>
        <v/>
      </c>
      <c r="H58" s="23"/>
    </row>
    <row r="59" spans="2:8">
      <c r="B59" s="13"/>
      <c r="C59" s="24" t="s">
        <v>14</v>
      </c>
      <c r="D59" s="14" t="str">
        <f>IF(G59="","",IF(G59="DITIADAKAN","N",""))</f>
        <v/>
      </c>
      <c r="E59" s="15"/>
      <c r="F59" s="16">
        <v>10</v>
      </c>
      <c r="G59" s="17" t="str">
        <f t="shared" si="2"/>
        <v>OK</v>
      </c>
      <c r="H59" s="18"/>
    </row>
    <row r="60" spans="2:8">
      <c r="B60" s="13"/>
      <c r="C60" s="24" t="s">
        <v>20</v>
      </c>
      <c r="D60" s="14" t="str">
        <f>IF(G60="","",IF(G60="DITIADAKAN","N",""))</f>
        <v/>
      </c>
      <c r="E60" s="15"/>
      <c r="F60" s="16">
        <v>6</v>
      </c>
      <c r="G60" s="17" t="str">
        <f t="shared" si="2"/>
        <v>OK</v>
      </c>
      <c r="H60" s="18"/>
    </row>
    <row r="61" spans="2:8">
      <c r="B61" s="13"/>
      <c r="C61" s="25"/>
      <c r="D61" s="25"/>
      <c r="E61" s="15"/>
      <c r="F61" s="16" t="s">
        <v>21</v>
      </c>
      <c r="G61" s="17" t="str">
        <f t="shared" si="2"/>
        <v/>
      </c>
      <c r="H61" s="18"/>
    </row>
    <row r="62" spans="2:8" s="12" customFormat="1" ht="15.75" customHeight="1">
      <c r="B62" s="21">
        <v>8</v>
      </c>
      <c r="C62" s="22" t="s">
        <v>42</v>
      </c>
      <c r="D62" s="22"/>
      <c r="E62" s="22"/>
      <c r="F62" s="16" t="s">
        <v>21</v>
      </c>
      <c r="G62" s="17" t="str">
        <f t="shared" si="2"/>
        <v/>
      </c>
      <c r="H62" s="23"/>
    </row>
    <row r="63" spans="2:8">
      <c r="B63" s="13"/>
      <c r="C63" s="24" t="s">
        <v>25</v>
      </c>
      <c r="D63" s="14" t="str">
        <f t="shared" ref="D63:D69" si="6">IF(G63="","",IF(G63="DITIADAKAN","N",""))</f>
        <v/>
      </c>
      <c r="E63" s="15" t="s">
        <v>26</v>
      </c>
      <c r="F63" s="16">
        <v>17</v>
      </c>
      <c r="G63" s="17" t="str">
        <f t="shared" si="2"/>
        <v>OK</v>
      </c>
      <c r="H63" s="18"/>
    </row>
    <row r="64" spans="2:8">
      <c r="B64" s="13"/>
      <c r="C64" s="27"/>
      <c r="D64" s="14" t="str">
        <f t="shared" si="6"/>
        <v/>
      </c>
      <c r="E64" s="15" t="s">
        <v>27</v>
      </c>
      <c r="F64" s="16">
        <v>8</v>
      </c>
      <c r="G64" s="17" t="str">
        <f t="shared" si="2"/>
        <v>OK</v>
      </c>
      <c r="H64" s="18"/>
    </row>
    <row r="65" spans="2:8">
      <c r="B65" s="13"/>
      <c r="C65" s="24"/>
      <c r="D65" s="14" t="str">
        <f t="shared" si="6"/>
        <v/>
      </c>
      <c r="E65" s="15" t="s">
        <v>28</v>
      </c>
      <c r="F65" s="16">
        <v>6</v>
      </c>
      <c r="G65" s="17" t="str">
        <f t="shared" si="2"/>
        <v>OK</v>
      </c>
      <c r="H65" s="18"/>
    </row>
    <row r="66" spans="2:8">
      <c r="B66" s="13"/>
      <c r="C66" s="24" t="s">
        <v>29</v>
      </c>
      <c r="D66" s="14" t="str">
        <f t="shared" si="6"/>
        <v/>
      </c>
      <c r="E66" s="15" t="s">
        <v>26</v>
      </c>
      <c r="F66" s="16">
        <v>9</v>
      </c>
      <c r="G66" s="17" t="str">
        <f t="shared" si="2"/>
        <v>OK</v>
      </c>
      <c r="H66" s="18"/>
    </row>
    <row r="67" spans="2:8">
      <c r="B67" s="13"/>
      <c r="C67" s="24"/>
      <c r="D67" s="14" t="str">
        <f t="shared" si="6"/>
        <v/>
      </c>
      <c r="E67" s="15" t="s">
        <v>27</v>
      </c>
      <c r="F67" s="16">
        <v>5</v>
      </c>
      <c r="G67" s="17" t="str">
        <f t="shared" si="2"/>
        <v>OK</v>
      </c>
      <c r="H67" s="18"/>
    </row>
    <row r="68" spans="2:8">
      <c r="B68" s="13"/>
      <c r="C68" s="27"/>
      <c r="D68" s="14" t="str">
        <f t="shared" si="6"/>
        <v/>
      </c>
      <c r="E68" s="15" t="s">
        <v>28</v>
      </c>
      <c r="F68" s="16">
        <v>4</v>
      </c>
      <c r="G68" s="17" t="str">
        <f t="shared" si="2"/>
        <v>OK</v>
      </c>
      <c r="H68" s="18"/>
    </row>
    <row r="69" spans="2:8">
      <c r="B69" s="13"/>
      <c r="C69" s="24" t="s">
        <v>30</v>
      </c>
      <c r="D69" s="14" t="str">
        <f t="shared" si="6"/>
        <v/>
      </c>
      <c r="E69" s="15"/>
      <c r="F69" s="16">
        <v>5</v>
      </c>
      <c r="G69" s="17" t="str">
        <f t="shared" si="2"/>
        <v>OK</v>
      </c>
      <c r="H69" s="18"/>
    </row>
    <row r="70" spans="2:8">
      <c r="B70" s="13"/>
      <c r="C70" s="26"/>
      <c r="D70" s="26"/>
      <c r="E70" s="15"/>
      <c r="F70" s="16" t="s">
        <v>21</v>
      </c>
      <c r="G70" s="17" t="str">
        <f t="shared" si="2"/>
        <v/>
      </c>
      <c r="H70" s="18"/>
    </row>
    <row r="71" spans="2:8" s="12" customFormat="1" ht="15.75" customHeight="1">
      <c r="B71" s="21">
        <v>9</v>
      </c>
      <c r="C71" s="22" t="s">
        <v>43</v>
      </c>
      <c r="D71" s="22"/>
      <c r="E71" s="22"/>
      <c r="F71" s="16" t="s">
        <v>21</v>
      </c>
      <c r="G71" s="17" t="str">
        <f t="shared" si="2"/>
        <v/>
      </c>
      <c r="H71" s="23"/>
    </row>
    <row r="72" spans="2:8">
      <c r="B72" s="13"/>
      <c r="C72" s="24" t="s">
        <v>14</v>
      </c>
      <c r="D72" s="14" t="str">
        <f t="shared" ref="D72:D82" si="7">IF(G72="","",IF(G72="DITIADAKAN","N",""))</f>
        <v/>
      </c>
      <c r="E72" s="15" t="s">
        <v>44</v>
      </c>
      <c r="F72" s="16">
        <v>9</v>
      </c>
      <c r="G72" s="17" t="str">
        <f t="shared" si="2"/>
        <v>OK</v>
      </c>
      <c r="H72" s="18"/>
    </row>
    <row r="73" spans="2:8">
      <c r="B73" s="13"/>
      <c r="C73" s="33"/>
      <c r="D73" s="14" t="str">
        <f t="shared" si="7"/>
        <v/>
      </c>
      <c r="E73" s="15" t="s">
        <v>45</v>
      </c>
      <c r="F73" s="16">
        <v>8</v>
      </c>
      <c r="G73" s="17" t="str">
        <f t="shared" si="2"/>
        <v>OK</v>
      </c>
      <c r="H73" s="18"/>
    </row>
    <row r="74" spans="2:8">
      <c r="B74" s="13"/>
      <c r="C74" s="33"/>
      <c r="D74" s="14" t="str">
        <f t="shared" si="7"/>
        <v/>
      </c>
      <c r="E74" s="15" t="s">
        <v>46</v>
      </c>
      <c r="F74" s="16">
        <v>7</v>
      </c>
      <c r="G74" s="17" t="str">
        <f t="shared" si="2"/>
        <v>OK</v>
      </c>
      <c r="H74" s="18"/>
    </row>
    <row r="75" spans="2:8">
      <c r="B75" s="13"/>
      <c r="C75" s="33"/>
      <c r="D75" s="14" t="str">
        <f t="shared" si="7"/>
        <v/>
      </c>
      <c r="E75" s="15" t="s">
        <v>47</v>
      </c>
      <c r="F75" s="16">
        <v>6</v>
      </c>
      <c r="G75" s="17" t="str">
        <f t="shared" si="2"/>
        <v>OK</v>
      </c>
      <c r="H75" s="18"/>
    </row>
    <row r="76" spans="2:8">
      <c r="B76" s="13"/>
      <c r="C76" s="33"/>
      <c r="D76" s="14" t="str">
        <f t="shared" si="7"/>
        <v/>
      </c>
      <c r="E76" s="15" t="s">
        <v>48</v>
      </c>
      <c r="F76" s="16">
        <v>6</v>
      </c>
      <c r="G76" s="17" t="str">
        <f t="shared" si="2"/>
        <v>OK</v>
      </c>
      <c r="H76" s="18"/>
    </row>
    <row r="77" spans="2:8">
      <c r="B77" s="13"/>
      <c r="C77" s="33"/>
      <c r="D77" s="14" t="str">
        <f t="shared" si="7"/>
        <v>N</v>
      </c>
      <c r="E77" s="15" t="s">
        <v>49</v>
      </c>
      <c r="F77" s="16">
        <v>2</v>
      </c>
      <c r="G77" s="17" t="str">
        <f t="shared" si="2"/>
        <v>DITIADAKAN</v>
      </c>
      <c r="H77" s="18"/>
    </row>
    <row r="78" spans="2:8">
      <c r="B78" s="13"/>
      <c r="C78" s="24" t="s">
        <v>20</v>
      </c>
      <c r="D78" s="14" t="str">
        <f t="shared" si="7"/>
        <v/>
      </c>
      <c r="E78" s="15" t="s">
        <v>50</v>
      </c>
      <c r="F78" s="16">
        <v>8</v>
      </c>
      <c r="G78" s="17" t="str">
        <f t="shared" si="2"/>
        <v>OK</v>
      </c>
      <c r="H78" s="18"/>
    </row>
    <row r="79" spans="2:8">
      <c r="B79" s="13"/>
      <c r="C79" s="33"/>
      <c r="D79" s="14" t="str">
        <f t="shared" si="7"/>
        <v/>
      </c>
      <c r="E79" s="15" t="s">
        <v>44</v>
      </c>
      <c r="F79" s="16">
        <v>7</v>
      </c>
      <c r="G79" s="17" t="str">
        <f t="shared" si="2"/>
        <v>OK</v>
      </c>
      <c r="H79" s="18"/>
    </row>
    <row r="80" spans="2:8">
      <c r="B80" s="13"/>
      <c r="C80" s="33"/>
      <c r="D80" s="14" t="str">
        <f t="shared" si="7"/>
        <v/>
      </c>
      <c r="E80" s="15" t="s">
        <v>51</v>
      </c>
      <c r="F80" s="16">
        <v>4</v>
      </c>
      <c r="G80" s="17" t="str">
        <f t="shared" si="2"/>
        <v>OK</v>
      </c>
      <c r="H80" s="18"/>
    </row>
    <row r="81" spans="2:8">
      <c r="B81" s="13"/>
      <c r="C81" s="33"/>
      <c r="D81" s="14" t="str">
        <f t="shared" si="7"/>
        <v/>
      </c>
      <c r="E81" s="15" t="s">
        <v>48</v>
      </c>
      <c r="F81" s="16">
        <v>4</v>
      </c>
      <c r="G81" s="17" t="str">
        <f t="shared" si="2"/>
        <v>OK</v>
      </c>
      <c r="H81" s="18"/>
    </row>
    <row r="82" spans="2:8">
      <c r="B82" s="13"/>
      <c r="C82" s="34"/>
      <c r="D82" s="14" t="str">
        <f t="shared" si="7"/>
        <v>N</v>
      </c>
      <c r="E82" s="15" t="s">
        <v>49</v>
      </c>
      <c r="F82" s="16">
        <v>3</v>
      </c>
      <c r="G82" s="17" t="str">
        <f t="shared" si="2"/>
        <v>DITIADAKAN</v>
      </c>
      <c r="H82" s="18"/>
    </row>
    <row r="83" spans="2:8">
      <c r="B83" s="13"/>
      <c r="C83" s="35"/>
      <c r="D83" s="35"/>
      <c r="E83" s="15"/>
      <c r="F83" s="16" t="s">
        <v>21</v>
      </c>
      <c r="G83" s="17" t="str">
        <f t="shared" si="2"/>
        <v/>
      </c>
      <c r="H83" s="18"/>
    </row>
    <row r="84" spans="2:8" s="12" customFormat="1" ht="15.75" customHeight="1">
      <c r="B84" s="21">
        <v>10</v>
      </c>
      <c r="C84" s="22" t="s">
        <v>52</v>
      </c>
      <c r="D84" s="22"/>
      <c r="E84" s="22"/>
      <c r="F84" s="16" t="s">
        <v>21</v>
      </c>
      <c r="G84" s="17" t="str">
        <f t="shared" si="2"/>
        <v/>
      </c>
      <c r="H84" s="23"/>
    </row>
    <row r="85" spans="2:8">
      <c r="B85" s="13"/>
      <c r="C85" s="24" t="s">
        <v>14</v>
      </c>
      <c r="D85" s="14" t="str">
        <f t="shared" ref="D85:D97" si="8">IF(G85="","",IF(G85="DITIADAKAN","N",""))</f>
        <v/>
      </c>
      <c r="E85" s="15" t="s">
        <v>53</v>
      </c>
      <c r="F85" s="16">
        <v>11</v>
      </c>
      <c r="G85" s="17" t="str">
        <f t="shared" si="2"/>
        <v>OK</v>
      </c>
      <c r="H85" s="18"/>
    </row>
    <row r="86" spans="2:8">
      <c r="B86" s="13"/>
      <c r="C86" s="33"/>
      <c r="D86" s="14" t="str">
        <f t="shared" si="8"/>
        <v/>
      </c>
      <c r="E86" s="15" t="s">
        <v>54</v>
      </c>
      <c r="F86" s="16">
        <v>14</v>
      </c>
      <c r="G86" s="17" t="str">
        <f t="shared" ref="G86:G149" si="9">IF(F86="","",IF(F86&gt;=4,"OK","DITIADAKAN"))</f>
        <v>OK</v>
      </c>
      <c r="H86" s="18"/>
    </row>
    <row r="87" spans="2:8">
      <c r="B87" s="13"/>
      <c r="C87" s="33"/>
      <c r="D87" s="14" t="str">
        <f t="shared" si="8"/>
        <v/>
      </c>
      <c r="E87" s="15" t="s">
        <v>55</v>
      </c>
      <c r="F87" s="16">
        <v>10</v>
      </c>
      <c r="G87" s="17" t="str">
        <f t="shared" si="9"/>
        <v>OK</v>
      </c>
      <c r="H87" s="18"/>
    </row>
    <row r="88" spans="2:8">
      <c r="B88" s="13"/>
      <c r="C88" s="33"/>
      <c r="D88" s="14" t="str">
        <f t="shared" si="8"/>
        <v/>
      </c>
      <c r="E88" s="15" t="s">
        <v>56</v>
      </c>
      <c r="F88" s="16">
        <v>9</v>
      </c>
      <c r="G88" s="17" t="str">
        <f t="shared" si="9"/>
        <v>OK</v>
      </c>
      <c r="H88" s="18"/>
    </row>
    <row r="89" spans="2:8">
      <c r="B89" s="13"/>
      <c r="C89" s="33"/>
      <c r="D89" s="14" t="str">
        <f t="shared" si="8"/>
        <v/>
      </c>
      <c r="E89" s="15" t="s">
        <v>57</v>
      </c>
      <c r="F89" s="16">
        <v>5</v>
      </c>
      <c r="G89" s="17" t="str">
        <f t="shared" si="9"/>
        <v>OK</v>
      </c>
      <c r="H89" s="18"/>
    </row>
    <row r="90" spans="2:8">
      <c r="B90" s="13"/>
      <c r="C90" s="33"/>
      <c r="D90" s="14" t="str">
        <f t="shared" si="8"/>
        <v/>
      </c>
      <c r="E90" s="15" t="s">
        <v>58</v>
      </c>
      <c r="F90" s="16">
        <v>8</v>
      </c>
      <c r="G90" s="17" t="str">
        <f t="shared" si="9"/>
        <v>OK</v>
      </c>
      <c r="H90" s="18"/>
    </row>
    <row r="91" spans="2:8">
      <c r="B91" s="13"/>
      <c r="C91" s="24"/>
      <c r="D91" s="14" t="str">
        <f t="shared" si="8"/>
        <v/>
      </c>
      <c r="E91" s="15" t="s">
        <v>59</v>
      </c>
      <c r="F91" s="16">
        <v>7</v>
      </c>
      <c r="G91" s="17" t="str">
        <f t="shared" si="9"/>
        <v>OK</v>
      </c>
      <c r="H91" s="18"/>
    </row>
    <row r="92" spans="2:8">
      <c r="B92" s="13"/>
      <c r="C92" s="24" t="s">
        <v>20</v>
      </c>
      <c r="D92" s="14" t="str">
        <f t="shared" si="8"/>
        <v/>
      </c>
      <c r="E92" s="15" t="s">
        <v>53</v>
      </c>
      <c r="F92" s="16">
        <v>7</v>
      </c>
      <c r="G92" s="17" t="str">
        <f t="shared" si="9"/>
        <v>OK</v>
      </c>
      <c r="H92" s="18"/>
    </row>
    <row r="93" spans="2:8">
      <c r="B93" s="13"/>
      <c r="C93" s="33"/>
      <c r="D93" s="14" t="str">
        <f t="shared" si="8"/>
        <v/>
      </c>
      <c r="E93" s="15" t="s">
        <v>54</v>
      </c>
      <c r="F93" s="16">
        <v>6</v>
      </c>
      <c r="G93" s="17" t="str">
        <f t="shared" si="9"/>
        <v>OK</v>
      </c>
      <c r="H93" s="18"/>
    </row>
    <row r="94" spans="2:8">
      <c r="B94" s="13"/>
      <c r="C94" s="36"/>
      <c r="D94" s="14" t="str">
        <f t="shared" si="8"/>
        <v/>
      </c>
      <c r="E94" s="15" t="s">
        <v>55</v>
      </c>
      <c r="F94" s="16">
        <v>6</v>
      </c>
      <c r="G94" s="17" t="str">
        <f t="shared" si="9"/>
        <v>OK</v>
      </c>
      <c r="H94" s="18"/>
    </row>
    <row r="95" spans="2:8">
      <c r="B95" s="13"/>
      <c r="C95" s="36"/>
      <c r="D95" s="14" t="str">
        <f t="shared" si="8"/>
        <v/>
      </c>
      <c r="E95" s="15" t="s">
        <v>56</v>
      </c>
      <c r="F95" s="16">
        <v>5</v>
      </c>
      <c r="G95" s="17" t="str">
        <f t="shared" si="9"/>
        <v>OK</v>
      </c>
      <c r="H95" s="18"/>
    </row>
    <row r="96" spans="2:8">
      <c r="B96" s="13"/>
      <c r="C96" s="36"/>
      <c r="D96" s="14" t="str">
        <f t="shared" si="8"/>
        <v>N</v>
      </c>
      <c r="E96" s="15" t="s">
        <v>57</v>
      </c>
      <c r="F96" s="16">
        <v>2</v>
      </c>
      <c r="G96" s="17" t="str">
        <f t="shared" si="9"/>
        <v>DITIADAKAN</v>
      </c>
      <c r="H96" s="18"/>
    </row>
    <row r="97" spans="2:8">
      <c r="B97" s="13"/>
      <c r="C97" s="33"/>
      <c r="D97" s="14" t="str">
        <f t="shared" si="8"/>
        <v/>
      </c>
      <c r="E97" s="15" t="s">
        <v>59</v>
      </c>
      <c r="F97" s="16">
        <v>5</v>
      </c>
      <c r="G97" s="17" t="str">
        <f t="shared" si="9"/>
        <v>OK</v>
      </c>
      <c r="H97" s="18"/>
    </row>
    <row r="98" spans="2:8">
      <c r="B98" s="13"/>
      <c r="C98" s="26"/>
      <c r="D98" s="26"/>
      <c r="E98" s="15"/>
      <c r="F98" s="16" t="s">
        <v>21</v>
      </c>
      <c r="G98" s="17" t="str">
        <f t="shared" si="9"/>
        <v/>
      </c>
      <c r="H98" s="18"/>
    </row>
    <row r="99" spans="2:8" s="12" customFormat="1" ht="15.75" customHeight="1">
      <c r="B99" s="21">
        <v>11</v>
      </c>
      <c r="C99" s="22" t="s">
        <v>60</v>
      </c>
      <c r="D99" s="22"/>
      <c r="E99" s="22"/>
      <c r="F99" s="16" t="s">
        <v>21</v>
      </c>
      <c r="G99" s="17" t="str">
        <f t="shared" si="9"/>
        <v/>
      </c>
      <c r="H99" s="23"/>
    </row>
    <row r="100" spans="2:8">
      <c r="B100" s="13"/>
      <c r="C100" s="24" t="s">
        <v>14</v>
      </c>
      <c r="D100" s="14" t="str">
        <f t="shared" ref="D100:D114" si="10">IF(G100="","",IF(G100="DITIADAKAN","N",""))</f>
        <v/>
      </c>
      <c r="E100" s="15" t="s">
        <v>61</v>
      </c>
      <c r="F100" s="16">
        <v>6</v>
      </c>
      <c r="G100" s="17" t="str">
        <f t="shared" si="9"/>
        <v>OK</v>
      </c>
      <c r="H100" s="18"/>
    </row>
    <row r="101" spans="2:8">
      <c r="B101" s="13"/>
      <c r="C101" s="33"/>
      <c r="D101" s="14" t="str">
        <f t="shared" si="10"/>
        <v/>
      </c>
      <c r="E101" s="15" t="s">
        <v>62</v>
      </c>
      <c r="F101" s="16">
        <v>13</v>
      </c>
      <c r="G101" s="17" t="str">
        <f t="shared" si="9"/>
        <v>OK</v>
      </c>
      <c r="H101" s="18"/>
    </row>
    <row r="102" spans="2:8">
      <c r="B102" s="13"/>
      <c r="C102" s="33"/>
      <c r="D102" s="14" t="str">
        <f t="shared" si="10"/>
        <v/>
      </c>
      <c r="E102" s="15" t="s">
        <v>63</v>
      </c>
      <c r="F102" s="16">
        <v>7</v>
      </c>
      <c r="G102" s="17" t="str">
        <f t="shared" si="9"/>
        <v>OK</v>
      </c>
      <c r="H102" s="18"/>
    </row>
    <row r="103" spans="2:8">
      <c r="B103" s="13"/>
      <c r="C103" s="33"/>
      <c r="D103" s="14" t="str">
        <f t="shared" si="10"/>
        <v/>
      </c>
      <c r="E103" s="15" t="s">
        <v>64</v>
      </c>
      <c r="F103" s="16">
        <v>4</v>
      </c>
      <c r="G103" s="17" t="str">
        <f t="shared" si="9"/>
        <v>OK</v>
      </c>
      <c r="H103" s="18"/>
    </row>
    <row r="104" spans="2:8">
      <c r="B104" s="13"/>
      <c r="C104" s="33"/>
      <c r="D104" s="14" t="str">
        <f t="shared" si="10"/>
        <v/>
      </c>
      <c r="E104" s="15" t="s">
        <v>65</v>
      </c>
      <c r="F104" s="16">
        <v>5</v>
      </c>
      <c r="G104" s="17" t="str">
        <f t="shared" si="9"/>
        <v>OK</v>
      </c>
      <c r="H104" s="18"/>
    </row>
    <row r="105" spans="2:8">
      <c r="B105" s="13"/>
      <c r="C105" s="33"/>
      <c r="D105" s="14" t="str">
        <f t="shared" si="10"/>
        <v/>
      </c>
      <c r="E105" s="15" t="s">
        <v>66</v>
      </c>
      <c r="F105" s="16">
        <v>5</v>
      </c>
      <c r="G105" s="17" t="str">
        <f t="shared" si="9"/>
        <v>OK</v>
      </c>
      <c r="H105" s="18"/>
    </row>
    <row r="106" spans="2:8">
      <c r="B106" s="13"/>
      <c r="C106" s="33"/>
      <c r="D106" s="14" t="str">
        <f t="shared" si="10"/>
        <v>N</v>
      </c>
      <c r="E106" s="15" t="s">
        <v>67</v>
      </c>
      <c r="F106" s="16">
        <v>3</v>
      </c>
      <c r="G106" s="17" t="str">
        <f t="shared" si="9"/>
        <v>DITIADAKAN</v>
      </c>
      <c r="H106" s="18"/>
    </row>
    <row r="107" spans="2:8">
      <c r="B107" s="13"/>
      <c r="C107" s="24" t="s">
        <v>20</v>
      </c>
      <c r="D107" s="14" t="str">
        <f t="shared" si="10"/>
        <v>N</v>
      </c>
      <c r="E107" s="15" t="s">
        <v>68</v>
      </c>
      <c r="F107" s="16">
        <v>3</v>
      </c>
      <c r="G107" s="17" t="str">
        <f t="shared" si="9"/>
        <v>DITIADAKAN</v>
      </c>
      <c r="H107" s="18"/>
    </row>
    <row r="108" spans="2:8">
      <c r="B108" s="13"/>
      <c r="C108" s="33"/>
      <c r="D108" s="14" t="str">
        <f t="shared" si="10"/>
        <v/>
      </c>
      <c r="E108" s="15" t="s">
        <v>69</v>
      </c>
      <c r="F108" s="16">
        <v>5</v>
      </c>
      <c r="G108" s="17" t="str">
        <f t="shared" si="9"/>
        <v>OK</v>
      </c>
      <c r="H108" s="18"/>
    </row>
    <row r="109" spans="2:8">
      <c r="B109" s="13"/>
      <c r="C109" s="33"/>
      <c r="D109" s="14" t="str">
        <f t="shared" si="10"/>
        <v/>
      </c>
      <c r="E109" s="15" t="s">
        <v>70</v>
      </c>
      <c r="F109" s="16">
        <v>5</v>
      </c>
      <c r="G109" s="17" t="str">
        <f t="shared" si="9"/>
        <v>OK</v>
      </c>
      <c r="H109" s="18"/>
    </row>
    <row r="110" spans="2:8">
      <c r="B110" s="13"/>
      <c r="C110" s="33"/>
      <c r="D110" s="14" t="str">
        <f t="shared" si="10"/>
        <v>N</v>
      </c>
      <c r="E110" s="15" t="s">
        <v>71</v>
      </c>
      <c r="F110" s="16">
        <v>3</v>
      </c>
      <c r="G110" s="17" t="str">
        <f t="shared" si="9"/>
        <v>DITIADAKAN</v>
      </c>
      <c r="H110" s="18"/>
    </row>
    <row r="111" spans="2:8">
      <c r="B111" s="13"/>
      <c r="C111" s="33"/>
      <c r="D111" s="14" t="str">
        <f t="shared" si="10"/>
        <v/>
      </c>
      <c r="E111" s="15" t="s">
        <v>72</v>
      </c>
      <c r="F111" s="16">
        <v>5</v>
      </c>
      <c r="G111" s="17" t="str">
        <f t="shared" si="9"/>
        <v>OK</v>
      </c>
      <c r="H111" s="18"/>
    </row>
    <row r="112" spans="2:8">
      <c r="B112" s="13"/>
      <c r="C112" s="33"/>
      <c r="D112" s="14" t="str">
        <f t="shared" si="10"/>
        <v/>
      </c>
      <c r="E112" s="15" t="s">
        <v>73</v>
      </c>
      <c r="F112" s="16">
        <v>5</v>
      </c>
      <c r="G112" s="17" t="str">
        <f t="shared" si="9"/>
        <v>OK</v>
      </c>
      <c r="H112" s="18"/>
    </row>
    <row r="113" spans="2:8">
      <c r="B113" s="13"/>
      <c r="C113" s="33"/>
      <c r="D113" s="14" t="str">
        <f t="shared" si="10"/>
        <v>N</v>
      </c>
      <c r="E113" s="15" t="s">
        <v>67</v>
      </c>
      <c r="F113" s="16">
        <v>2</v>
      </c>
      <c r="G113" s="17" t="str">
        <f t="shared" si="9"/>
        <v>DITIADAKAN</v>
      </c>
      <c r="H113" s="18"/>
    </row>
    <row r="114" spans="2:8">
      <c r="B114" s="13"/>
      <c r="C114" s="24" t="s">
        <v>30</v>
      </c>
      <c r="D114" s="14" t="str">
        <f t="shared" si="10"/>
        <v>N</v>
      </c>
      <c r="E114" s="15" t="s">
        <v>74</v>
      </c>
      <c r="F114" s="16">
        <v>3</v>
      </c>
      <c r="G114" s="17" t="str">
        <f t="shared" si="9"/>
        <v>DITIADAKAN</v>
      </c>
      <c r="H114" s="18"/>
    </row>
    <row r="115" spans="2:8">
      <c r="B115" s="13"/>
      <c r="C115" s="26"/>
      <c r="D115" s="26"/>
      <c r="E115" s="15"/>
      <c r="F115" s="16" t="s">
        <v>21</v>
      </c>
      <c r="G115" s="17" t="str">
        <f t="shared" si="9"/>
        <v/>
      </c>
      <c r="H115" s="18"/>
    </row>
    <row r="116" spans="2:8" s="12" customFormat="1" ht="15.75" customHeight="1">
      <c r="B116" s="37">
        <v>12</v>
      </c>
      <c r="C116" s="38" t="s">
        <v>75</v>
      </c>
      <c r="D116" s="38"/>
      <c r="E116" s="38"/>
      <c r="F116" s="16" t="s">
        <v>21</v>
      </c>
      <c r="G116" s="17" t="str">
        <f t="shared" si="9"/>
        <v/>
      </c>
      <c r="H116" s="23"/>
    </row>
    <row r="117" spans="2:8">
      <c r="B117" s="13"/>
      <c r="C117" s="24" t="s">
        <v>14</v>
      </c>
      <c r="D117" s="14" t="str">
        <f>IF(G117="","",IF(G117="DITIADAKAN","N",""))</f>
        <v/>
      </c>
      <c r="E117" s="15" t="s">
        <v>76</v>
      </c>
      <c r="F117" s="16">
        <v>7</v>
      </c>
      <c r="G117" s="17" t="str">
        <f t="shared" si="9"/>
        <v>OK</v>
      </c>
      <c r="H117" s="18"/>
    </row>
    <row r="118" spans="2:8">
      <c r="B118" s="13"/>
      <c r="C118" s="33"/>
      <c r="D118" s="14" t="str">
        <f>IF(G118="","",IF(G118="DITIADAKAN","N",""))</f>
        <v/>
      </c>
      <c r="E118" s="15" t="s">
        <v>77</v>
      </c>
      <c r="F118" s="16">
        <v>7</v>
      </c>
      <c r="G118" s="17" t="str">
        <f t="shared" si="9"/>
        <v>OK</v>
      </c>
      <c r="H118" s="18"/>
    </row>
    <row r="119" spans="2:8">
      <c r="B119" s="13"/>
      <c r="C119" s="24" t="s">
        <v>20</v>
      </c>
      <c r="D119" s="14" t="str">
        <f>IF(G119="","",IF(G119="DITIADAKAN","N",""))</f>
        <v/>
      </c>
      <c r="E119" s="15" t="s">
        <v>76</v>
      </c>
      <c r="F119" s="16">
        <v>5</v>
      </c>
      <c r="G119" s="17" t="str">
        <f t="shared" si="9"/>
        <v>OK</v>
      </c>
      <c r="H119" s="18"/>
    </row>
    <row r="120" spans="2:8">
      <c r="B120" s="13"/>
      <c r="C120" s="33"/>
      <c r="D120" s="14" t="str">
        <f>IF(G120="","",IF(G120="DITIADAKAN","N",""))</f>
        <v/>
      </c>
      <c r="E120" s="15" t="s">
        <v>77</v>
      </c>
      <c r="F120" s="16">
        <v>5</v>
      </c>
      <c r="G120" s="17" t="str">
        <f t="shared" si="9"/>
        <v>OK</v>
      </c>
      <c r="H120" s="18"/>
    </row>
    <row r="121" spans="2:8">
      <c r="B121" s="13"/>
      <c r="C121" s="26"/>
      <c r="D121" s="26"/>
      <c r="E121" s="15"/>
      <c r="F121" s="16" t="s">
        <v>21</v>
      </c>
      <c r="G121" s="17" t="str">
        <f t="shared" si="9"/>
        <v/>
      </c>
      <c r="H121" s="18"/>
    </row>
    <row r="122" spans="2:8" s="12" customFormat="1" ht="15.75" customHeight="1">
      <c r="B122" s="37">
        <v>13</v>
      </c>
      <c r="C122" s="38" t="s">
        <v>78</v>
      </c>
      <c r="D122" s="38"/>
      <c r="E122" s="38"/>
      <c r="F122" s="16" t="s">
        <v>21</v>
      </c>
      <c r="G122" s="17" t="str">
        <f t="shared" si="9"/>
        <v/>
      </c>
      <c r="H122" s="23"/>
    </row>
    <row r="123" spans="2:8">
      <c r="B123" s="13"/>
      <c r="C123" s="24" t="s">
        <v>14</v>
      </c>
      <c r="D123" s="14" t="str">
        <f>IF(G123="","",IF(G123="DITIADAKAN","N",""))</f>
        <v>N</v>
      </c>
      <c r="E123" s="15" t="s">
        <v>79</v>
      </c>
      <c r="F123" s="16">
        <v>3</v>
      </c>
      <c r="G123" s="17" t="str">
        <f t="shared" si="9"/>
        <v>DITIADAKAN</v>
      </c>
      <c r="H123" s="18"/>
    </row>
    <row r="124" spans="2:8">
      <c r="B124" s="13"/>
      <c r="C124" s="33"/>
      <c r="D124" s="14" t="str">
        <f>IF(G124="","",IF(G124="DITIADAKAN","N",""))</f>
        <v>N</v>
      </c>
      <c r="E124" s="15" t="s">
        <v>80</v>
      </c>
      <c r="F124" s="16">
        <v>3</v>
      </c>
      <c r="G124" s="17" t="str">
        <f t="shared" si="9"/>
        <v>DITIADAKAN</v>
      </c>
      <c r="H124" s="18"/>
    </row>
    <row r="125" spans="2:8">
      <c r="B125" s="13"/>
      <c r="C125" s="24" t="s">
        <v>20</v>
      </c>
      <c r="D125" s="14" t="str">
        <f>IF(G125="","",IF(G125="DITIADAKAN","N",""))</f>
        <v/>
      </c>
      <c r="E125" s="15" t="s">
        <v>79</v>
      </c>
      <c r="F125" s="16">
        <v>4</v>
      </c>
      <c r="G125" s="17" t="str">
        <f t="shared" si="9"/>
        <v>OK</v>
      </c>
      <c r="H125" s="18"/>
    </row>
    <row r="126" spans="2:8">
      <c r="B126" s="13"/>
      <c r="C126" s="33"/>
      <c r="D126" s="14" t="str">
        <f>IF(G126="","",IF(G126="DITIADAKAN","N",""))</f>
        <v>N</v>
      </c>
      <c r="E126" s="15" t="s">
        <v>80</v>
      </c>
      <c r="F126" s="16">
        <v>2</v>
      </c>
      <c r="G126" s="17" t="str">
        <f t="shared" si="9"/>
        <v>DITIADAKAN</v>
      </c>
      <c r="H126" s="18"/>
    </row>
    <row r="127" spans="2:8">
      <c r="B127" s="13"/>
      <c r="C127" s="26"/>
      <c r="D127" s="26"/>
      <c r="E127" s="15"/>
      <c r="F127" s="16" t="s">
        <v>21</v>
      </c>
      <c r="G127" s="17" t="str">
        <f t="shared" si="9"/>
        <v/>
      </c>
      <c r="H127" s="18"/>
    </row>
    <row r="128" spans="2:8" s="12" customFormat="1" ht="15.75" customHeight="1">
      <c r="B128" s="37">
        <v>14</v>
      </c>
      <c r="C128" s="38" t="s">
        <v>81</v>
      </c>
      <c r="D128" s="38"/>
      <c r="E128" s="38"/>
      <c r="F128" s="16" t="s">
        <v>21</v>
      </c>
      <c r="G128" s="17" t="str">
        <f t="shared" si="9"/>
        <v/>
      </c>
      <c r="H128" s="23"/>
    </row>
    <row r="129" spans="2:8">
      <c r="B129" s="13"/>
      <c r="C129" s="24" t="s">
        <v>14</v>
      </c>
      <c r="D129" s="14" t="str">
        <f>IF(G129="","",IF(G129="DITIADAKAN","N",""))</f>
        <v/>
      </c>
      <c r="E129" s="15" t="s">
        <v>82</v>
      </c>
      <c r="F129" s="16">
        <v>4</v>
      </c>
      <c r="G129" s="17" t="str">
        <f t="shared" si="9"/>
        <v>OK</v>
      </c>
      <c r="H129" s="18"/>
    </row>
    <row r="130" spans="2:8">
      <c r="B130" s="13"/>
      <c r="C130" s="24" t="s">
        <v>20</v>
      </c>
      <c r="D130" s="14" t="str">
        <f>IF(G130="","",IF(G130="DITIADAKAN","N",""))</f>
        <v>N</v>
      </c>
      <c r="E130" s="15" t="s">
        <v>82</v>
      </c>
      <c r="F130" s="16">
        <v>3</v>
      </c>
      <c r="G130" s="17" t="str">
        <f t="shared" si="9"/>
        <v>DITIADAKAN</v>
      </c>
      <c r="H130" s="18"/>
    </row>
    <row r="131" spans="2:8">
      <c r="B131" s="13"/>
      <c r="C131" s="26"/>
      <c r="D131" s="26"/>
      <c r="E131" s="15"/>
      <c r="F131" s="16" t="s">
        <v>21</v>
      </c>
      <c r="G131" s="17" t="str">
        <f t="shared" si="9"/>
        <v/>
      </c>
      <c r="H131" s="18"/>
    </row>
    <row r="132" spans="2:8" s="12" customFormat="1" ht="15.75" customHeight="1">
      <c r="B132" s="37">
        <v>15</v>
      </c>
      <c r="C132" s="38" t="s">
        <v>83</v>
      </c>
      <c r="D132" s="38"/>
      <c r="E132" s="38"/>
      <c r="F132" s="16" t="s">
        <v>21</v>
      </c>
      <c r="G132" s="17" t="str">
        <f t="shared" si="9"/>
        <v/>
      </c>
      <c r="H132" s="23"/>
    </row>
    <row r="133" spans="2:8">
      <c r="B133" s="13"/>
      <c r="C133" s="24" t="s">
        <v>14</v>
      </c>
      <c r="D133" s="14" t="str">
        <f>IF(G133="","",IF(G133="DITIADAKAN","N",""))</f>
        <v/>
      </c>
      <c r="E133" s="15"/>
      <c r="F133" s="16">
        <v>8</v>
      </c>
      <c r="G133" s="17" t="str">
        <f t="shared" si="9"/>
        <v>OK</v>
      </c>
      <c r="H133" s="18"/>
    </row>
    <row r="134" spans="2:8">
      <c r="B134" s="13"/>
      <c r="C134" s="24" t="s">
        <v>20</v>
      </c>
      <c r="D134" s="14" t="str">
        <f>IF(G134="","",IF(G134="DITIADAKAN","N",""))</f>
        <v/>
      </c>
      <c r="E134" s="15"/>
      <c r="F134" s="16">
        <v>5</v>
      </c>
      <c r="G134" s="17" t="str">
        <f t="shared" si="9"/>
        <v>OK</v>
      </c>
      <c r="H134" s="18"/>
    </row>
    <row r="135" spans="2:8">
      <c r="B135" s="13"/>
      <c r="C135" s="26"/>
      <c r="D135" s="26"/>
      <c r="E135" s="15"/>
      <c r="F135" s="16" t="s">
        <v>21</v>
      </c>
      <c r="G135" s="17" t="str">
        <f t="shared" si="9"/>
        <v/>
      </c>
      <c r="H135" s="18"/>
    </row>
    <row r="136" spans="2:8" s="12" customFormat="1" ht="15.75" customHeight="1">
      <c r="B136" s="37">
        <v>16</v>
      </c>
      <c r="C136" s="38" t="s">
        <v>84</v>
      </c>
      <c r="D136" s="38"/>
      <c r="E136" s="38"/>
      <c r="F136" s="16" t="s">
        <v>21</v>
      </c>
      <c r="G136" s="17" t="str">
        <f t="shared" si="9"/>
        <v/>
      </c>
      <c r="H136" s="23"/>
    </row>
    <row r="137" spans="2:8">
      <c r="B137" s="13"/>
      <c r="C137" s="24" t="s">
        <v>14</v>
      </c>
      <c r="D137" s="14" t="str">
        <f>IF(G137="","",IF(G137="DITIADAKAN","N",""))</f>
        <v/>
      </c>
      <c r="E137" s="15" t="s">
        <v>85</v>
      </c>
      <c r="F137" s="16">
        <v>6</v>
      </c>
      <c r="G137" s="17" t="str">
        <f t="shared" si="9"/>
        <v>OK</v>
      </c>
      <c r="H137" s="18"/>
    </row>
    <row r="138" spans="2:8">
      <c r="B138" s="13"/>
      <c r="C138" s="26"/>
      <c r="D138" s="26"/>
      <c r="E138" s="15"/>
      <c r="F138" s="16" t="s">
        <v>21</v>
      </c>
      <c r="G138" s="17" t="str">
        <f t="shared" si="9"/>
        <v/>
      </c>
      <c r="H138" s="18"/>
    </row>
    <row r="139" spans="2:8" s="12" customFormat="1" ht="15.75" customHeight="1">
      <c r="B139" s="37">
        <v>17</v>
      </c>
      <c r="C139" s="38" t="s">
        <v>86</v>
      </c>
      <c r="D139" s="38"/>
      <c r="E139" s="38"/>
      <c r="F139" s="16" t="s">
        <v>21</v>
      </c>
      <c r="G139" s="17" t="str">
        <f t="shared" si="9"/>
        <v/>
      </c>
      <c r="H139" s="23"/>
    </row>
    <row r="140" spans="2:8">
      <c r="B140" s="13"/>
      <c r="C140" s="24" t="s">
        <v>14</v>
      </c>
      <c r="D140" s="14" t="str">
        <f>IF(G140="","",IF(G140="DITIADAKAN","N",""))</f>
        <v/>
      </c>
      <c r="E140" s="15"/>
      <c r="F140" s="16">
        <v>10</v>
      </c>
      <c r="G140" s="17" t="str">
        <f t="shared" si="9"/>
        <v>OK</v>
      </c>
      <c r="H140" s="18"/>
    </row>
    <row r="141" spans="2:8">
      <c r="B141" s="13"/>
      <c r="C141" s="24" t="s">
        <v>20</v>
      </c>
      <c r="D141" s="14" t="str">
        <f>IF(G141="","",IF(G141="DITIADAKAN","N",""))</f>
        <v/>
      </c>
      <c r="E141" s="15"/>
      <c r="F141" s="16">
        <v>10</v>
      </c>
      <c r="G141" s="17" t="str">
        <f t="shared" si="9"/>
        <v>OK</v>
      </c>
      <c r="H141" s="18"/>
    </row>
    <row r="142" spans="2:8">
      <c r="B142" s="13"/>
      <c r="C142" s="26"/>
      <c r="D142" s="26"/>
      <c r="E142" s="15"/>
      <c r="F142" s="16" t="s">
        <v>21</v>
      </c>
      <c r="G142" s="17" t="str">
        <f t="shared" si="9"/>
        <v/>
      </c>
      <c r="H142" s="18"/>
    </row>
    <row r="143" spans="2:8" s="12" customFormat="1" ht="15.75" customHeight="1">
      <c r="B143" s="37">
        <v>18</v>
      </c>
      <c r="C143" s="38" t="s">
        <v>87</v>
      </c>
      <c r="D143" s="38"/>
      <c r="E143" s="38"/>
      <c r="F143" s="16" t="s">
        <v>21</v>
      </c>
      <c r="G143" s="17" t="str">
        <f t="shared" si="9"/>
        <v/>
      </c>
      <c r="H143" s="23"/>
    </row>
    <row r="144" spans="2:8">
      <c r="B144" s="13"/>
      <c r="C144" s="24" t="s">
        <v>14</v>
      </c>
      <c r="D144" s="14" t="str">
        <f t="shared" ref="D144:D149" si="11">IF(G144="","",IF(G144="DITIADAKAN","N",""))</f>
        <v/>
      </c>
      <c r="E144" s="15" t="s">
        <v>88</v>
      </c>
      <c r="F144" s="16">
        <v>14</v>
      </c>
      <c r="G144" s="17" t="str">
        <f t="shared" si="9"/>
        <v>OK</v>
      </c>
      <c r="H144" s="18"/>
    </row>
    <row r="145" spans="2:8">
      <c r="B145" s="13"/>
      <c r="C145" s="39"/>
      <c r="D145" s="14" t="str">
        <f t="shared" si="11"/>
        <v/>
      </c>
      <c r="E145" s="15" t="s">
        <v>89</v>
      </c>
      <c r="F145" s="16">
        <v>12</v>
      </c>
      <c r="G145" s="17" t="str">
        <f t="shared" si="9"/>
        <v>OK</v>
      </c>
      <c r="H145" s="18"/>
    </row>
    <row r="146" spans="2:8">
      <c r="B146" s="13"/>
      <c r="C146" s="39"/>
      <c r="D146" s="14" t="str">
        <f t="shared" si="11"/>
        <v/>
      </c>
      <c r="E146" s="15" t="s">
        <v>90</v>
      </c>
      <c r="F146" s="16">
        <v>9</v>
      </c>
      <c r="G146" s="17" t="str">
        <f t="shared" si="9"/>
        <v>OK</v>
      </c>
      <c r="H146" s="18"/>
    </row>
    <row r="147" spans="2:8">
      <c r="B147" s="13"/>
      <c r="C147" s="24" t="s">
        <v>20</v>
      </c>
      <c r="D147" s="14" t="str">
        <f t="shared" si="11"/>
        <v/>
      </c>
      <c r="E147" s="15" t="s">
        <v>88</v>
      </c>
      <c r="F147" s="16">
        <v>17</v>
      </c>
      <c r="G147" s="17" t="str">
        <f t="shared" si="9"/>
        <v>OK</v>
      </c>
      <c r="H147" s="18"/>
    </row>
    <row r="148" spans="2:8">
      <c r="B148" s="13"/>
      <c r="C148" s="35"/>
      <c r="D148" s="14" t="str">
        <f t="shared" si="11"/>
        <v/>
      </c>
      <c r="E148" s="15" t="s">
        <v>89</v>
      </c>
      <c r="F148" s="16">
        <v>8</v>
      </c>
      <c r="G148" s="17" t="str">
        <f t="shared" si="9"/>
        <v>OK</v>
      </c>
      <c r="H148" s="18"/>
    </row>
    <row r="149" spans="2:8">
      <c r="B149" s="13"/>
      <c r="C149" s="40"/>
      <c r="D149" s="14" t="str">
        <f t="shared" si="11"/>
        <v/>
      </c>
      <c r="E149" s="15" t="s">
        <v>90</v>
      </c>
      <c r="F149" s="16">
        <v>9</v>
      </c>
      <c r="G149" s="17" t="str">
        <f t="shared" si="9"/>
        <v>OK</v>
      </c>
      <c r="H149" s="18"/>
    </row>
    <row r="150" spans="2:8">
      <c r="B150" s="13"/>
      <c r="C150" s="40"/>
      <c r="D150" s="40"/>
      <c r="E150" s="41"/>
      <c r="F150" s="16" t="s">
        <v>21</v>
      </c>
      <c r="G150" s="17" t="str">
        <f>IF(F150="","",IF(F150&gt;=5,"OK","DITIADAKAN"))</f>
        <v/>
      </c>
      <c r="H150" s="18"/>
    </row>
    <row r="151" spans="2:8" s="12" customFormat="1" ht="51" customHeight="1" thickBot="1">
      <c r="B151" s="52" t="s">
        <v>91</v>
      </c>
      <c r="C151" s="52"/>
      <c r="D151" s="42">
        <f>COUNTIF(D12:D150,"N")</f>
        <v>21</v>
      </c>
      <c r="E151" s="43"/>
      <c r="F151" s="44"/>
      <c r="G151" s="45"/>
      <c r="H151" s="44"/>
    </row>
    <row r="152" spans="2:8">
      <c r="B152" s="46"/>
      <c r="C152" s="47"/>
      <c r="D152" s="47"/>
      <c r="E152" s="48"/>
    </row>
    <row r="153" spans="2:8">
      <c r="B153" s="46"/>
      <c r="C153" s="47"/>
      <c r="D153" s="47"/>
      <c r="E153" s="48"/>
    </row>
    <row r="154" spans="2:8">
      <c r="B154" s="46"/>
      <c r="C154" s="47"/>
      <c r="D154" s="47"/>
      <c r="E154" s="48"/>
    </row>
    <row r="155" spans="2:8">
      <c r="B155" s="46"/>
      <c r="C155" s="47"/>
      <c r="D155" s="47"/>
      <c r="E155" s="48"/>
      <c r="F155" t="s">
        <v>92</v>
      </c>
    </row>
    <row r="156" spans="2:8">
      <c r="B156" s="46"/>
      <c r="C156" s="47"/>
      <c r="D156" s="47"/>
      <c r="E156" s="48"/>
    </row>
    <row r="157" spans="2:8">
      <c r="B157" s="46"/>
      <c r="C157" s="47"/>
      <c r="D157" s="47"/>
      <c r="E157" s="48"/>
    </row>
    <row r="158" spans="2:8">
      <c r="B158" s="46"/>
      <c r="C158" s="47"/>
      <c r="D158" s="47"/>
      <c r="E158" s="48"/>
    </row>
    <row r="159" spans="2:8">
      <c r="B159" s="46"/>
      <c r="C159" s="47"/>
      <c r="D159" s="47"/>
      <c r="E159" s="48"/>
      <c r="F159" t="s">
        <v>93</v>
      </c>
    </row>
    <row r="160" spans="2:8">
      <c r="B160" s="46"/>
      <c r="C160" s="47"/>
      <c r="D160" s="47"/>
      <c r="E160" s="48"/>
    </row>
    <row r="161" spans="2:5">
      <c r="B161" s="46"/>
      <c r="C161" s="47"/>
      <c r="D161" s="47"/>
      <c r="E161" s="48"/>
    </row>
    <row r="162" spans="2:5">
      <c r="B162" s="46"/>
      <c r="C162" s="47"/>
      <c r="D162" s="47"/>
      <c r="E162" s="48"/>
    </row>
    <row r="163" spans="2:5">
      <c r="B163" s="46"/>
      <c r="C163" s="47"/>
      <c r="D163" s="47"/>
      <c r="E163" s="48"/>
    </row>
    <row r="164" spans="2:5">
      <c r="B164" s="46"/>
      <c r="C164" s="47"/>
      <c r="D164" s="47"/>
      <c r="E164" s="48"/>
    </row>
    <row r="165" spans="2:5">
      <c r="B165" s="46"/>
      <c r="C165" s="47"/>
      <c r="D165" s="47"/>
      <c r="E165" s="48"/>
    </row>
    <row r="166" spans="2:5">
      <c r="B166" s="46"/>
      <c r="C166" s="47"/>
      <c r="D166" s="47"/>
      <c r="E166" s="48"/>
    </row>
    <row r="167" spans="2:5">
      <c r="B167" s="46"/>
      <c r="C167" s="47"/>
      <c r="D167" s="47"/>
      <c r="E167" s="48"/>
    </row>
    <row r="168" spans="2:5">
      <c r="B168" s="46"/>
      <c r="C168" s="47"/>
      <c r="D168" s="47"/>
      <c r="E168" s="48"/>
    </row>
    <row r="169" spans="2:5">
      <c r="B169" s="46"/>
      <c r="C169" s="47"/>
      <c r="D169" s="47"/>
      <c r="E169" s="48"/>
    </row>
    <row r="170" spans="2:5">
      <c r="B170" s="46"/>
      <c r="C170" s="47"/>
      <c r="D170" s="47"/>
      <c r="E170" s="48"/>
    </row>
    <row r="171" spans="2:5">
      <c r="B171" s="46"/>
      <c r="C171" s="47"/>
      <c r="D171" s="47"/>
      <c r="E171" s="48"/>
    </row>
    <row r="172" spans="2:5">
      <c r="B172" s="46"/>
      <c r="C172" s="47"/>
      <c r="D172" s="47"/>
      <c r="E172" s="48"/>
    </row>
  </sheetData>
  <mergeCells count="8">
    <mergeCell ref="H9:H10"/>
    <mergeCell ref="B151:C151"/>
    <mergeCell ref="B8:G8"/>
    <mergeCell ref="B9:B10"/>
    <mergeCell ref="C9:D10"/>
    <mergeCell ref="E9:E10"/>
    <mergeCell ref="F9:F10"/>
    <mergeCell ref="G9:G10"/>
  </mergeCells>
  <conditionalFormatting sqref="G12:G150">
    <cfRule type="containsText" dxfId="8" priority="5" stopIfTrue="1" operator="containsText" text="DITIADAKAN">
      <formula>NOT(ISERROR(SEARCH("DITIADAKAN",G12)))</formula>
    </cfRule>
  </conditionalFormatting>
  <conditionalFormatting sqref="D12:D22 D24:D25 D28:D29 D32:D38 D41:D48 D51:D56 D59:D60 D63:D69 D72:D82 D85:D97 D100:D114 D117:D120 D123:D126 D129:D130 D133:D134 D137 D140:D141 D144:D149">
    <cfRule type="containsText" dxfId="7" priority="4" stopIfTrue="1" operator="containsText" text="  ">
      <formula>NOT(ISERROR(SEARCH("  ",D12)))</formula>
    </cfRule>
  </conditionalFormatting>
  <conditionalFormatting sqref="D12:D21 D24:D25 D28:D29 D32:D38 D41:D48 D51:D56 D59:D60 D63:D69 D72:D82 D85:D97 D100:D114 D117:D120 D123:D126 D129:D130 D133:D134 D137 D140:D141 D144:D149">
    <cfRule type="containsText" dxfId="6" priority="3" stopIfTrue="1" operator="containsText" text="N">
      <formula>NOT(ISERROR(SEARCH("N",D12)))</formula>
    </cfRule>
  </conditionalFormatting>
  <conditionalFormatting sqref="F12:F150">
    <cfRule type="cellIs" dxfId="5" priority="1" stopIfTrue="1" operator="between">
      <formula>0</formula>
      <formula>3</formula>
    </cfRule>
    <cfRule type="cellIs" dxfId="4" priority="2" stopIfTrue="1" operator="between">
      <formula>1</formula>
      <formula>3</formula>
    </cfRule>
  </conditionalFormatting>
  <pageMargins left="0" right="0" top="0.75" bottom="0.75" header="0.31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Rek_NoPertandingan</vt:lpstr>
      <vt:lpstr>Rek_NoPertandingan!Print_Area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</dc:creator>
  <cp:lastModifiedBy>RR</cp:lastModifiedBy>
  <dcterms:created xsi:type="dcterms:W3CDTF">2018-08-02T06:38:58Z</dcterms:created>
  <dcterms:modified xsi:type="dcterms:W3CDTF">2018-08-02T07:54:28Z</dcterms:modified>
</cp:coreProperties>
</file>