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DP\MVC5\Databases\"/>
    </mc:Choice>
  </mc:AlternateContent>
  <xr:revisionPtr revIDLastSave="0" documentId="13_ncr:1_{ABF4A420-92E7-405D-B342-453D7F75E188}" xr6:coauthVersionLast="47" xr6:coauthVersionMax="47" xr10:uidLastSave="{00000000-0000-0000-0000-000000000000}"/>
  <bookViews>
    <workbookView xWindow="-120" yWindow="-120" windowWidth="29040" windowHeight="15720" xr2:uid="{0E74D2D4-6894-4423-BE99-EADB6338B54F}"/>
  </bookViews>
  <sheets>
    <sheet name="tm_person" sheetId="1" r:id="rId1"/>
    <sheet name="tm_person_email" sheetId="4" r:id="rId2"/>
    <sheet name="tm_person_mobile_phone" sheetId="5" r:id="rId3"/>
    <sheet name="tm_person_mobile_phone_m" sheetId="6" r:id="rId4"/>
    <sheet name="tm_person_address" sheetId="7" r:id="rId5"/>
    <sheet name="tm_person_website" sheetId="8" r:id="rId6"/>
    <sheet name="tm_person_document" sheetId="9" r:id="rId7"/>
    <sheet name="tm_customer" sheetId="10" r:id="rId8"/>
    <sheet name="tm_person_education" sheetId="11" r:id="rId9"/>
    <sheet name="tr_document_type" sheetId="12" r:id="rId10"/>
    <sheet name="tr_education_type" sheetId="13" r:id="rId11"/>
    <sheet name="tm_person_address_m" sheetId="14" r:id="rId12"/>
    <sheet name="tr_religion" sheetId="16" r:id="rId13"/>
    <sheet name="tr_person_parent_type" sheetId="17" r:id="rId14"/>
    <sheet name="tr_blood_type" sheetId="18" r:id="rId15"/>
    <sheet name="tr_institution_type" sheetId="20" r:id="rId16"/>
    <sheet name="tm_address" sheetId="2" r:id="rId17"/>
    <sheet name="tm_person_father" sheetId="21" r:id="rId18"/>
    <sheet name="tm_person_mother" sheetId="22" r:id="rId19"/>
    <sheet name="tm_person_parent" sheetId="23" r:id="rId20"/>
    <sheet name="tm_person_spouse" sheetId="24" r:id="rId21"/>
    <sheet name="tm_person_spouse_m" sheetId="25" r:id="rId22"/>
    <sheet name="tm_address_phone" sheetId="26" r:id="rId23"/>
    <sheet name="tm_country" sheetId="27" r:id="rId24"/>
    <sheet name="tr_address_status" sheetId="28" r:id="rId25"/>
    <sheet name="tr_spouse_status" sheetId="29" r:id="rId26"/>
    <sheet name="tm_institution" sheetId="30" r:id="rId27"/>
    <sheet name="tm_person_education_m" sheetId="31" r:id="rId28"/>
    <sheet name="tm_person_website_m" sheetId="32" r:id="rId29"/>
    <sheet name="tm_institution_email" sheetId="33" r:id="rId30"/>
    <sheet name="tm_institution_website" sheetId="34" r:id="rId31"/>
    <sheet name="tm_institution_email_m" sheetId="35" r:id="rId32"/>
    <sheet name="tm_institution_website_m" sheetId="36" r:id="rId33"/>
    <sheet name="tm_user" sheetId="37" r:id="rId34"/>
    <sheet name="00" sheetId="19" r:id="rId35"/>
    <sheet name="01" sheetId="3" r:id="rId36"/>
    <sheet name="Takjil Bappenas 202403" sheetId="15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9" l="1"/>
  <c r="J11" i="9"/>
  <c r="J10" i="9"/>
  <c r="J9" i="9"/>
  <c r="J8" i="9"/>
  <c r="J7" i="9"/>
  <c r="J6" i="9"/>
  <c r="J5" i="9"/>
  <c r="J4" i="9"/>
  <c r="J3" i="9"/>
  <c r="J2" i="9"/>
  <c r="F14" i="8"/>
  <c r="F13" i="8"/>
  <c r="F12" i="8"/>
  <c r="F11" i="8"/>
  <c r="F10" i="8"/>
  <c r="F9" i="8"/>
  <c r="F8" i="8"/>
  <c r="F7" i="8"/>
  <c r="F6" i="8"/>
  <c r="F5" i="8"/>
  <c r="F4" i="8"/>
  <c r="F3" i="8"/>
  <c r="F2" i="8"/>
  <c r="H14" i="7"/>
  <c r="H13" i="7"/>
  <c r="H12" i="7"/>
  <c r="H11" i="7"/>
  <c r="H10" i="7"/>
  <c r="H9" i="7"/>
  <c r="H8" i="7"/>
  <c r="H7" i="7"/>
  <c r="H6" i="7"/>
  <c r="H5" i="7"/>
  <c r="H4" i="7"/>
  <c r="H3" i="7"/>
  <c r="H2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4" i="25"/>
  <c r="G3" i="25"/>
  <c r="F5" i="25"/>
  <c r="F4" i="25"/>
  <c r="F3" i="25"/>
  <c r="F2" i="25"/>
  <c r="H5" i="24"/>
  <c r="G5" i="25" s="1"/>
  <c r="H4" i="24"/>
  <c r="H3" i="24"/>
  <c r="H2" i="24"/>
  <c r="G2" i="25" s="1"/>
  <c r="G5" i="24"/>
  <c r="G4" i="24"/>
  <c r="G3" i="24"/>
  <c r="G2" i="24"/>
  <c r="I5" i="22"/>
  <c r="I4" i="22"/>
  <c r="I3" i="22"/>
  <c r="I2" i="22"/>
  <c r="I5" i="21"/>
  <c r="I4" i="21"/>
  <c r="I3" i="21"/>
  <c r="I2" i="21"/>
  <c r="O5" i="23"/>
  <c r="O4" i="23"/>
  <c r="O3" i="23"/>
  <c r="O2" i="23"/>
  <c r="N5" i="23"/>
  <c r="N4" i="23"/>
  <c r="N3" i="23"/>
  <c r="N2" i="23"/>
  <c r="M5" i="23"/>
  <c r="M4" i="23"/>
  <c r="M3" i="23"/>
  <c r="M2" i="23"/>
  <c r="L5" i="23"/>
  <c r="L4" i="23"/>
  <c r="L3" i="23"/>
  <c r="K5" i="23"/>
  <c r="K4" i="23"/>
  <c r="K3" i="23"/>
  <c r="K2" i="23"/>
  <c r="L2" i="23"/>
  <c r="H5" i="22"/>
  <c r="G5" i="22"/>
  <c r="H4" i="22"/>
  <c r="G4" i="22"/>
  <c r="H3" i="22"/>
  <c r="G3" i="22"/>
  <c r="H2" i="22"/>
  <c r="G2" i="22"/>
  <c r="H3" i="21"/>
  <c r="H4" i="21"/>
  <c r="H5" i="21"/>
  <c r="H2" i="21"/>
  <c r="G3" i="21"/>
  <c r="G4" i="21"/>
  <c r="G5" i="21"/>
  <c r="G2" i="21"/>
</calcChain>
</file>

<file path=xl/sharedStrings.xml><?xml version="1.0" encoding="utf-8"?>
<sst xmlns="http://schemas.openxmlformats.org/spreadsheetml/2006/main" count="984" uniqueCount="597">
  <si>
    <t>tm_person_id</t>
  </si>
  <si>
    <t>full_name</t>
  </si>
  <si>
    <t>title_front</t>
  </si>
  <si>
    <t>title_behind</t>
  </si>
  <si>
    <t>birth_date</t>
  </si>
  <si>
    <t>gender</t>
  </si>
  <si>
    <t>tr_blood_type_id</t>
  </si>
  <si>
    <t>tr_religion_id</t>
  </si>
  <si>
    <t>person_desc</t>
  </si>
  <si>
    <t>Aryo Budi Dwikarso Prasetyo</t>
  </si>
  <si>
    <t>Ratri Hadajani</t>
  </si>
  <si>
    <t>Adiyani Candrawati</t>
  </si>
  <si>
    <t>Anggara Budi Wahyudi</t>
  </si>
  <si>
    <t>Raditya Widhiatmoko</t>
  </si>
  <si>
    <t>Budioro Brotosaputro</t>
  </si>
  <si>
    <t>Arogati</t>
  </si>
  <si>
    <t>---</t>
  </si>
  <si>
    <t>Nenah</t>
  </si>
  <si>
    <t>Adwita Nayaprana</t>
  </si>
  <si>
    <t>Agung Januardi</t>
  </si>
  <si>
    <t>Agus Budiyono</t>
  </si>
  <si>
    <t>Aldi Abriyanto</t>
  </si>
  <si>
    <t>Alexander Geraldy Fernandez</t>
  </si>
  <si>
    <t>Alifa Karomina Putri</t>
  </si>
  <si>
    <t>Ardi  Wisnu Murti</t>
  </si>
  <si>
    <t>Bagas Thomas Pamungkas</t>
  </si>
  <si>
    <t>Bellyn Mey Cendy</t>
  </si>
  <si>
    <t>Billy Baktiar Siahaan</t>
  </si>
  <si>
    <t>Cut Magdalena Mahnum</t>
  </si>
  <si>
    <t>Danny Darmawi</t>
  </si>
  <si>
    <t>Devi Zumarudin Syah</t>
  </si>
  <si>
    <t>Devilosa Indra Kamal</t>
  </si>
  <si>
    <t>Diana Pasaribu</t>
  </si>
  <si>
    <t>Dita Damayanti</t>
  </si>
  <si>
    <t>Eddy Rakhman</t>
  </si>
  <si>
    <t>Emanuela Chrystiana Dewi</t>
  </si>
  <si>
    <t>Fajar Solihin Putra</t>
  </si>
  <si>
    <t>Fariz Budi Gumelar</t>
  </si>
  <si>
    <t>Feri Irawan</t>
  </si>
  <si>
    <t>Firmansyah</t>
  </si>
  <si>
    <t>Laras Anggit</t>
  </si>
  <si>
    <t>Mia Angela BR. Bangun</t>
  </si>
  <si>
    <t>Miki Maulana</t>
  </si>
  <si>
    <t>Miswati</t>
  </si>
  <si>
    <t>Mizan Hidayat</t>
  </si>
  <si>
    <t>Muhammad Fadli Ridwan</t>
  </si>
  <si>
    <t>Novrizal Eko Sihbudi</t>
  </si>
  <si>
    <t>Nur Hasbullah Matturungan</t>
  </si>
  <si>
    <t>Pramono Giritiarso</t>
  </si>
  <si>
    <t>Refika Oktaviani</t>
  </si>
  <si>
    <t>Reny Indriyani</t>
  </si>
  <si>
    <t>Rohendi</t>
  </si>
  <si>
    <t>RR Marfia Dwiyulianita Ningrum</t>
  </si>
  <si>
    <t>Sabilla Pravita Larrasati</t>
  </si>
  <si>
    <t>Sri Murwani</t>
  </si>
  <si>
    <t>Wahyu</t>
  </si>
  <si>
    <t>Windy Nurbani</t>
  </si>
  <si>
    <t>Gatot Aryo Priyantono</t>
  </si>
  <si>
    <t>dr.</t>
  </si>
  <si>
    <t>tm_address_id</t>
  </si>
  <si>
    <t>address1</t>
  </si>
  <si>
    <t>address2</t>
  </si>
  <si>
    <t>address3</t>
  </si>
  <si>
    <t>city</t>
  </si>
  <si>
    <t>zip_code</t>
  </si>
  <si>
    <t>tm_country_id</t>
  </si>
  <si>
    <t>address_desc</t>
  </si>
  <si>
    <t>Jln. Erlangga Barat VII / 17</t>
  </si>
  <si>
    <t>Kelurahan Pleburan, Kecamatan Semarang Selatan</t>
  </si>
  <si>
    <t>Semarang</t>
  </si>
  <si>
    <t>Komplek Bappenas Sawangan, Jln. Pertiwi III / A-71</t>
  </si>
  <si>
    <t>Kelurahan Kedaung, Kecamatan Sawangan</t>
  </si>
  <si>
    <t>RT/RW 002/006</t>
  </si>
  <si>
    <t>Depok</t>
  </si>
  <si>
    <t>-----</t>
  </si>
  <si>
    <t>Komplek Pharmindo, Jln. Trowulan V / U-19</t>
  </si>
  <si>
    <t>Cimahi</t>
  </si>
  <si>
    <t>latitude</t>
  </si>
  <si>
    <t>longitude</t>
  </si>
  <si>
    <t>ST</t>
  </si>
  <si>
    <t>AMd</t>
  </si>
  <si>
    <t>MPH.</t>
  </si>
  <si>
    <t>SpKK.</t>
  </si>
  <si>
    <t>tm_person_email_id</t>
  </si>
  <si>
    <t>email</t>
  </si>
  <si>
    <t>person_email_desc</t>
  </si>
  <si>
    <t>aryobd@gmail.com</t>
  </si>
  <si>
    <t>NULL</t>
  </si>
  <si>
    <t>aryobd@yahoo.com</t>
  </si>
  <si>
    <t>aryobd@hotmail.com</t>
  </si>
  <si>
    <t>aryobd@outlook.com</t>
  </si>
  <si>
    <t>aryobd@live.com</t>
  </si>
  <si>
    <t>adwita.nayaprana@bsi.co.id</t>
  </si>
  <si>
    <t>Agung.Januardi@bsi.co.id</t>
  </si>
  <si>
    <t>agus-b@bsi.co.id</t>
  </si>
  <si>
    <t>aldi.abriyanto@bsi.co.id</t>
  </si>
  <si>
    <t>alexander.geraldy@bsi.co.id</t>
  </si>
  <si>
    <t>Alifa.Putri@bsi.co.id</t>
  </si>
  <si>
    <t>Ardi.Murti@bsi.co.id</t>
  </si>
  <si>
    <t>bagas.pamungkas@bsi.co.id</t>
  </si>
  <si>
    <t>bellyn.cendy@bsi.co.id</t>
  </si>
  <si>
    <t>billy.siahaan@bsi.co.id</t>
  </si>
  <si>
    <t>cut.mahnum@bsi.co.id</t>
  </si>
  <si>
    <t>danny.darmawi@bsi.co.id</t>
  </si>
  <si>
    <t>devi.zumarudin@bsi.co.id</t>
  </si>
  <si>
    <t>devilosa.indra@bsi.co.id</t>
  </si>
  <si>
    <t>diana@bsi.co.id</t>
  </si>
  <si>
    <t>dita.damayanti@bsi.co.id</t>
  </si>
  <si>
    <t>eddy.rakhman@dipostar.com</t>
  </si>
  <si>
    <t>emanuela.dewi@bsi.co.id</t>
  </si>
  <si>
    <t>fajar.putra@bsi.co.id</t>
  </si>
  <si>
    <t>Fariz.BudiGumelar@bsi.co.id</t>
  </si>
  <si>
    <t>feri@bsi.co.id</t>
  </si>
  <si>
    <t>firmansyah.sulaeman@bsi.co.id</t>
  </si>
  <si>
    <t>laras.anggit@bsi.co.id</t>
  </si>
  <si>
    <t>mia.bangun@bsi.co.id</t>
  </si>
  <si>
    <t>miki.maulana@bsi.co.id</t>
  </si>
  <si>
    <t>Miswati@bsi.co.id</t>
  </si>
  <si>
    <t>mizan.hidayat@bsi.co.id</t>
  </si>
  <si>
    <t>fadli.ridwan@bsi.co.id</t>
  </si>
  <si>
    <t>novrizal.sihbudi@bsi.co.id</t>
  </si>
  <si>
    <t>nur.matturungan@bsi.co.id</t>
  </si>
  <si>
    <t>pramono@bsi.co.id</t>
  </si>
  <si>
    <t>refika.oktaviani@bsi.co.id</t>
  </si>
  <si>
    <t>reny.indriyani@bsi.co.id</t>
  </si>
  <si>
    <t>rohendi.taryana@bsi.co.id</t>
  </si>
  <si>
    <t>marfia.ningrum@bsi.co.id</t>
  </si>
  <si>
    <t>sabilla.larrasati@bsi.co.id</t>
  </si>
  <si>
    <t>Sri.Murwani@bsi.co.id</t>
  </si>
  <si>
    <t>wahyu@bsi.co.id</t>
  </si>
  <si>
    <t>Windy.Nurbani@bsi.co.id</t>
  </si>
  <si>
    <t>adhitmipa@gmail.com</t>
  </si>
  <si>
    <t>bsi80006@bsi.co.id</t>
  </si>
  <si>
    <t>Gatot.Priyantono@dipostar.com</t>
  </si>
  <si>
    <t>tm_person_mobile_phone_id</t>
  </si>
  <si>
    <t>mobile_phone</t>
  </si>
  <si>
    <t>person_mobile_phone_desc</t>
  </si>
  <si>
    <t>-</t>
  </si>
  <si>
    <t>081322162811</t>
  </si>
  <si>
    <t>087885885360</t>
  </si>
  <si>
    <t>081399205647</t>
  </si>
  <si>
    <t>081287071946</t>
  </si>
  <si>
    <t>085691404254</t>
  </si>
  <si>
    <t>082322794551</t>
  </si>
  <si>
    <t>08111750079</t>
  </si>
  <si>
    <t>081294634759</t>
  </si>
  <si>
    <t>081932732328</t>
  </si>
  <si>
    <t>081291429193</t>
  </si>
  <si>
    <t>081297848558</t>
  </si>
  <si>
    <t>081219429574</t>
  </si>
  <si>
    <t>087886878002</t>
  </si>
  <si>
    <t>082298940822</t>
  </si>
  <si>
    <t>08121075517</t>
  </si>
  <si>
    <t>0818828119</t>
  </si>
  <si>
    <t>085770508592</t>
  </si>
  <si>
    <t>081218975885</t>
  </si>
  <si>
    <t>081383076552</t>
  </si>
  <si>
    <t>087822744190</t>
  </si>
  <si>
    <t>08119208431</t>
  </si>
  <si>
    <t>08561568168</t>
  </si>
  <si>
    <t>08111993104</t>
  </si>
  <si>
    <t>081228139493</t>
  </si>
  <si>
    <t>08995627807</t>
  </si>
  <si>
    <t>08121442614</t>
  </si>
  <si>
    <t>082112402108</t>
  </si>
  <si>
    <t>081282081353</t>
  </si>
  <si>
    <t>081363857272</t>
  </si>
  <si>
    <t>081573882434</t>
  </si>
  <si>
    <t>085210933588</t>
  </si>
  <si>
    <t>0811989552</t>
  </si>
  <si>
    <t>081212799956</t>
  </si>
  <si>
    <t>085211623350</t>
  </si>
  <si>
    <t>082169639896</t>
  </si>
  <si>
    <t>081285685607</t>
  </si>
  <si>
    <t>081272371616</t>
  </si>
  <si>
    <t>085870172600</t>
  </si>
  <si>
    <t>087870056348</t>
  </si>
  <si>
    <t>081315014261</t>
  </si>
  <si>
    <t>08119849941</t>
  </si>
  <si>
    <t>person_mobile_phone_m_desc</t>
  </si>
  <si>
    <t>tm_person_address_id</t>
  </si>
  <si>
    <t>tm_address_status_id</t>
  </si>
  <si>
    <t>person_address_desc</t>
  </si>
  <si>
    <t>tm_person_website_id</t>
  </si>
  <si>
    <t>website_url</t>
  </si>
  <si>
    <t>person_website_desc</t>
  </si>
  <si>
    <t>www.budi.com</t>
  </si>
  <si>
    <t>www.budi.net</t>
  </si>
  <si>
    <t>www.budi.id</t>
  </si>
  <si>
    <t>www.abdp.com</t>
  </si>
  <si>
    <t>www.abdp.net</t>
  </si>
  <si>
    <t>www.abdp.id</t>
  </si>
  <si>
    <t>tm_person_document_id</t>
  </si>
  <si>
    <t>tr_document_type_id</t>
  </si>
  <si>
    <t>document_number</t>
  </si>
  <si>
    <t>start_date</t>
  </si>
  <si>
    <t>end_date</t>
  </si>
  <si>
    <t>url_location_scan</t>
  </si>
  <si>
    <t>person_document_desc</t>
  </si>
  <si>
    <t>1221-7103-000235</t>
  </si>
  <si>
    <t>SIM A</t>
  </si>
  <si>
    <t>1221-7103-000677</t>
  </si>
  <si>
    <t>SIM C</t>
  </si>
  <si>
    <t>3276032203710000</t>
  </si>
  <si>
    <t>3276036707000000</t>
  </si>
  <si>
    <t>3276030903040000</t>
  </si>
  <si>
    <t>3276032311050000</t>
  </si>
  <si>
    <t>3276035708520000</t>
  </si>
  <si>
    <t>tm_customer_id</t>
  </si>
  <si>
    <t>tm_institution_id</t>
  </si>
  <si>
    <t>customer_desc</t>
  </si>
  <si>
    <t>tm_person_education_id</t>
  </si>
  <si>
    <t>tr_education_type_id</t>
  </si>
  <si>
    <t>join_date</t>
  </si>
  <si>
    <t>graduate_date</t>
  </si>
  <si>
    <t>person_education_desc</t>
  </si>
  <si>
    <t>document_type</t>
  </si>
  <si>
    <t>document_type_desc</t>
  </si>
  <si>
    <t>Akta Kelahiran</t>
  </si>
  <si>
    <t>KTP</t>
  </si>
  <si>
    <t>KK</t>
  </si>
  <si>
    <t>Passport</t>
  </si>
  <si>
    <t>Ijazah</t>
  </si>
  <si>
    <t>Kartu Pelajar/Mahasiswa</t>
  </si>
  <si>
    <t>SIM</t>
  </si>
  <si>
    <t>education_type</t>
  </si>
  <si>
    <t>education_type_desc</t>
  </si>
  <si>
    <t>SD</t>
  </si>
  <si>
    <t>SD/Setara</t>
  </si>
  <si>
    <t>SMP</t>
  </si>
  <si>
    <t>SMP/Setara</t>
  </si>
  <si>
    <t>SMA</t>
  </si>
  <si>
    <t>SMA/Setara</t>
  </si>
  <si>
    <t>D3</t>
  </si>
  <si>
    <t>D3/Setara</t>
  </si>
  <si>
    <t>S1</t>
  </si>
  <si>
    <t>S1/Setara</t>
  </si>
  <si>
    <t>S2</t>
  </si>
  <si>
    <t>S2/Setara</t>
  </si>
  <si>
    <t>S3</t>
  </si>
  <si>
    <t>S3/Setara</t>
  </si>
  <si>
    <t>--</t>
  </si>
  <si>
    <t>person_address_m_desc</t>
  </si>
  <si>
    <t>select 'select ' + char(39) + a.table_name + char(39) + ' xtable, count(1) xcount from ' + a.table_name + ' union all'</t>
  </si>
  <si>
    <t>from information_schema.tables a</t>
  </si>
  <si>
    <t>where a.table_name &lt;&gt; 'sysdiagrams'</t>
  </si>
  <si>
    <t>order by a.table_name;</t>
  </si>
  <si>
    <t>No.</t>
  </si>
  <si>
    <t>Nama</t>
  </si>
  <si>
    <t>RT</t>
  </si>
  <si>
    <t>Blok / No</t>
  </si>
  <si>
    <t>Ibu Pairah</t>
  </si>
  <si>
    <t>01</t>
  </si>
  <si>
    <t>A / 01</t>
  </si>
  <si>
    <t>1.</t>
  </si>
  <si>
    <t>2.</t>
  </si>
  <si>
    <t>Bpk. Suwartono</t>
  </si>
  <si>
    <t>A / 02</t>
  </si>
  <si>
    <t>Ibu Hindun Barokah</t>
  </si>
  <si>
    <t>A / 03</t>
  </si>
  <si>
    <t>4.</t>
  </si>
  <si>
    <t>3.</t>
  </si>
  <si>
    <t>Bpk. Agung Setyawan</t>
  </si>
  <si>
    <t>02</t>
  </si>
  <si>
    <t>A / 33</t>
  </si>
  <si>
    <t>5.</t>
  </si>
  <si>
    <t>Ibu Filkaeni</t>
  </si>
  <si>
    <t>A / 34</t>
  </si>
  <si>
    <t>6.</t>
  </si>
  <si>
    <t>Bpk. Andi Norpandi</t>
  </si>
  <si>
    <t>A / 36</t>
  </si>
  <si>
    <t>7.</t>
  </si>
  <si>
    <t>Bpk. Edi Budi Susanto</t>
  </si>
  <si>
    <t>03</t>
  </si>
  <si>
    <t>A / 88</t>
  </si>
  <si>
    <t>8</t>
  </si>
  <si>
    <t>Bpk. Ari Wibowo</t>
  </si>
  <si>
    <t>A / 89</t>
  </si>
  <si>
    <t>9.</t>
  </si>
  <si>
    <t>A / 90</t>
  </si>
  <si>
    <t>Selasa, 12 Maret 2024</t>
  </si>
  <si>
    <t>Hari</t>
  </si>
  <si>
    <t>Rabu, 13 Maret 2024</t>
  </si>
  <si>
    <t>Bpk. Lubis</t>
  </si>
  <si>
    <t>A / 05</t>
  </si>
  <si>
    <t>Bpk. Bambang</t>
  </si>
  <si>
    <t>A / 06</t>
  </si>
  <si>
    <t>Bpk. Bogat Widiyatmo</t>
  </si>
  <si>
    <t>A / 08</t>
  </si>
  <si>
    <t>Bpk. Yoyok Eko N.</t>
  </si>
  <si>
    <t>A / 37</t>
  </si>
  <si>
    <t>Bpk. H. Entang H.</t>
  </si>
  <si>
    <t>A / 39</t>
  </si>
  <si>
    <t>Bpk. Heles Manada</t>
  </si>
  <si>
    <t>A / 38</t>
  </si>
  <si>
    <t>Ibu Tati Lies Aryanti</t>
  </si>
  <si>
    <t>A / 94</t>
  </si>
  <si>
    <t>Bpk. Aris Setiyono</t>
  </si>
  <si>
    <t>A / 95</t>
  </si>
  <si>
    <t>Bpk. Djedjen A.</t>
  </si>
  <si>
    <t>A / 98</t>
  </si>
  <si>
    <t>Hamdi</t>
  </si>
  <si>
    <t>A / 11</t>
  </si>
  <si>
    <t>Ibu Benny</t>
  </si>
  <si>
    <t>A / 12</t>
  </si>
  <si>
    <t>Bpk. Faisol</t>
  </si>
  <si>
    <t>A / 13</t>
  </si>
  <si>
    <t>Bpk. Noval</t>
  </si>
  <si>
    <t>A / 15</t>
  </si>
  <si>
    <t>Bpk. Ross Evan</t>
  </si>
  <si>
    <t>A / 16</t>
  </si>
  <si>
    <t>Bpk. M. Zaran</t>
  </si>
  <si>
    <t>A / 40</t>
  </si>
  <si>
    <t>Bpk. Ma'mun</t>
  </si>
  <si>
    <t>A / 78</t>
  </si>
  <si>
    <t>Bpk. H. Agus Sumarsono</t>
  </si>
  <si>
    <t>A / 79</t>
  </si>
  <si>
    <t>Ibu Siti Humairoh</t>
  </si>
  <si>
    <t>A / 86</t>
  </si>
  <si>
    <t>Kamis, 14 Maret 2024</t>
  </si>
  <si>
    <t>Jumat, 15 Maret 2024</t>
  </si>
  <si>
    <t>Bpk. Muharam</t>
  </si>
  <si>
    <t>A / 18</t>
  </si>
  <si>
    <t>Ibu Suratni Jaya</t>
  </si>
  <si>
    <t>A / 19</t>
  </si>
  <si>
    <t>Bpk. Karsam</t>
  </si>
  <si>
    <t>PB / 01</t>
  </si>
  <si>
    <t>Bpk. Andi</t>
  </si>
  <si>
    <t>PB / 01B</t>
  </si>
  <si>
    <t>Ibu Aisyah</t>
  </si>
  <si>
    <t>Ibu Wara Prasanti</t>
  </si>
  <si>
    <t>A / 45</t>
  </si>
  <si>
    <t>Bpk. Waluyo</t>
  </si>
  <si>
    <t>A / 49</t>
  </si>
  <si>
    <t>Bpk. Dodi Alfian</t>
  </si>
  <si>
    <t>A / 103</t>
  </si>
  <si>
    <t>Bpk. T. Erwanto</t>
  </si>
  <si>
    <t>A / 108</t>
  </si>
  <si>
    <t>Ibu Lelita Elna</t>
  </si>
  <si>
    <t>A / 109</t>
  </si>
  <si>
    <t>Sabtu, 16 Maret 2024</t>
  </si>
  <si>
    <t>Bpk. Tatang Muttaqin</t>
  </si>
  <si>
    <t>A / 14</t>
  </si>
  <si>
    <t>Bpk. Aris Subiono</t>
  </si>
  <si>
    <t>A / 17</t>
  </si>
  <si>
    <t>Ibu Pipin</t>
  </si>
  <si>
    <t>C / 01</t>
  </si>
  <si>
    <t>Bpk. TriEman</t>
  </si>
  <si>
    <t>PB / 02</t>
  </si>
  <si>
    <t>Bpk. Angga Suryadana</t>
  </si>
  <si>
    <t>A / 64</t>
  </si>
  <si>
    <t>Ibu Iswinda</t>
  </si>
  <si>
    <t>A / 68</t>
  </si>
  <si>
    <t>Bpk. Sugeng</t>
  </si>
  <si>
    <t>A / 111</t>
  </si>
  <si>
    <t>Bpk. Rizal Azirdin</t>
  </si>
  <si>
    <t>A / 113</t>
  </si>
  <si>
    <t>Bpk. Wijaya</t>
  </si>
  <si>
    <t>A / 119</t>
  </si>
  <si>
    <t>Minggu, 17 Maret 2024</t>
  </si>
  <si>
    <t>Bpk. Isdiyono</t>
  </si>
  <si>
    <t>PB / 03</t>
  </si>
  <si>
    <t>Bpk. Sulardi</t>
  </si>
  <si>
    <t>PB / 05</t>
  </si>
  <si>
    <t>Bpk. Joko</t>
  </si>
  <si>
    <t>PB / 06</t>
  </si>
  <si>
    <t>Bpk. Yudi</t>
  </si>
  <si>
    <t>PB / 07</t>
  </si>
  <si>
    <t>A / 57</t>
  </si>
  <si>
    <t>Bpk. Agus Permadi</t>
  </si>
  <si>
    <t>A / 58</t>
  </si>
  <si>
    <t>Bpk. Slamet Sudarsono</t>
  </si>
  <si>
    <t>A / 93</t>
  </si>
  <si>
    <t>Ibu Mukhotib</t>
  </si>
  <si>
    <t>A / 101</t>
  </si>
  <si>
    <t>Bpk. Abdul Haris</t>
  </si>
  <si>
    <t>A / 122</t>
  </si>
  <si>
    <t>Senin, 18 Maret 2024</t>
  </si>
  <si>
    <t>Bpk. Suyatno</t>
  </si>
  <si>
    <t>PB / 08</t>
  </si>
  <si>
    <t>Bpk. Fauzan</t>
  </si>
  <si>
    <t>PB / 10</t>
  </si>
  <si>
    <t>Ibu Tika</t>
  </si>
  <si>
    <t>PB / 11</t>
  </si>
  <si>
    <t>Bpk. Dian</t>
  </si>
  <si>
    <t>PB / 12</t>
  </si>
  <si>
    <t>Bpk. Jody Indrajaya</t>
  </si>
  <si>
    <t>A / 69</t>
  </si>
  <si>
    <t>Bpk. Emil Panji</t>
  </si>
  <si>
    <t>A / 70</t>
  </si>
  <si>
    <t>Ibu Hartati</t>
  </si>
  <si>
    <t>CA / 01</t>
  </si>
  <si>
    <t>Bpk. Oki Satirayadi</t>
  </si>
  <si>
    <t>A / 121</t>
  </si>
  <si>
    <t>Ibu Karlina</t>
  </si>
  <si>
    <t>A / 124</t>
  </si>
  <si>
    <t>10.</t>
  </si>
  <si>
    <t>Ibu Fitriani</t>
  </si>
  <si>
    <t>A / 125</t>
  </si>
  <si>
    <t>Selasa, 19 Maret 2024</t>
  </si>
  <si>
    <t>Bpk Sidiq</t>
  </si>
  <si>
    <t>PB / 13</t>
  </si>
  <si>
    <t>Bpk. Setiabudi</t>
  </si>
  <si>
    <t>PB / 15</t>
  </si>
  <si>
    <t>Bpk. Karmiyo</t>
  </si>
  <si>
    <t>PB / 16</t>
  </si>
  <si>
    <t>Bpk. Suprayitno</t>
  </si>
  <si>
    <t>PB / 18</t>
  </si>
  <si>
    <t>Bpk. Aryo Budi</t>
  </si>
  <si>
    <t>A / 71</t>
  </si>
  <si>
    <t>Bpk. Freejon</t>
  </si>
  <si>
    <t>A / 77</t>
  </si>
  <si>
    <t>Bpk. Holidin</t>
  </si>
  <si>
    <t>B / 40</t>
  </si>
  <si>
    <t>Ibu. Iwan</t>
  </si>
  <si>
    <t>A / 127</t>
  </si>
  <si>
    <t>Bpk. Eri Akmal</t>
  </si>
  <si>
    <t>A / 128</t>
  </si>
  <si>
    <t>Bpk. Achmad Himawan</t>
  </si>
  <si>
    <t>A / 129</t>
  </si>
  <si>
    <t>Rabu, 20 Maret 2024</t>
  </si>
  <si>
    <t>Bpk. Tedy Budiman</t>
  </si>
  <si>
    <t>A / 21</t>
  </si>
  <si>
    <t>Atikah</t>
  </si>
  <si>
    <t>A / 29</t>
  </si>
  <si>
    <t>Heni</t>
  </si>
  <si>
    <t>A / 30</t>
  </si>
  <si>
    <t>Daryanto</t>
  </si>
  <si>
    <t>Bpk. M. Nur Nasiruddin</t>
  </si>
  <si>
    <t>B / 01</t>
  </si>
  <si>
    <t>Bpk. Eko Supriyatno</t>
  </si>
  <si>
    <t>B / 02</t>
  </si>
  <si>
    <t>Ibu Lindrawati</t>
  </si>
  <si>
    <t>B / 41</t>
  </si>
  <si>
    <t>Bpk. Agus Tori</t>
  </si>
  <si>
    <t>A / 132</t>
  </si>
  <si>
    <t>Bpk. Bustang</t>
  </si>
  <si>
    <t>A / 134</t>
  </si>
  <si>
    <t>Bpk. Taufiq / Leni</t>
  </si>
  <si>
    <t>A / 135</t>
  </si>
  <si>
    <t>Kamis, 21 Maret 2024</t>
  </si>
  <si>
    <t>Agus Tanaya</t>
  </si>
  <si>
    <t>A / 31A</t>
  </si>
  <si>
    <t>Dian</t>
  </si>
  <si>
    <t>A / 31B</t>
  </si>
  <si>
    <t>Husen</t>
  </si>
  <si>
    <t>Mariana</t>
  </si>
  <si>
    <t>A / 32</t>
  </si>
  <si>
    <t>Bpk. Sodikin</t>
  </si>
  <si>
    <t>B / 42</t>
  </si>
  <si>
    <t>Ibu Lili Amri</t>
  </si>
  <si>
    <t>B / 05</t>
  </si>
  <si>
    <t>Bpk. Unggul</t>
  </si>
  <si>
    <t>CA / 02</t>
  </si>
  <si>
    <t>Bpk. Ferry</t>
  </si>
  <si>
    <t>A / 137</t>
  </si>
  <si>
    <t>Bpk. Susanto</t>
  </si>
  <si>
    <t>A / 138</t>
  </si>
  <si>
    <t>Bpk. Agung Supriyanto</t>
  </si>
  <si>
    <t>A / 141</t>
  </si>
  <si>
    <t>Jumat, 22 Maret 2024</t>
  </si>
  <si>
    <t>Bpk. Ganda</t>
  </si>
  <si>
    <t>B / 98</t>
  </si>
  <si>
    <t>Bpk. Jajang</t>
  </si>
  <si>
    <t>B / 99A</t>
  </si>
  <si>
    <t>Bpk. Asep</t>
  </si>
  <si>
    <t>B / 99B</t>
  </si>
  <si>
    <t>Bpk. Samsuri</t>
  </si>
  <si>
    <t>B / 100</t>
  </si>
  <si>
    <t>Bpk. Ali Sahbana</t>
  </si>
  <si>
    <t>B / 06</t>
  </si>
  <si>
    <t>Bpk. Edy Prasetya</t>
  </si>
  <si>
    <t>CA / 04</t>
  </si>
  <si>
    <t>Bpk. Edy Djunaedi</t>
  </si>
  <si>
    <t>B / 07</t>
  </si>
  <si>
    <t>Ibu Isdi Yanti</t>
  </si>
  <si>
    <t>A / 144</t>
  </si>
  <si>
    <t>Ibu Indah Monita</t>
  </si>
  <si>
    <t>A / 146</t>
  </si>
  <si>
    <t>Bpk. Martin Nurhusin</t>
  </si>
  <si>
    <t>A / 148</t>
  </si>
  <si>
    <t>Sabtu, 23 Maret 2024</t>
  </si>
  <si>
    <t>religion</t>
  </si>
  <si>
    <t>religion_desc</t>
  </si>
  <si>
    <t>Islam</t>
  </si>
  <si>
    <t>Katholik</t>
  </si>
  <si>
    <t>Kristen</t>
  </si>
  <si>
    <t>Budha</t>
  </si>
  <si>
    <t>Hindu</t>
  </si>
  <si>
    <t>Lain-lain</t>
  </si>
  <si>
    <t>tr_person_parent_type_id</t>
  </si>
  <si>
    <t>person_parent_type</t>
  </si>
  <si>
    <t>person_parent_type_desc</t>
  </si>
  <si>
    <t>Kandung</t>
  </si>
  <si>
    <t>Angkat</t>
  </si>
  <si>
    <t>Asuh</t>
  </si>
  <si>
    <t>Wali</t>
  </si>
  <si>
    <t>blood_type</t>
  </si>
  <si>
    <t>blood_type_desc</t>
  </si>
  <si>
    <t>O</t>
  </si>
  <si>
    <t>A</t>
  </si>
  <si>
    <t>B</t>
  </si>
  <si>
    <t>AB</t>
  </si>
  <si>
    <t>tr_institution_type_id</t>
  </si>
  <si>
    <t>institution_type</t>
  </si>
  <si>
    <t>institution_type_desc</t>
  </si>
  <si>
    <t>Perguruan Tinggi / Universitas / Akademi</t>
  </si>
  <si>
    <t>Sekolah</t>
  </si>
  <si>
    <t>Perusahaan</t>
  </si>
  <si>
    <t>Pemerintah</t>
  </si>
  <si>
    <t>tm_person_father_id</t>
  </si>
  <si>
    <t>tm_person_id_father</t>
  </si>
  <si>
    <t>person_father_desc</t>
  </si>
  <si>
    <t>tm_person_mother_id</t>
  </si>
  <si>
    <t>tm_person_id_mother</t>
  </si>
  <si>
    <t>person_mother_desc</t>
  </si>
  <si>
    <t>tm_person_parent_id</t>
  </si>
  <si>
    <t>tr_person_parent_type_id_father</t>
  </si>
  <si>
    <t>father_desc</t>
  </si>
  <si>
    <t>tr_person_parent_type_id_mother</t>
  </si>
  <si>
    <t>mother_desc</t>
  </si>
  <si>
    <t>person_parent_desc</t>
  </si>
  <si>
    <t>tm_person_spouse_id</t>
  </si>
  <si>
    <t>tm_person_id_spouse</t>
  </si>
  <si>
    <t>tr_spouse_status_id</t>
  </si>
  <si>
    <t>tm_address_phone_id</t>
  </si>
  <si>
    <t>address_phone</t>
  </si>
  <si>
    <t>address_phone_desc</t>
  </si>
  <si>
    <t>024-8318241</t>
  </si>
  <si>
    <t>022-6001005</t>
  </si>
  <si>
    <t>country_name</t>
  </si>
  <si>
    <t>currency_name</t>
  </si>
  <si>
    <t>currency_code</t>
  </si>
  <si>
    <t>phone_code</t>
  </si>
  <si>
    <t>internet_code</t>
  </si>
  <si>
    <t>short_code</t>
  </si>
  <si>
    <t>country_desc</t>
  </si>
  <si>
    <t>Indonesia</t>
  </si>
  <si>
    <t>Rupiah</t>
  </si>
  <si>
    <t>IDR</t>
  </si>
  <si>
    <t>ID</t>
  </si>
  <si>
    <t>INA</t>
  </si>
  <si>
    <t>United States of America (USA)</t>
  </si>
  <si>
    <t>Dollar</t>
  </si>
  <si>
    <t>USD</t>
  </si>
  <si>
    <t>US</t>
  </si>
  <si>
    <t>USA</t>
  </si>
  <si>
    <t>Milik Sendiri</t>
  </si>
  <si>
    <t>Sewa/Kontrak</t>
  </si>
  <si>
    <t>tr_address_status_id</t>
  </si>
  <si>
    <t>address_status</t>
  </si>
  <si>
    <t>address_status_desc</t>
  </si>
  <si>
    <t>spouse_status</t>
  </si>
  <si>
    <t>spouse_status_desc</t>
  </si>
  <si>
    <t>Tidak Menikah</t>
  </si>
  <si>
    <t>Menikah</t>
  </si>
  <si>
    <t>institution_name</t>
  </si>
  <si>
    <t>institution_desc</t>
  </si>
  <si>
    <t>PT. Berlian Sistem Informasi (BSI)</t>
  </si>
  <si>
    <t>person_education_m_desc</t>
  </si>
  <si>
    <t>person_website_m_desc</t>
  </si>
  <si>
    <t>tm_institution_email_id</t>
  </si>
  <si>
    <t>institution_email_desc</t>
  </si>
  <si>
    <t>tm_institution_website_id</t>
  </si>
  <si>
    <t>institution_website_desc</t>
  </si>
  <si>
    <t>institution_email_m_desc</t>
  </si>
  <si>
    <t>tm_user_id</t>
  </si>
  <si>
    <t>user_name</t>
  </si>
  <si>
    <t>password</t>
  </si>
  <si>
    <t>tm_employee_id</t>
  </si>
  <si>
    <t>user_desc</t>
  </si>
  <si>
    <t>Bpk. Teguh</t>
  </si>
  <si>
    <t>B / 99C</t>
  </si>
  <si>
    <t>Bpk. Thoha</t>
  </si>
  <si>
    <t>C / 02</t>
  </si>
  <si>
    <t>Bpk. Slamet Wasilan</t>
  </si>
  <si>
    <t>C / 03</t>
  </si>
  <si>
    <t>Bpk. Sutrisno</t>
  </si>
  <si>
    <t>C / 04</t>
  </si>
  <si>
    <t>Bpk. Roni Komala</t>
  </si>
  <si>
    <t>B / 08</t>
  </si>
  <si>
    <t>Bpk. Hari Wibawanto</t>
  </si>
  <si>
    <t>B / 09</t>
  </si>
  <si>
    <t>Bpk. Maryanto</t>
  </si>
  <si>
    <t>CA / 05</t>
  </si>
  <si>
    <t>Bpk. Dadang Riski</t>
  </si>
  <si>
    <t>A / 87</t>
  </si>
  <si>
    <t>Bpk. Edi Satria</t>
  </si>
  <si>
    <t>A / 130</t>
  </si>
  <si>
    <t>Bpk. Hanan Nugroho</t>
  </si>
  <si>
    <t>A / 133</t>
  </si>
  <si>
    <t>Minggu, 24 Maret 2024</t>
  </si>
  <si>
    <t>C / 05</t>
  </si>
  <si>
    <t>person_spouse_desc</t>
  </si>
  <si>
    <t>person_spouse_m_desc</t>
  </si>
  <si>
    <t>date_created</t>
  </si>
  <si>
    <t>user_id_created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</si>
</sst>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0" xfId="0" quotePrefix="1" applyFont="1" applyAlignment="1">
      <alignment vertical="top"/>
    </xf>
    <xf numFmtId="0" fontId="2" fillId="2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E742-8076-4131-A69C-F5F322C862BE}">
  <dimension ref="A1:K5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3.140625" style="1" bestFit="1" customWidth="1"/>
    <col min="2" max="2" width="26.7109375" style="1" bestFit="1" customWidth="1"/>
    <col min="3" max="3" width="10.28515625" style="1" bestFit="1" customWidth="1"/>
    <col min="4" max="4" width="12.28515625" style="1" bestFit="1" customWidth="1"/>
    <col min="5" max="5" width="10.140625" style="1" bestFit="1" customWidth="1"/>
    <col min="6" max="6" width="7.140625" style="1" bestFit="1" customWidth="1"/>
    <col min="7" max="7" width="16" style="1" bestFit="1" customWidth="1"/>
    <col min="8" max="8" width="12.85546875" style="1" bestFit="1" customWidth="1"/>
    <col min="9" max="9" width="12.28515625" style="1" bestFit="1" customWidth="1"/>
    <col min="10" max="10" width="15.140625" style="1" bestFit="1" customWidth="1"/>
    <col min="11" max="11" width="12.140625" style="1" bestFit="1" customWidth="1"/>
    <col min="12" max="16384" width="2.8554687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596</v>
      </c>
      <c r="K1" s="5" t="s">
        <v>595</v>
      </c>
    </row>
    <row r="2" spans="1:11" x14ac:dyDescent="0.25">
      <c r="A2" s="1">
        <v>1</v>
      </c>
      <c r="B2" s="1" t="s">
        <v>9</v>
      </c>
      <c r="D2" s="1" t="s">
        <v>79</v>
      </c>
      <c r="E2" s="3">
        <v>26014</v>
      </c>
      <c r="F2" s="1">
        <v>1</v>
      </c>
      <c r="G2" s="1">
        <v>4</v>
      </c>
      <c r="H2" s="1">
        <v>1</v>
      </c>
    </row>
    <row r="3" spans="1:11" x14ac:dyDescent="0.25">
      <c r="A3" s="1">
        <v>2</v>
      </c>
      <c r="B3" s="1" t="s">
        <v>10</v>
      </c>
      <c r="D3" s="1" t="s">
        <v>80</v>
      </c>
      <c r="E3" s="3">
        <v>25858</v>
      </c>
      <c r="F3" s="1">
        <v>0</v>
      </c>
      <c r="H3" s="1">
        <v>1</v>
      </c>
    </row>
    <row r="4" spans="1:11" x14ac:dyDescent="0.25">
      <c r="A4" s="1">
        <v>3</v>
      </c>
      <c r="B4" s="1" t="s">
        <v>11</v>
      </c>
      <c r="E4" s="3">
        <v>36734</v>
      </c>
      <c r="F4" s="1">
        <v>0</v>
      </c>
      <c r="H4" s="1">
        <v>1</v>
      </c>
    </row>
    <row r="5" spans="1:11" x14ac:dyDescent="0.25">
      <c r="A5" s="1">
        <v>4</v>
      </c>
      <c r="B5" s="1" t="s">
        <v>12</v>
      </c>
      <c r="E5" s="3">
        <v>38055</v>
      </c>
      <c r="F5" s="1">
        <v>1</v>
      </c>
      <c r="H5" s="1">
        <v>1</v>
      </c>
    </row>
    <row r="6" spans="1:11" x14ac:dyDescent="0.25">
      <c r="A6" s="1">
        <v>5</v>
      </c>
      <c r="B6" s="1" t="s">
        <v>13</v>
      </c>
      <c r="E6" s="3">
        <v>38679</v>
      </c>
      <c r="F6" s="1">
        <v>1</v>
      </c>
      <c r="H6" s="1">
        <v>1</v>
      </c>
    </row>
    <row r="7" spans="1:11" x14ac:dyDescent="0.25">
      <c r="A7" s="1">
        <v>6</v>
      </c>
      <c r="B7" s="1" t="s">
        <v>14</v>
      </c>
      <c r="C7" s="1" t="s">
        <v>58</v>
      </c>
      <c r="D7" s="1" t="s">
        <v>81</v>
      </c>
      <c r="E7" s="3">
        <v>13389</v>
      </c>
      <c r="F7" s="1">
        <v>1</v>
      </c>
      <c r="H7" s="1">
        <v>1</v>
      </c>
    </row>
    <row r="8" spans="1:11" x14ac:dyDescent="0.25">
      <c r="A8" s="1">
        <v>7</v>
      </c>
      <c r="B8" s="1" t="s">
        <v>15</v>
      </c>
      <c r="C8" s="1" t="s">
        <v>58</v>
      </c>
      <c r="D8" s="1" t="s">
        <v>82</v>
      </c>
      <c r="E8" s="3">
        <v>16257</v>
      </c>
      <c r="F8" s="1">
        <v>0</v>
      </c>
      <c r="H8" s="1">
        <v>1</v>
      </c>
    </row>
    <row r="9" spans="1:11" x14ac:dyDescent="0.25">
      <c r="A9" s="1">
        <v>13</v>
      </c>
      <c r="B9" s="1" t="s">
        <v>16</v>
      </c>
      <c r="E9" s="3"/>
    </row>
    <row r="10" spans="1:11" x14ac:dyDescent="0.25">
      <c r="A10" s="1">
        <v>14</v>
      </c>
      <c r="B10" s="1" t="s">
        <v>17</v>
      </c>
      <c r="E10" s="3"/>
      <c r="F10" s="1">
        <v>0</v>
      </c>
      <c r="H10" s="1">
        <v>1</v>
      </c>
    </row>
    <row r="11" spans="1:11" x14ac:dyDescent="0.25">
      <c r="A11" s="1">
        <v>15</v>
      </c>
      <c r="B11" s="1" t="s">
        <v>18</v>
      </c>
      <c r="E11" s="3"/>
      <c r="F11" s="1">
        <v>1</v>
      </c>
    </row>
    <row r="12" spans="1:11" x14ac:dyDescent="0.25">
      <c r="A12" s="1">
        <v>16</v>
      </c>
      <c r="B12" s="1" t="s">
        <v>19</v>
      </c>
      <c r="E12" s="3"/>
      <c r="F12" s="1">
        <v>1</v>
      </c>
    </row>
    <row r="13" spans="1:11" x14ac:dyDescent="0.25">
      <c r="A13" s="1">
        <v>17</v>
      </c>
      <c r="B13" s="1" t="s">
        <v>20</v>
      </c>
      <c r="E13" s="3"/>
      <c r="F13" s="1">
        <v>1</v>
      </c>
    </row>
    <row r="14" spans="1:11" x14ac:dyDescent="0.25">
      <c r="A14" s="1">
        <v>18</v>
      </c>
      <c r="B14" s="1" t="s">
        <v>21</v>
      </c>
      <c r="E14" s="3"/>
      <c r="F14" s="1">
        <v>1</v>
      </c>
    </row>
    <row r="15" spans="1:11" x14ac:dyDescent="0.25">
      <c r="A15" s="1">
        <v>19</v>
      </c>
      <c r="B15" s="1" t="s">
        <v>22</v>
      </c>
      <c r="E15" s="3"/>
      <c r="F15" s="1">
        <v>1</v>
      </c>
    </row>
    <row r="16" spans="1:11" x14ac:dyDescent="0.25">
      <c r="A16" s="1">
        <v>20</v>
      </c>
      <c r="B16" s="1" t="s">
        <v>23</v>
      </c>
      <c r="E16" s="3"/>
      <c r="F16" s="1">
        <v>0</v>
      </c>
    </row>
    <row r="17" spans="1:6" x14ac:dyDescent="0.25">
      <c r="A17" s="1">
        <v>21</v>
      </c>
      <c r="B17" s="1" t="s">
        <v>24</v>
      </c>
      <c r="E17" s="3"/>
      <c r="F17" s="1">
        <v>1</v>
      </c>
    </row>
    <row r="18" spans="1:6" x14ac:dyDescent="0.25">
      <c r="A18" s="1">
        <v>22</v>
      </c>
      <c r="B18" s="1" t="s">
        <v>25</v>
      </c>
      <c r="E18" s="3"/>
      <c r="F18" s="1">
        <v>1</v>
      </c>
    </row>
    <row r="19" spans="1:6" x14ac:dyDescent="0.25">
      <c r="A19" s="1">
        <v>23</v>
      </c>
      <c r="B19" s="1" t="s">
        <v>26</v>
      </c>
      <c r="E19" s="3"/>
      <c r="F19" s="1">
        <v>0</v>
      </c>
    </row>
    <row r="20" spans="1:6" x14ac:dyDescent="0.25">
      <c r="A20" s="1">
        <v>24</v>
      </c>
      <c r="B20" s="1" t="s">
        <v>27</v>
      </c>
      <c r="E20" s="3"/>
      <c r="F20" s="1">
        <v>1</v>
      </c>
    </row>
    <row r="21" spans="1:6" x14ac:dyDescent="0.25">
      <c r="A21" s="1">
        <v>25</v>
      </c>
      <c r="B21" s="1" t="s">
        <v>28</v>
      </c>
      <c r="E21" s="3"/>
      <c r="F21" s="1">
        <v>0</v>
      </c>
    </row>
    <row r="22" spans="1:6" x14ac:dyDescent="0.25">
      <c r="A22" s="1">
        <v>26</v>
      </c>
      <c r="B22" s="1" t="s">
        <v>29</v>
      </c>
      <c r="E22" s="3"/>
      <c r="F22" s="1">
        <v>1</v>
      </c>
    </row>
    <row r="23" spans="1:6" x14ac:dyDescent="0.25">
      <c r="A23" s="1">
        <v>27</v>
      </c>
      <c r="B23" s="1" t="s">
        <v>30</v>
      </c>
      <c r="E23" s="3"/>
      <c r="F23" s="1">
        <v>1</v>
      </c>
    </row>
    <row r="24" spans="1:6" x14ac:dyDescent="0.25">
      <c r="A24" s="1">
        <v>28</v>
      </c>
      <c r="B24" s="1" t="s">
        <v>31</v>
      </c>
      <c r="E24" s="3"/>
      <c r="F24" s="1">
        <v>1</v>
      </c>
    </row>
    <row r="25" spans="1:6" x14ac:dyDescent="0.25">
      <c r="A25" s="1">
        <v>29</v>
      </c>
      <c r="B25" s="1" t="s">
        <v>32</v>
      </c>
      <c r="E25" s="3"/>
      <c r="F25" s="1">
        <v>0</v>
      </c>
    </row>
    <row r="26" spans="1:6" x14ac:dyDescent="0.25">
      <c r="A26" s="1">
        <v>30</v>
      </c>
      <c r="B26" s="1" t="s">
        <v>33</v>
      </c>
      <c r="E26" s="3"/>
      <c r="F26" s="1">
        <v>0</v>
      </c>
    </row>
    <row r="27" spans="1:6" x14ac:dyDescent="0.25">
      <c r="A27" s="1">
        <v>31</v>
      </c>
      <c r="B27" s="1" t="s">
        <v>34</v>
      </c>
      <c r="E27" s="3"/>
      <c r="F27" s="1">
        <v>1</v>
      </c>
    </row>
    <row r="28" spans="1:6" x14ac:dyDescent="0.25">
      <c r="A28" s="1">
        <v>32</v>
      </c>
      <c r="B28" s="1" t="s">
        <v>35</v>
      </c>
      <c r="E28" s="3"/>
      <c r="F28" s="1">
        <v>0</v>
      </c>
    </row>
    <row r="29" spans="1:6" x14ac:dyDescent="0.25">
      <c r="A29" s="1">
        <v>33</v>
      </c>
      <c r="B29" s="1" t="s">
        <v>36</v>
      </c>
      <c r="E29" s="3"/>
      <c r="F29" s="1">
        <v>1</v>
      </c>
    </row>
    <row r="30" spans="1:6" x14ac:dyDescent="0.25">
      <c r="A30" s="1">
        <v>34</v>
      </c>
      <c r="B30" s="1" t="s">
        <v>37</v>
      </c>
      <c r="E30" s="3"/>
      <c r="F30" s="1">
        <v>1</v>
      </c>
    </row>
    <row r="31" spans="1:6" x14ac:dyDescent="0.25">
      <c r="A31" s="1">
        <v>35</v>
      </c>
      <c r="B31" s="1" t="s">
        <v>38</v>
      </c>
      <c r="E31" s="3"/>
      <c r="F31" s="1">
        <v>1</v>
      </c>
    </row>
    <row r="32" spans="1:6" x14ac:dyDescent="0.25">
      <c r="A32" s="1">
        <v>36</v>
      </c>
      <c r="B32" s="1" t="s">
        <v>39</v>
      </c>
      <c r="E32" s="3"/>
      <c r="F32" s="1">
        <v>1</v>
      </c>
    </row>
    <row r="33" spans="1:6" x14ac:dyDescent="0.25">
      <c r="A33" s="1">
        <v>37</v>
      </c>
      <c r="B33" s="1" t="s">
        <v>40</v>
      </c>
      <c r="E33" s="3"/>
      <c r="F33" s="1">
        <v>0</v>
      </c>
    </row>
    <row r="34" spans="1:6" x14ac:dyDescent="0.25">
      <c r="A34" s="1">
        <v>38</v>
      </c>
      <c r="B34" s="1" t="s">
        <v>41</v>
      </c>
      <c r="E34" s="3"/>
      <c r="F34" s="1">
        <v>0</v>
      </c>
    </row>
    <row r="35" spans="1:6" x14ac:dyDescent="0.25">
      <c r="A35" s="1">
        <v>39</v>
      </c>
      <c r="B35" s="1" t="s">
        <v>42</v>
      </c>
      <c r="E35" s="3"/>
      <c r="F35" s="1">
        <v>1</v>
      </c>
    </row>
    <row r="36" spans="1:6" x14ac:dyDescent="0.25">
      <c r="A36" s="1">
        <v>40</v>
      </c>
      <c r="B36" s="1" t="s">
        <v>43</v>
      </c>
      <c r="E36" s="3"/>
      <c r="F36" s="1">
        <v>0</v>
      </c>
    </row>
    <row r="37" spans="1:6" x14ac:dyDescent="0.25">
      <c r="A37" s="1">
        <v>41</v>
      </c>
      <c r="B37" s="1" t="s">
        <v>44</v>
      </c>
      <c r="E37" s="3"/>
      <c r="F37" s="1">
        <v>1</v>
      </c>
    </row>
    <row r="38" spans="1:6" x14ac:dyDescent="0.25">
      <c r="A38" s="1">
        <v>42</v>
      </c>
      <c r="B38" s="1" t="s">
        <v>45</v>
      </c>
      <c r="E38" s="3"/>
      <c r="F38" s="1">
        <v>1</v>
      </c>
    </row>
    <row r="39" spans="1:6" x14ac:dyDescent="0.25">
      <c r="A39" s="1">
        <v>43</v>
      </c>
      <c r="B39" s="1" t="s">
        <v>46</v>
      </c>
      <c r="E39" s="3"/>
      <c r="F39" s="1">
        <v>1</v>
      </c>
    </row>
    <row r="40" spans="1:6" x14ac:dyDescent="0.25">
      <c r="A40" s="1">
        <v>44</v>
      </c>
      <c r="B40" s="1" t="s">
        <v>47</v>
      </c>
      <c r="E40" s="3"/>
      <c r="F40" s="1">
        <v>1</v>
      </c>
    </row>
    <row r="41" spans="1:6" x14ac:dyDescent="0.25">
      <c r="A41" s="1">
        <v>45</v>
      </c>
      <c r="B41" s="1" t="s">
        <v>48</v>
      </c>
      <c r="E41" s="3">
        <v>27272</v>
      </c>
      <c r="F41" s="1">
        <v>1</v>
      </c>
    </row>
    <row r="42" spans="1:6" x14ac:dyDescent="0.25">
      <c r="A42" s="1">
        <v>46</v>
      </c>
      <c r="B42" s="1" t="s">
        <v>49</v>
      </c>
      <c r="E42" s="3"/>
      <c r="F42" s="1">
        <v>0</v>
      </c>
    </row>
    <row r="43" spans="1:6" x14ac:dyDescent="0.25">
      <c r="A43" s="1">
        <v>47</v>
      </c>
      <c r="B43" s="1" t="s">
        <v>50</v>
      </c>
      <c r="E43" s="3"/>
      <c r="F43" s="1">
        <v>0</v>
      </c>
    </row>
    <row r="44" spans="1:6" x14ac:dyDescent="0.25">
      <c r="A44" s="1">
        <v>48</v>
      </c>
      <c r="B44" s="1" t="s">
        <v>51</v>
      </c>
      <c r="E44" s="3"/>
      <c r="F44" s="1">
        <v>1</v>
      </c>
    </row>
    <row r="45" spans="1:6" x14ac:dyDescent="0.25">
      <c r="A45" s="1">
        <v>49</v>
      </c>
      <c r="B45" s="1" t="s">
        <v>52</v>
      </c>
      <c r="E45" s="3"/>
      <c r="F45" s="1">
        <v>0</v>
      </c>
    </row>
    <row r="46" spans="1:6" x14ac:dyDescent="0.25">
      <c r="A46" s="1">
        <v>50</v>
      </c>
      <c r="B46" s="1" t="s">
        <v>53</v>
      </c>
      <c r="E46" s="3"/>
      <c r="F46" s="1">
        <v>0</v>
      </c>
    </row>
    <row r="47" spans="1:6" x14ac:dyDescent="0.25">
      <c r="A47" s="1">
        <v>51</v>
      </c>
      <c r="B47" s="1" t="s">
        <v>54</v>
      </c>
      <c r="E47" s="3"/>
      <c r="F47" s="1">
        <v>0</v>
      </c>
    </row>
    <row r="48" spans="1:6" x14ac:dyDescent="0.25">
      <c r="A48" s="1">
        <v>52</v>
      </c>
      <c r="B48" s="1" t="s">
        <v>55</v>
      </c>
      <c r="E48" s="3"/>
      <c r="F48" s="1">
        <v>1</v>
      </c>
    </row>
    <row r="49" spans="1:6" x14ac:dyDescent="0.25">
      <c r="A49" s="1">
        <v>53</v>
      </c>
      <c r="B49" s="1" t="s">
        <v>56</v>
      </c>
      <c r="E49" s="3"/>
      <c r="F49" s="1">
        <v>0</v>
      </c>
    </row>
    <row r="50" spans="1:6" x14ac:dyDescent="0.25">
      <c r="A50" s="1">
        <v>55</v>
      </c>
      <c r="B50" s="1" t="s">
        <v>57</v>
      </c>
      <c r="E50" s="3">
        <v>28242</v>
      </c>
      <c r="F50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B477-E446-458F-8886-79FA0F3C2351}">
  <dimension ref="A1:C9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9.7109375" style="1" bestFit="1" customWidth="1"/>
    <col min="2" max="2" width="20.85546875" style="1" bestFit="1" customWidth="1"/>
    <col min="3" max="3" width="19.85546875" style="1" bestFit="1" customWidth="1"/>
    <col min="4" max="16384" width="2.85546875" style="1"/>
  </cols>
  <sheetData>
    <row r="1" spans="1:3" x14ac:dyDescent="0.25">
      <c r="A1" s="2" t="s">
        <v>193</v>
      </c>
      <c r="B1" s="2" t="s">
        <v>216</v>
      </c>
      <c r="C1" s="2" t="s">
        <v>217</v>
      </c>
    </row>
    <row r="2" spans="1:3" x14ac:dyDescent="0.25">
      <c r="A2" s="1">
        <v>1</v>
      </c>
      <c r="B2" s="1" t="s">
        <v>218</v>
      </c>
    </row>
    <row r="3" spans="1:3" x14ac:dyDescent="0.25">
      <c r="A3" s="1">
        <v>2</v>
      </c>
      <c r="B3" s="1" t="s">
        <v>219</v>
      </c>
    </row>
    <row r="4" spans="1:3" x14ac:dyDescent="0.25">
      <c r="A4" s="1">
        <v>3</v>
      </c>
      <c r="B4" s="1" t="s">
        <v>220</v>
      </c>
    </row>
    <row r="5" spans="1:3" x14ac:dyDescent="0.25">
      <c r="A5" s="1">
        <v>4</v>
      </c>
      <c r="B5" s="1" t="s">
        <v>221</v>
      </c>
    </row>
    <row r="6" spans="1:3" x14ac:dyDescent="0.25">
      <c r="A6" s="1">
        <v>5</v>
      </c>
      <c r="B6" s="1" t="s">
        <v>222</v>
      </c>
    </row>
    <row r="7" spans="1:3" x14ac:dyDescent="0.25">
      <c r="A7" s="1">
        <v>7</v>
      </c>
      <c r="B7" s="1" t="s">
        <v>223</v>
      </c>
    </row>
    <row r="8" spans="1:3" x14ac:dyDescent="0.25">
      <c r="A8" s="1">
        <v>8</v>
      </c>
      <c r="B8" s="1" t="s">
        <v>224</v>
      </c>
    </row>
    <row r="9" spans="1:3" x14ac:dyDescent="0.25">
      <c r="A9" s="1">
        <v>13</v>
      </c>
      <c r="B9" s="1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C404-8DC9-49F1-AAF0-AA99B8A988AD}">
  <dimension ref="A1:C9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9.7109375" style="1" bestFit="1" customWidth="1"/>
    <col min="2" max="2" width="14.5703125" style="1" bestFit="1" customWidth="1"/>
    <col min="3" max="3" width="19.85546875" style="1" bestFit="1" customWidth="1"/>
    <col min="4" max="16384" width="2.85546875" style="1"/>
  </cols>
  <sheetData>
    <row r="1" spans="1:3" x14ac:dyDescent="0.25">
      <c r="A1" s="2" t="s">
        <v>212</v>
      </c>
      <c r="B1" s="2" t="s">
        <v>225</v>
      </c>
      <c r="C1" s="2" t="s">
        <v>226</v>
      </c>
    </row>
    <row r="2" spans="1:3" x14ac:dyDescent="0.25">
      <c r="A2" s="1">
        <v>1</v>
      </c>
      <c r="B2" s="1" t="s">
        <v>227</v>
      </c>
      <c r="C2" s="1" t="s">
        <v>228</v>
      </c>
    </row>
    <row r="3" spans="1:3" x14ac:dyDescent="0.25">
      <c r="A3" s="1">
        <v>2</v>
      </c>
      <c r="B3" s="1" t="s">
        <v>229</v>
      </c>
      <c r="C3" s="1" t="s">
        <v>230</v>
      </c>
    </row>
    <row r="4" spans="1:3" x14ac:dyDescent="0.25">
      <c r="A4" s="1">
        <v>3</v>
      </c>
      <c r="B4" s="1" t="s">
        <v>231</v>
      </c>
      <c r="C4" s="1" t="s">
        <v>232</v>
      </c>
    </row>
    <row r="5" spans="1:3" x14ac:dyDescent="0.25">
      <c r="A5" s="1">
        <v>4</v>
      </c>
      <c r="B5" s="1" t="s">
        <v>233</v>
      </c>
      <c r="C5" s="1" t="s">
        <v>234</v>
      </c>
    </row>
    <row r="6" spans="1:3" x14ac:dyDescent="0.25">
      <c r="A6" s="1">
        <v>5</v>
      </c>
      <c r="B6" s="1" t="s">
        <v>235</v>
      </c>
      <c r="C6" s="1" t="s">
        <v>236</v>
      </c>
    </row>
    <row r="7" spans="1:3" x14ac:dyDescent="0.25">
      <c r="A7" s="1">
        <v>6</v>
      </c>
      <c r="B7" s="1" t="s">
        <v>237</v>
      </c>
      <c r="C7" s="1" t="s">
        <v>238</v>
      </c>
    </row>
    <row r="8" spans="1:3" x14ac:dyDescent="0.25">
      <c r="A8" s="1">
        <v>7</v>
      </c>
      <c r="B8" s="1" t="s">
        <v>239</v>
      </c>
      <c r="C8" s="1" t="s">
        <v>240</v>
      </c>
    </row>
    <row r="9" spans="1:3" x14ac:dyDescent="0.25">
      <c r="A9" s="1">
        <v>13</v>
      </c>
      <c r="B9" s="1" t="s">
        <v>241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ECA5-E7AB-4C31-9FA4-E56AD336DCF0}">
  <dimension ref="A1:C8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3.140625" style="1" bestFit="1" customWidth="1"/>
    <col min="2" max="2" width="21.42578125" style="1" bestFit="1" customWidth="1"/>
    <col min="3" max="3" width="23.28515625" style="1" bestFit="1" customWidth="1"/>
    <col min="4" max="16384" width="2.85546875" style="1"/>
  </cols>
  <sheetData>
    <row r="1" spans="1:3" x14ac:dyDescent="0.25">
      <c r="A1" s="2" t="s">
        <v>0</v>
      </c>
      <c r="B1" s="2" t="s">
        <v>180</v>
      </c>
      <c r="C1" s="2" t="s">
        <v>242</v>
      </c>
    </row>
    <row r="2" spans="1:3" x14ac:dyDescent="0.25">
      <c r="A2" s="1">
        <v>1</v>
      </c>
      <c r="B2" s="1">
        <v>8</v>
      </c>
      <c r="C2" s="1" t="s">
        <v>87</v>
      </c>
    </row>
    <row r="3" spans="1:3" x14ac:dyDescent="0.25">
      <c r="A3" s="1">
        <v>2</v>
      </c>
      <c r="B3" s="1">
        <v>9</v>
      </c>
      <c r="C3" s="1" t="s">
        <v>87</v>
      </c>
    </row>
    <row r="4" spans="1:3" x14ac:dyDescent="0.25">
      <c r="A4" s="1">
        <v>3</v>
      </c>
      <c r="B4" s="1">
        <v>10</v>
      </c>
      <c r="C4" s="1" t="s">
        <v>87</v>
      </c>
    </row>
    <row r="5" spans="1:3" x14ac:dyDescent="0.25">
      <c r="A5" s="1">
        <v>4</v>
      </c>
      <c r="B5" s="1">
        <v>11</v>
      </c>
      <c r="C5" s="1" t="s">
        <v>87</v>
      </c>
    </row>
    <row r="6" spans="1:3" x14ac:dyDescent="0.25">
      <c r="A6" s="1">
        <v>5</v>
      </c>
      <c r="B6" s="1">
        <v>11</v>
      </c>
      <c r="C6" s="1" t="s">
        <v>87</v>
      </c>
    </row>
    <row r="7" spans="1:3" x14ac:dyDescent="0.25">
      <c r="A7" s="1">
        <v>6</v>
      </c>
      <c r="B7" s="1">
        <v>6</v>
      </c>
      <c r="C7" s="1" t="s">
        <v>87</v>
      </c>
    </row>
    <row r="8" spans="1:3" x14ac:dyDescent="0.25">
      <c r="A8" s="1">
        <v>7</v>
      </c>
      <c r="B8" s="1">
        <v>7</v>
      </c>
      <c r="C8" s="1" t="s"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2860-CBE5-40EE-A4A0-C71D47E5264F}">
  <dimension ref="A1:C8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2.85546875" style="1" bestFit="1" customWidth="1"/>
    <col min="2" max="2" width="7.85546875" style="1" bestFit="1" customWidth="1"/>
    <col min="3" max="3" width="13.140625" style="1" bestFit="1" customWidth="1"/>
    <col min="4" max="16384" width="2.85546875" style="1"/>
  </cols>
  <sheetData>
    <row r="1" spans="1:3" x14ac:dyDescent="0.25">
      <c r="A1" s="2" t="s">
        <v>7</v>
      </c>
      <c r="B1" s="2" t="s">
        <v>482</v>
      </c>
      <c r="C1" s="2" t="s">
        <v>483</v>
      </c>
    </row>
    <row r="2" spans="1:3" x14ac:dyDescent="0.25">
      <c r="A2" s="1">
        <v>1</v>
      </c>
      <c r="B2" s="1" t="s">
        <v>484</v>
      </c>
      <c r="C2" s="1" t="s">
        <v>87</v>
      </c>
    </row>
    <row r="3" spans="1:3" x14ac:dyDescent="0.25">
      <c r="A3" s="1">
        <v>2</v>
      </c>
      <c r="B3" s="1" t="s">
        <v>485</v>
      </c>
      <c r="C3" s="1" t="s">
        <v>87</v>
      </c>
    </row>
    <row r="4" spans="1:3" x14ac:dyDescent="0.25">
      <c r="A4" s="1">
        <v>3</v>
      </c>
      <c r="B4" s="1" t="s">
        <v>486</v>
      </c>
      <c r="C4" s="1" t="s">
        <v>87</v>
      </c>
    </row>
    <row r="5" spans="1:3" x14ac:dyDescent="0.25">
      <c r="A5" s="1">
        <v>4</v>
      </c>
      <c r="B5" s="1" t="s">
        <v>487</v>
      </c>
      <c r="C5" s="1" t="s">
        <v>87</v>
      </c>
    </row>
    <row r="6" spans="1:3" x14ac:dyDescent="0.25">
      <c r="A6" s="1">
        <v>5</v>
      </c>
      <c r="B6" s="1" t="s">
        <v>488</v>
      </c>
      <c r="C6" s="1" t="s">
        <v>87</v>
      </c>
    </row>
    <row r="7" spans="1:3" x14ac:dyDescent="0.25">
      <c r="A7" s="1">
        <v>6</v>
      </c>
      <c r="B7" s="1" t="s">
        <v>489</v>
      </c>
      <c r="C7" s="1" t="s">
        <v>87</v>
      </c>
    </row>
    <row r="8" spans="1:3" x14ac:dyDescent="0.25">
      <c r="A8" s="1">
        <v>13</v>
      </c>
      <c r="B8" s="1" t="s">
        <v>16</v>
      </c>
      <c r="C8" s="1" t="s">
        <v>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7470F-772A-473B-90E2-5F94FD61DEF0}">
  <dimension ref="A1:C7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23.85546875" style="1" bestFit="1" customWidth="1"/>
    <col min="2" max="2" width="18.7109375" style="1" bestFit="1" customWidth="1"/>
    <col min="3" max="3" width="24" style="1" bestFit="1" customWidth="1"/>
    <col min="4" max="16384" width="2.85546875" style="1"/>
  </cols>
  <sheetData>
    <row r="1" spans="1:3" x14ac:dyDescent="0.25">
      <c r="A1" s="2" t="s">
        <v>490</v>
      </c>
      <c r="B1" s="2" t="s">
        <v>491</v>
      </c>
      <c r="C1" s="2" t="s">
        <v>492</v>
      </c>
    </row>
    <row r="2" spans="1:3" x14ac:dyDescent="0.25">
      <c r="A2" s="1">
        <v>1</v>
      </c>
      <c r="B2" s="1" t="s">
        <v>493</v>
      </c>
      <c r="C2" s="1" t="s">
        <v>87</v>
      </c>
    </row>
    <row r="3" spans="1:3" x14ac:dyDescent="0.25">
      <c r="A3" s="1">
        <v>2</v>
      </c>
      <c r="B3" s="1" t="s">
        <v>494</v>
      </c>
      <c r="C3" s="1" t="s">
        <v>87</v>
      </c>
    </row>
    <row r="4" spans="1:3" x14ac:dyDescent="0.25">
      <c r="A4" s="1">
        <v>3</v>
      </c>
      <c r="B4" s="1" t="s">
        <v>495</v>
      </c>
      <c r="C4" s="1" t="s">
        <v>87</v>
      </c>
    </row>
    <row r="5" spans="1:3" x14ac:dyDescent="0.25">
      <c r="A5" s="1">
        <v>4</v>
      </c>
      <c r="B5" s="1" t="s">
        <v>496</v>
      </c>
      <c r="C5" s="1" t="s">
        <v>87</v>
      </c>
    </row>
    <row r="6" spans="1:3" x14ac:dyDescent="0.25">
      <c r="A6" s="1">
        <v>5</v>
      </c>
      <c r="B6" s="1" t="s">
        <v>489</v>
      </c>
      <c r="C6" s="1" t="s">
        <v>87</v>
      </c>
    </row>
    <row r="7" spans="1:3" x14ac:dyDescent="0.25">
      <c r="A7" s="1">
        <v>13</v>
      </c>
      <c r="B7" s="1" t="s">
        <v>16</v>
      </c>
      <c r="C7" s="1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2152-6765-47EB-A7DE-E6C3433AD132}">
  <dimension ref="A1:C6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6" style="1" bestFit="1" customWidth="1"/>
    <col min="2" max="2" width="10.85546875" style="1" bestFit="1" customWidth="1"/>
    <col min="3" max="3" width="16.140625" style="1" bestFit="1" customWidth="1"/>
    <col min="4" max="16384" width="2.85546875" style="1"/>
  </cols>
  <sheetData>
    <row r="1" spans="1:3" x14ac:dyDescent="0.25">
      <c r="A1" s="2" t="s">
        <v>6</v>
      </c>
      <c r="B1" s="2" t="s">
        <v>497</v>
      </c>
      <c r="C1" s="2" t="s">
        <v>498</v>
      </c>
    </row>
    <row r="2" spans="1:3" x14ac:dyDescent="0.25">
      <c r="A2" s="1">
        <v>1</v>
      </c>
      <c r="B2" s="1" t="s">
        <v>499</v>
      </c>
      <c r="C2" s="1" t="s">
        <v>87</v>
      </c>
    </row>
    <row r="3" spans="1:3" x14ac:dyDescent="0.25">
      <c r="A3" s="1">
        <v>2</v>
      </c>
      <c r="B3" s="1" t="s">
        <v>500</v>
      </c>
      <c r="C3" s="1" t="s">
        <v>87</v>
      </c>
    </row>
    <row r="4" spans="1:3" x14ac:dyDescent="0.25">
      <c r="A4" s="1">
        <v>3</v>
      </c>
      <c r="B4" s="1" t="s">
        <v>501</v>
      </c>
      <c r="C4" s="1" t="s">
        <v>87</v>
      </c>
    </row>
    <row r="5" spans="1:3" x14ac:dyDescent="0.25">
      <c r="A5" s="1">
        <v>4</v>
      </c>
      <c r="B5" s="1" t="s">
        <v>502</v>
      </c>
      <c r="C5" s="1" t="s">
        <v>87</v>
      </c>
    </row>
    <row r="6" spans="1:3" x14ac:dyDescent="0.25">
      <c r="A6" s="1">
        <v>13</v>
      </c>
      <c r="B6" s="1" t="s">
        <v>16</v>
      </c>
      <c r="C6" s="1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5E89-4096-452F-B8F6-DE1AA7D1A492}">
  <dimension ref="A1:C6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20" style="1" bestFit="1" customWidth="1"/>
    <col min="2" max="2" width="33.5703125" style="1" bestFit="1" customWidth="1"/>
    <col min="3" max="3" width="20.140625" style="1" bestFit="1" customWidth="1"/>
    <col min="4" max="16384" width="2.85546875" style="1"/>
  </cols>
  <sheetData>
    <row r="1" spans="1:3" x14ac:dyDescent="0.25">
      <c r="A1" s="2" t="s">
        <v>503</v>
      </c>
      <c r="B1" s="2" t="s">
        <v>504</v>
      </c>
      <c r="C1" s="2" t="s">
        <v>505</v>
      </c>
    </row>
    <row r="2" spans="1:3" x14ac:dyDescent="0.25">
      <c r="A2" s="1">
        <v>13</v>
      </c>
      <c r="B2" s="1" t="s">
        <v>16</v>
      </c>
      <c r="C2" s="1" t="s">
        <v>87</v>
      </c>
    </row>
    <row r="3" spans="1:3" x14ac:dyDescent="0.25">
      <c r="A3" s="1">
        <v>14</v>
      </c>
      <c r="B3" s="1" t="s">
        <v>506</v>
      </c>
      <c r="C3" s="1" t="s">
        <v>87</v>
      </c>
    </row>
    <row r="4" spans="1:3" x14ac:dyDescent="0.25">
      <c r="A4" s="1">
        <v>15</v>
      </c>
      <c r="B4" s="1" t="s">
        <v>507</v>
      </c>
      <c r="C4" s="1" t="s">
        <v>87</v>
      </c>
    </row>
    <row r="5" spans="1:3" x14ac:dyDescent="0.25">
      <c r="A5" s="1">
        <v>16</v>
      </c>
      <c r="B5" s="1" t="s">
        <v>508</v>
      </c>
      <c r="C5" s="1" t="s">
        <v>87</v>
      </c>
    </row>
    <row r="6" spans="1:3" x14ac:dyDescent="0.25">
      <c r="A6" s="1">
        <v>17</v>
      </c>
      <c r="B6" s="1" t="s">
        <v>509</v>
      </c>
      <c r="C6" s="1" t="s">
        <v>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CC9B-7214-4E1E-9171-D1BE8E2BC110}">
  <dimension ref="A1:J5"/>
  <sheetViews>
    <sheetView workbookViewId="0"/>
  </sheetViews>
  <sheetFormatPr defaultColWidth="2.85546875" defaultRowHeight="16.5" x14ac:dyDescent="0.25"/>
  <cols>
    <col min="1" max="1" width="14" style="1" bestFit="1" customWidth="1"/>
    <col min="2" max="2" width="42.28515625" style="1" bestFit="1" customWidth="1"/>
    <col min="3" max="3" width="43" style="1" bestFit="1" customWidth="1"/>
    <col min="4" max="4" width="13.85546875" style="1" bestFit="1" customWidth="1"/>
    <col min="5" max="5" width="9.28515625" style="1" bestFit="1" customWidth="1"/>
    <col min="6" max="6" width="8.85546875" style="1" bestFit="1" customWidth="1"/>
    <col min="7" max="7" width="13.7109375" style="1" bestFit="1" customWidth="1"/>
    <col min="8" max="8" width="9.5703125" style="1" bestFit="1" customWidth="1"/>
    <col min="9" max="9" width="11" style="1" bestFit="1" customWidth="1"/>
    <col min="10" max="10" width="13.28515625" style="1" bestFit="1" customWidth="1"/>
    <col min="11" max="16384" width="2.85546875" style="1"/>
  </cols>
  <sheetData>
    <row r="1" spans="1:10" x14ac:dyDescent="0.2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77</v>
      </c>
      <c r="I1" s="2" t="s">
        <v>78</v>
      </c>
      <c r="J1" s="2" t="s">
        <v>66</v>
      </c>
    </row>
    <row r="2" spans="1:10" x14ac:dyDescent="0.25">
      <c r="A2" s="1">
        <v>1</v>
      </c>
      <c r="B2" s="1" t="s">
        <v>67</v>
      </c>
      <c r="C2" s="1" t="s">
        <v>68</v>
      </c>
      <c r="E2" s="1" t="s">
        <v>69</v>
      </c>
      <c r="F2" s="1">
        <v>50241</v>
      </c>
      <c r="G2" s="1">
        <v>1</v>
      </c>
    </row>
    <row r="3" spans="1:10" x14ac:dyDescent="0.25">
      <c r="A3" s="1">
        <v>2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74</v>
      </c>
      <c r="G3" s="1">
        <v>1</v>
      </c>
      <c r="H3" s="1">
        <v>-6.3634719999999998</v>
      </c>
      <c r="I3" s="1">
        <v>106.75153899999999</v>
      </c>
    </row>
    <row r="4" spans="1:10" x14ac:dyDescent="0.25">
      <c r="A4" s="1">
        <v>13</v>
      </c>
      <c r="B4" s="1" t="s">
        <v>16</v>
      </c>
      <c r="C4" s="1" t="s">
        <v>16</v>
      </c>
      <c r="D4" s="1" t="s">
        <v>16</v>
      </c>
      <c r="E4" s="1" t="s">
        <v>16</v>
      </c>
      <c r="F4" s="1" t="s">
        <v>74</v>
      </c>
      <c r="G4" s="1">
        <v>1</v>
      </c>
    </row>
    <row r="5" spans="1:10" x14ac:dyDescent="0.25">
      <c r="A5" s="1">
        <v>14</v>
      </c>
      <c r="B5" s="1" t="s">
        <v>75</v>
      </c>
      <c r="E5" s="1" t="s">
        <v>76</v>
      </c>
      <c r="F5" s="1" t="s">
        <v>74</v>
      </c>
      <c r="G5" s="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0A87-38E6-4C4C-A12E-ED37D4EDACB7}">
  <dimension ref="A1:I5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9.28515625" style="1" bestFit="1" customWidth="1"/>
    <col min="2" max="2" width="13.140625" style="1" bestFit="1" customWidth="1"/>
    <col min="3" max="3" width="19.28515625" style="1" bestFit="1" customWidth="1"/>
    <col min="4" max="4" width="23.85546875" style="1" bestFit="1" customWidth="1"/>
    <col min="5" max="5" width="18.5703125" style="1" bestFit="1" customWidth="1"/>
    <col min="6" max="6" width="2.85546875" style="1"/>
    <col min="7" max="8" width="23.5703125" style="1" bestFit="1" customWidth="1"/>
    <col min="9" max="9" width="8.140625" style="1" bestFit="1" customWidth="1"/>
    <col min="10" max="16384" width="2.85546875" style="1"/>
  </cols>
  <sheetData>
    <row r="1" spans="1:9" x14ac:dyDescent="0.25">
      <c r="A1" s="2" t="s">
        <v>510</v>
      </c>
      <c r="B1" s="2" t="s">
        <v>0</v>
      </c>
      <c r="C1" s="2" t="s">
        <v>511</v>
      </c>
      <c r="D1" s="2" t="s">
        <v>490</v>
      </c>
      <c r="E1" s="2" t="s">
        <v>512</v>
      </c>
    </row>
    <row r="2" spans="1:9" x14ac:dyDescent="0.25">
      <c r="A2" s="1">
        <v>1</v>
      </c>
      <c r="B2" s="1">
        <v>1</v>
      </c>
      <c r="C2" s="1">
        <v>6</v>
      </c>
      <c r="D2" s="1">
        <v>1</v>
      </c>
      <c r="E2" s="1" t="s">
        <v>87</v>
      </c>
      <c r="G2" s="1" t="str">
        <f>VLOOKUP(B2, tm_person!$A$1:$I$50, 2, FALSE)</f>
        <v>Aryo Budi Dwikarso Prasetyo</v>
      </c>
      <c r="H2" s="1" t="str">
        <f>VLOOKUP(C2, tm_person!$A$1:$I$50, 2, FALSE)</f>
        <v>Budioro Brotosaputro</v>
      </c>
      <c r="I2" s="1" t="str">
        <f>VLOOKUP(D2, tr_person_parent_type!$A$1:$C$7, 2, FALSE)</f>
        <v>Kandung</v>
      </c>
    </row>
    <row r="3" spans="1:9" x14ac:dyDescent="0.25">
      <c r="A3" s="1">
        <v>2</v>
      </c>
      <c r="B3" s="1">
        <v>3</v>
      </c>
      <c r="C3" s="1">
        <v>1</v>
      </c>
      <c r="D3" s="1">
        <v>1</v>
      </c>
      <c r="E3" s="1" t="s">
        <v>87</v>
      </c>
      <c r="G3" s="1" t="str">
        <f>VLOOKUP(B3, tm_person!$A$1:$I$50, 2, FALSE)</f>
        <v>Adiyani Candrawati</v>
      </c>
      <c r="H3" s="1" t="str">
        <f>VLOOKUP(C3, tm_person!$A$1:$I$50, 2, FALSE)</f>
        <v>Aryo Budi Dwikarso Prasetyo</v>
      </c>
      <c r="I3" s="1" t="str">
        <f>VLOOKUP(D3, tr_person_parent_type!$A$1:$C$7, 2, FALSE)</f>
        <v>Kandung</v>
      </c>
    </row>
    <row r="4" spans="1:9" x14ac:dyDescent="0.25">
      <c r="A4" s="1">
        <v>3</v>
      </c>
      <c r="B4" s="1">
        <v>4</v>
      </c>
      <c r="C4" s="1">
        <v>1</v>
      </c>
      <c r="D4" s="1">
        <v>1</v>
      </c>
      <c r="E4" s="1" t="s">
        <v>87</v>
      </c>
      <c r="G4" s="1" t="str">
        <f>VLOOKUP(B4, tm_person!$A$1:$I$50, 2, FALSE)</f>
        <v>Anggara Budi Wahyudi</v>
      </c>
      <c r="H4" s="1" t="str">
        <f>VLOOKUP(C4, tm_person!$A$1:$I$50, 2, FALSE)</f>
        <v>Aryo Budi Dwikarso Prasetyo</v>
      </c>
      <c r="I4" s="1" t="str">
        <f>VLOOKUP(D4, tr_person_parent_type!$A$1:$C$7, 2, FALSE)</f>
        <v>Kandung</v>
      </c>
    </row>
    <row r="5" spans="1:9" x14ac:dyDescent="0.25">
      <c r="A5" s="1">
        <v>4</v>
      </c>
      <c r="B5" s="1">
        <v>5</v>
      </c>
      <c r="C5" s="1">
        <v>1</v>
      </c>
      <c r="D5" s="1">
        <v>1</v>
      </c>
      <c r="E5" s="1" t="s">
        <v>87</v>
      </c>
      <c r="G5" s="1" t="str">
        <f>VLOOKUP(B5, tm_person!$A$1:$I$50, 2, FALSE)</f>
        <v>Raditya Widhiatmoko</v>
      </c>
      <c r="H5" s="1" t="str">
        <f>VLOOKUP(C5, tm_person!$A$1:$I$50, 2, FALSE)</f>
        <v>Aryo Budi Dwikarso Prasetyo</v>
      </c>
      <c r="I5" s="1" t="str">
        <f>VLOOKUP(D5, tr_person_parent_type!$A$1:$C$7, 2, FALSE)</f>
        <v>Kandung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147B-FD9E-4452-9F7F-FF26E9490CFE}">
  <dimension ref="A1:I5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20.42578125" style="1" bestFit="1" customWidth="1"/>
    <col min="2" max="2" width="13.140625" style="1" bestFit="1" customWidth="1"/>
    <col min="3" max="3" width="20.42578125" style="1" bestFit="1" customWidth="1"/>
    <col min="4" max="4" width="23.85546875" style="1" bestFit="1" customWidth="1"/>
    <col min="5" max="5" width="19.7109375" style="1" bestFit="1" customWidth="1"/>
    <col min="6" max="6" width="2.85546875" style="1"/>
    <col min="7" max="7" width="23.5703125" style="1" bestFit="1" customWidth="1"/>
    <col min="8" max="8" width="12.28515625" style="1" bestFit="1" customWidth="1"/>
    <col min="9" max="9" width="8.140625" style="1" bestFit="1" customWidth="1"/>
    <col min="10" max="16384" width="2.85546875" style="1"/>
  </cols>
  <sheetData>
    <row r="1" spans="1:9" x14ac:dyDescent="0.25">
      <c r="A1" s="2" t="s">
        <v>513</v>
      </c>
      <c r="B1" s="2" t="s">
        <v>0</v>
      </c>
      <c r="C1" s="2" t="s">
        <v>514</v>
      </c>
      <c r="D1" s="2" t="s">
        <v>490</v>
      </c>
      <c r="E1" s="2" t="s">
        <v>515</v>
      </c>
    </row>
    <row r="2" spans="1:9" x14ac:dyDescent="0.25">
      <c r="A2" s="1">
        <v>1</v>
      </c>
      <c r="B2" s="1">
        <v>1</v>
      </c>
      <c r="C2" s="1">
        <v>7</v>
      </c>
      <c r="D2" s="1">
        <v>1</v>
      </c>
      <c r="E2" s="1" t="s">
        <v>87</v>
      </c>
      <c r="G2" s="1" t="str">
        <f>VLOOKUP(B2, tm_person!$A$1:$I$50, 2, FALSE)</f>
        <v>Aryo Budi Dwikarso Prasetyo</v>
      </c>
      <c r="H2" s="1" t="str">
        <f>VLOOKUP(C2, tm_person!$A$1:$I$50, 2, FALSE)</f>
        <v>Arogati</v>
      </c>
      <c r="I2" s="1" t="str">
        <f>VLOOKUP(D2, tr_person_parent_type!$A$1:$C$7, 2, FALSE)</f>
        <v>Kandung</v>
      </c>
    </row>
    <row r="3" spans="1:9" x14ac:dyDescent="0.25">
      <c r="A3" s="1">
        <v>2</v>
      </c>
      <c r="B3" s="1">
        <v>3</v>
      </c>
      <c r="C3" s="1">
        <v>2</v>
      </c>
      <c r="D3" s="1">
        <v>1</v>
      </c>
      <c r="E3" s="1" t="s">
        <v>87</v>
      </c>
      <c r="G3" s="1" t="str">
        <f>VLOOKUP(B3, tm_person!$A$1:$I$50, 2, FALSE)</f>
        <v>Adiyani Candrawati</v>
      </c>
      <c r="H3" s="1" t="str">
        <f>VLOOKUP(C3, tm_person!$A$1:$I$50, 2, FALSE)</f>
        <v>Ratri Hadajani</v>
      </c>
      <c r="I3" s="1" t="str">
        <f>VLOOKUP(D3, tr_person_parent_type!$A$1:$C$7, 2, FALSE)</f>
        <v>Kandung</v>
      </c>
    </row>
    <row r="4" spans="1:9" x14ac:dyDescent="0.25">
      <c r="A4" s="1">
        <v>3</v>
      </c>
      <c r="B4" s="1">
        <v>4</v>
      </c>
      <c r="C4" s="1">
        <v>2</v>
      </c>
      <c r="D4" s="1">
        <v>1</v>
      </c>
      <c r="E4" s="1" t="s">
        <v>87</v>
      </c>
      <c r="G4" s="1" t="str">
        <f>VLOOKUP(B4, tm_person!$A$1:$I$50, 2, FALSE)</f>
        <v>Anggara Budi Wahyudi</v>
      </c>
      <c r="H4" s="1" t="str">
        <f>VLOOKUP(C4, tm_person!$A$1:$I$50, 2, FALSE)</f>
        <v>Ratri Hadajani</v>
      </c>
      <c r="I4" s="1" t="str">
        <f>VLOOKUP(D4, tr_person_parent_type!$A$1:$C$7, 2, FALSE)</f>
        <v>Kandung</v>
      </c>
    </row>
    <row r="5" spans="1:9" x14ac:dyDescent="0.25">
      <c r="A5" s="1">
        <v>4</v>
      </c>
      <c r="B5" s="1">
        <v>5</v>
      </c>
      <c r="C5" s="1">
        <v>2</v>
      </c>
      <c r="D5" s="1">
        <v>1</v>
      </c>
      <c r="E5" s="1" t="s">
        <v>87</v>
      </c>
      <c r="G5" s="1" t="str">
        <f>VLOOKUP(B5, tm_person!$A$1:$I$50, 2, FALSE)</f>
        <v>Raditya Widhiatmoko</v>
      </c>
      <c r="H5" s="1" t="str">
        <f>VLOOKUP(C5, tm_person!$A$1:$I$50, 2, FALSE)</f>
        <v>Ratri Hadajani</v>
      </c>
      <c r="I5" s="1" t="str">
        <f>VLOOKUP(D5, tr_person_parent_type!$A$1:$C$7, 2, FALSE)</f>
        <v>Kandung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FA18-9F8B-4267-9C34-81752F581EAB}">
  <dimension ref="A1:F48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9" style="1" bestFit="1" customWidth="1"/>
    <col min="2" max="2" width="13.140625" style="1" bestFit="1" customWidth="1"/>
    <col min="3" max="3" width="26.7109375" style="1" bestFit="1" customWidth="1"/>
    <col min="4" max="4" width="18.28515625" style="1" bestFit="1" customWidth="1"/>
    <col min="5" max="5" width="2.85546875" style="1"/>
    <col min="6" max="6" width="26.7109375" style="1" bestFit="1" customWidth="1"/>
    <col min="7" max="16384" width="2.85546875" style="1"/>
  </cols>
  <sheetData>
    <row r="1" spans="1:6" x14ac:dyDescent="0.25">
      <c r="A1" s="2" t="s">
        <v>83</v>
      </c>
      <c r="B1" s="2" t="s">
        <v>0</v>
      </c>
      <c r="C1" s="2" t="s">
        <v>84</v>
      </c>
      <c r="D1" s="2" t="s">
        <v>85</v>
      </c>
    </row>
    <row r="2" spans="1:6" x14ac:dyDescent="0.25">
      <c r="A2" s="1">
        <v>1</v>
      </c>
      <c r="B2" s="1">
        <v>1</v>
      </c>
      <c r="C2" s="1" t="s">
        <v>86</v>
      </c>
      <c r="F2" s="1" t="str">
        <f>VLOOKUP(B2, tm_person!$A$1:$I$50, 2, FALSE)</f>
        <v>Aryo Budi Dwikarso Prasetyo</v>
      </c>
    </row>
    <row r="3" spans="1:6" x14ac:dyDescent="0.25">
      <c r="A3" s="1">
        <v>2</v>
      </c>
      <c r="B3" s="1">
        <v>1</v>
      </c>
      <c r="C3" s="1" t="s">
        <v>88</v>
      </c>
      <c r="F3" s="1" t="str">
        <f>VLOOKUP(B3, tm_person!$A$1:$I$50, 2, FALSE)</f>
        <v>Aryo Budi Dwikarso Prasetyo</v>
      </c>
    </row>
    <row r="4" spans="1:6" x14ac:dyDescent="0.25">
      <c r="A4" s="1">
        <v>3</v>
      </c>
      <c r="B4" s="1">
        <v>1</v>
      </c>
      <c r="C4" s="1" t="s">
        <v>89</v>
      </c>
      <c r="F4" s="1" t="str">
        <f>VLOOKUP(B4, tm_person!$A$1:$I$50, 2, FALSE)</f>
        <v>Aryo Budi Dwikarso Prasetyo</v>
      </c>
    </row>
    <row r="5" spans="1:6" x14ac:dyDescent="0.25">
      <c r="A5" s="1">
        <v>4</v>
      </c>
      <c r="B5" s="1">
        <v>1</v>
      </c>
      <c r="C5" s="1" t="s">
        <v>90</v>
      </c>
      <c r="F5" s="1" t="str">
        <f>VLOOKUP(B5, tm_person!$A$1:$I$50, 2, FALSE)</f>
        <v>Aryo Budi Dwikarso Prasetyo</v>
      </c>
    </row>
    <row r="6" spans="1:6" x14ac:dyDescent="0.25">
      <c r="A6" s="1">
        <v>5</v>
      </c>
      <c r="B6" s="1">
        <v>1</v>
      </c>
      <c r="C6" s="1" t="s">
        <v>91</v>
      </c>
      <c r="F6" s="1" t="str">
        <f>VLOOKUP(B6, tm_person!$A$1:$I$50, 2, FALSE)</f>
        <v>Aryo Budi Dwikarso Prasetyo</v>
      </c>
    </row>
    <row r="7" spans="1:6" x14ac:dyDescent="0.25">
      <c r="A7" s="1">
        <v>15</v>
      </c>
      <c r="B7" s="1">
        <v>15</v>
      </c>
      <c r="C7" s="1" t="s">
        <v>92</v>
      </c>
      <c r="F7" s="1" t="str">
        <f>VLOOKUP(B7, tm_person!$A$1:$I$50, 2, FALSE)</f>
        <v>Adwita Nayaprana</v>
      </c>
    </row>
    <row r="8" spans="1:6" x14ac:dyDescent="0.25">
      <c r="A8" s="1">
        <v>16</v>
      </c>
      <c r="B8" s="1">
        <v>16</v>
      </c>
      <c r="C8" s="1" t="s">
        <v>93</v>
      </c>
      <c r="F8" s="1" t="str">
        <f>VLOOKUP(B8, tm_person!$A$1:$I$50, 2, FALSE)</f>
        <v>Agung Januardi</v>
      </c>
    </row>
    <row r="9" spans="1:6" x14ac:dyDescent="0.25">
      <c r="A9" s="1">
        <v>17</v>
      </c>
      <c r="B9" s="1">
        <v>17</v>
      </c>
      <c r="C9" s="1" t="s">
        <v>94</v>
      </c>
      <c r="F9" s="1" t="str">
        <f>VLOOKUP(B9, tm_person!$A$1:$I$50, 2, FALSE)</f>
        <v>Agus Budiyono</v>
      </c>
    </row>
    <row r="10" spans="1:6" x14ac:dyDescent="0.25">
      <c r="A10" s="1">
        <v>18</v>
      </c>
      <c r="B10" s="1">
        <v>18</v>
      </c>
      <c r="C10" s="1" t="s">
        <v>95</v>
      </c>
      <c r="F10" s="1" t="str">
        <f>VLOOKUP(B10, tm_person!$A$1:$I$50, 2, FALSE)</f>
        <v>Aldi Abriyanto</v>
      </c>
    </row>
    <row r="11" spans="1:6" x14ac:dyDescent="0.25">
      <c r="A11" s="1">
        <v>19</v>
      </c>
      <c r="B11" s="1">
        <v>19</v>
      </c>
      <c r="C11" s="1" t="s">
        <v>96</v>
      </c>
      <c r="F11" s="1" t="str">
        <f>VLOOKUP(B11, tm_person!$A$1:$I$50, 2, FALSE)</f>
        <v>Alexander Geraldy Fernandez</v>
      </c>
    </row>
    <row r="12" spans="1:6" x14ac:dyDescent="0.25">
      <c r="A12" s="1">
        <v>20</v>
      </c>
      <c r="B12" s="1">
        <v>20</v>
      </c>
      <c r="C12" s="1" t="s">
        <v>97</v>
      </c>
      <c r="F12" s="1" t="str">
        <f>VLOOKUP(B12, tm_person!$A$1:$I$50, 2, FALSE)</f>
        <v>Alifa Karomina Putri</v>
      </c>
    </row>
    <row r="13" spans="1:6" x14ac:dyDescent="0.25">
      <c r="A13" s="1">
        <v>21</v>
      </c>
      <c r="B13" s="1">
        <v>21</v>
      </c>
      <c r="C13" s="1" t="s">
        <v>98</v>
      </c>
      <c r="F13" s="1" t="str">
        <f>VLOOKUP(B13, tm_person!$A$1:$I$50, 2, FALSE)</f>
        <v>Ardi  Wisnu Murti</v>
      </c>
    </row>
    <row r="14" spans="1:6" x14ac:dyDescent="0.25">
      <c r="A14" s="1">
        <v>22</v>
      </c>
      <c r="B14" s="1">
        <v>22</v>
      </c>
      <c r="C14" s="1" t="s">
        <v>99</v>
      </c>
      <c r="F14" s="1" t="str">
        <f>VLOOKUP(B14, tm_person!$A$1:$I$50, 2, FALSE)</f>
        <v>Bagas Thomas Pamungkas</v>
      </c>
    </row>
    <row r="15" spans="1:6" x14ac:dyDescent="0.25">
      <c r="A15" s="1">
        <v>23</v>
      </c>
      <c r="B15" s="1">
        <v>23</v>
      </c>
      <c r="C15" s="1" t="s">
        <v>100</v>
      </c>
      <c r="F15" s="1" t="str">
        <f>VLOOKUP(B15, tm_person!$A$1:$I$50, 2, FALSE)</f>
        <v>Bellyn Mey Cendy</v>
      </c>
    </row>
    <row r="16" spans="1:6" x14ac:dyDescent="0.25">
      <c r="A16" s="1">
        <v>24</v>
      </c>
      <c r="B16" s="1">
        <v>24</v>
      </c>
      <c r="C16" s="1" t="s">
        <v>101</v>
      </c>
      <c r="F16" s="1" t="str">
        <f>VLOOKUP(B16, tm_person!$A$1:$I$50, 2, FALSE)</f>
        <v>Billy Baktiar Siahaan</v>
      </c>
    </row>
    <row r="17" spans="1:6" x14ac:dyDescent="0.25">
      <c r="A17" s="1">
        <v>25</v>
      </c>
      <c r="B17" s="1">
        <v>25</v>
      </c>
      <c r="C17" s="1" t="s">
        <v>102</v>
      </c>
      <c r="F17" s="1" t="str">
        <f>VLOOKUP(B17, tm_person!$A$1:$I$50, 2, FALSE)</f>
        <v>Cut Magdalena Mahnum</v>
      </c>
    </row>
    <row r="18" spans="1:6" x14ac:dyDescent="0.25">
      <c r="A18" s="1">
        <v>26</v>
      </c>
      <c r="B18" s="1">
        <v>26</v>
      </c>
      <c r="C18" s="1" t="s">
        <v>103</v>
      </c>
      <c r="F18" s="1" t="str">
        <f>VLOOKUP(B18, tm_person!$A$1:$I$50, 2, FALSE)</f>
        <v>Danny Darmawi</v>
      </c>
    </row>
    <row r="19" spans="1:6" x14ac:dyDescent="0.25">
      <c r="A19" s="1">
        <v>27</v>
      </c>
      <c r="B19" s="1">
        <v>27</v>
      </c>
      <c r="C19" s="1" t="s">
        <v>104</v>
      </c>
      <c r="F19" s="1" t="str">
        <f>VLOOKUP(B19, tm_person!$A$1:$I$50, 2, FALSE)</f>
        <v>Devi Zumarudin Syah</v>
      </c>
    </row>
    <row r="20" spans="1:6" x14ac:dyDescent="0.25">
      <c r="A20" s="1">
        <v>28</v>
      </c>
      <c r="B20" s="1">
        <v>28</v>
      </c>
      <c r="C20" s="1" t="s">
        <v>105</v>
      </c>
      <c r="F20" s="1" t="str">
        <f>VLOOKUP(B20, tm_person!$A$1:$I$50, 2, FALSE)</f>
        <v>Devilosa Indra Kamal</v>
      </c>
    </row>
    <row r="21" spans="1:6" x14ac:dyDescent="0.25">
      <c r="A21" s="1">
        <v>29</v>
      </c>
      <c r="B21" s="1">
        <v>29</v>
      </c>
      <c r="C21" s="1" t="s">
        <v>106</v>
      </c>
      <c r="F21" s="1" t="str">
        <f>VLOOKUP(B21, tm_person!$A$1:$I$50, 2, FALSE)</f>
        <v>Diana Pasaribu</v>
      </c>
    </row>
    <row r="22" spans="1:6" x14ac:dyDescent="0.25">
      <c r="A22" s="1">
        <v>30</v>
      </c>
      <c r="B22" s="1">
        <v>30</v>
      </c>
      <c r="C22" s="1" t="s">
        <v>107</v>
      </c>
      <c r="F22" s="1" t="str">
        <f>VLOOKUP(B22, tm_person!$A$1:$I$50, 2, FALSE)</f>
        <v>Dita Damayanti</v>
      </c>
    </row>
    <row r="23" spans="1:6" x14ac:dyDescent="0.25">
      <c r="A23" s="1">
        <v>31</v>
      </c>
      <c r="B23" s="1">
        <v>31</v>
      </c>
      <c r="C23" s="1" t="s">
        <v>108</v>
      </c>
      <c r="F23" s="1" t="str">
        <f>VLOOKUP(B23, tm_person!$A$1:$I$50, 2, FALSE)</f>
        <v>Eddy Rakhman</v>
      </c>
    </row>
    <row r="24" spans="1:6" x14ac:dyDescent="0.25">
      <c r="A24" s="1">
        <v>32</v>
      </c>
      <c r="B24" s="1">
        <v>32</v>
      </c>
      <c r="C24" s="1" t="s">
        <v>109</v>
      </c>
      <c r="F24" s="1" t="str">
        <f>VLOOKUP(B24, tm_person!$A$1:$I$50, 2, FALSE)</f>
        <v>Emanuela Chrystiana Dewi</v>
      </c>
    </row>
    <row r="25" spans="1:6" x14ac:dyDescent="0.25">
      <c r="A25" s="1">
        <v>33</v>
      </c>
      <c r="B25" s="1">
        <v>33</v>
      </c>
      <c r="C25" s="1" t="s">
        <v>110</v>
      </c>
      <c r="F25" s="1" t="str">
        <f>VLOOKUP(B25, tm_person!$A$1:$I$50, 2, FALSE)</f>
        <v>Fajar Solihin Putra</v>
      </c>
    </row>
    <row r="26" spans="1:6" x14ac:dyDescent="0.25">
      <c r="A26" s="1">
        <v>34</v>
      </c>
      <c r="B26" s="1">
        <v>34</v>
      </c>
      <c r="C26" s="1" t="s">
        <v>111</v>
      </c>
      <c r="F26" s="1" t="str">
        <f>VLOOKUP(B26, tm_person!$A$1:$I$50, 2, FALSE)</f>
        <v>Fariz Budi Gumelar</v>
      </c>
    </row>
    <row r="27" spans="1:6" x14ac:dyDescent="0.25">
      <c r="A27" s="1">
        <v>35</v>
      </c>
      <c r="B27" s="1">
        <v>35</v>
      </c>
      <c r="C27" s="1" t="s">
        <v>112</v>
      </c>
      <c r="F27" s="1" t="str">
        <f>VLOOKUP(B27, tm_person!$A$1:$I$50, 2, FALSE)</f>
        <v>Feri Irawan</v>
      </c>
    </row>
    <row r="28" spans="1:6" x14ac:dyDescent="0.25">
      <c r="A28" s="1">
        <v>36</v>
      </c>
      <c r="B28" s="1">
        <v>36</v>
      </c>
      <c r="C28" s="1" t="s">
        <v>113</v>
      </c>
      <c r="F28" s="1" t="str">
        <f>VLOOKUP(B28, tm_person!$A$1:$I$50, 2, FALSE)</f>
        <v>Firmansyah</v>
      </c>
    </row>
    <row r="29" spans="1:6" x14ac:dyDescent="0.25">
      <c r="A29" s="1">
        <v>37</v>
      </c>
      <c r="B29" s="1">
        <v>37</v>
      </c>
      <c r="C29" s="1" t="s">
        <v>114</v>
      </c>
      <c r="F29" s="1" t="str">
        <f>VLOOKUP(B29, tm_person!$A$1:$I$50, 2, FALSE)</f>
        <v>Laras Anggit</v>
      </c>
    </row>
    <row r="30" spans="1:6" x14ac:dyDescent="0.25">
      <c r="A30" s="1">
        <v>38</v>
      </c>
      <c r="B30" s="1">
        <v>38</v>
      </c>
      <c r="C30" s="1" t="s">
        <v>115</v>
      </c>
      <c r="F30" s="1" t="str">
        <f>VLOOKUP(B30, tm_person!$A$1:$I$50, 2, FALSE)</f>
        <v>Mia Angela BR. Bangun</v>
      </c>
    </row>
    <row r="31" spans="1:6" x14ac:dyDescent="0.25">
      <c r="A31" s="1">
        <v>39</v>
      </c>
      <c r="B31" s="1">
        <v>39</v>
      </c>
      <c r="C31" s="1" t="s">
        <v>116</v>
      </c>
      <c r="F31" s="1" t="str">
        <f>VLOOKUP(B31, tm_person!$A$1:$I$50, 2, FALSE)</f>
        <v>Miki Maulana</v>
      </c>
    </row>
    <row r="32" spans="1:6" x14ac:dyDescent="0.25">
      <c r="A32" s="1">
        <v>40</v>
      </c>
      <c r="B32" s="1">
        <v>40</v>
      </c>
      <c r="C32" s="1" t="s">
        <v>117</v>
      </c>
      <c r="F32" s="1" t="str">
        <f>VLOOKUP(B32, tm_person!$A$1:$I$50, 2, FALSE)</f>
        <v>Miswati</v>
      </c>
    </row>
    <row r="33" spans="1:6" x14ac:dyDescent="0.25">
      <c r="A33" s="1">
        <v>41</v>
      </c>
      <c r="B33" s="1">
        <v>41</v>
      </c>
      <c r="C33" s="1" t="s">
        <v>118</v>
      </c>
      <c r="F33" s="1" t="str">
        <f>VLOOKUP(B33, tm_person!$A$1:$I$50, 2, FALSE)</f>
        <v>Mizan Hidayat</v>
      </c>
    </row>
    <row r="34" spans="1:6" x14ac:dyDescent="0.25">
      <c r="A34" s="1">
        <v>42</v>
      </c>
      <c r="B34" s="1">
        <v>42</v>
      </c>
      <c r="C34" s="1" t="s">
        <v>119</v>
      </c>
      <c r="F34" s="1" t="str">
        <f>VLOOKUP(B34, tm_person!$A$1:$I$50, 2, FALSE)</f>
        <v>Muhammad Fadli Ridwan</v>
      </c>
    </row>
    <row r="35" spans="1:6" x14ac:dyDescent="0.25">
      <c r="A35" s="1">
        <v>43</v>
      </c>
      <c r="B35" s="1">
        <v>43</v>
      </c>
      <c r="C35" s="1" t="s">
        <v>120</v>
      </c>
      <c r="F35" s="1" t="str">
        <f>VLOOKUP(B35, tm_person!$A$1:$I$50, 2, FALSE)</f>
        <v>Novrizal Eko Sihbudi</v>
      </c>
    </row>
    <row r="36" spans="1:6" x14ac:dyDescent="0.25">
      <c r="A36" s="1">
        <v>44</v>
      </c>
      <c r="B36" s="1">
        <v>44</v>
      </c>
      <c r="C36" s="1" t="s">
        <v>121</v>
      </c>
      <c r="F36" s="1" t="str">
        <f>VLOOKUP(B36, tm_person!$A$1:$I$50, 2, FALSE)</f>
        <v>Nur Hasbullah Matturungan</v>
      </c>
    </row>
    <row r="37" spans="1:6" x14ac:dyDescent="0.25">
      <c r="A37" s="1">
        <v>45</v>
      </c>
      <c r="B37" s="1">
        <v>45</v>
      </c>
      <c r="C37" s="1" t="s">
        <v>122</v>
      </c>
      <c r="F37" s="1" t="str">
        <f>VLOOKUP(B37, tm_person!$A$1:$I$50, 2, FALSE)</f>
        <v>Pramono Giritiarso</v>
      </c>
    </row>
    <row r="38" spans="1:6" x14ac:dyDescent="0.25">
      <c r="A38" s="1">
        <v>46</v>
      </c>
      <c r="B38" s="1">
        <v>46</v>
      </c>
      <c r="C38" s="1" t="s">
        <v>123</v>
      </c>
      <c r="F38" s="1" t="str">
        <f>VLOOKUP(B38, tm_person!$A$1:$I$50, 2, FALSE)</f>
        <v>Refika Oktaviani</v>
      </c>
    </row>
    <row r="39" spans="1:6" x14ac:dyDescent="0.25">
      <c r="A39" s="1">
        <v>47</v>
      </c>
      <c r="B39" s="1">
        <v>47</v>
      </c>
      <c r="C39" s="1" t="s">
        <v>124</v>
      </c>
      <c r="F39" s="1" t="str">
        <f>VLOOKUP(B39, tm_person!$A$1:$I$50, 2, FALSE)</f>
        <v>Reny Indriyani</v>
      </c>
    </row>
    <row r="40" spans="1:6" x14ac:dyDescent="0.25">
      <c r="A40" s="1">
        <v>48</v>
      </c>
      <c r="B40" s="1">
        <v>48</v>
      </c>
      <c r="C40" s="1" t="s">
        <v>125</v>
      </c>
      <c r="F40" s="1" t="str">
        <f>VLOOKUP(B40, tm_person!$A$1:$I$50, 2, FALSE)</f>
        <v>Rohendi</v>
      </c>
    </row>
    <row r="41" spans="1:6" x14ac:dyDescent="0.25">
      <c r="A41" s="1">
        <v>49</v>
      </c>
      <c r="B41" s="1">
        <v>49</v>
      </c>
      <c r="C41" s="1" t="s">
        <v>126</v>
      </c>
      <c r="F41" s="1" t="str">
        <f>VLOOKUP(B41, tm_person!$A$1:$I$50, 2, FALSE)</f>
        <v>RR Marfia Dwiyulianita Ningrum</v>
      </c>
    </row>
    <row r="42" spans="1:6" x14ac:dyDescent="0.25">
      <c r="A42" s="1">
        <v>50</v>
      </c>
      <c r="B42" s="1">
        <v>50</v>
      </c>
      <c r="C42" s="1" t="s">
        <v>127</v>
      </c>
      <c r="F42" s="1" t="str">
        <f>VLOOKUP(B42, tm_person!$A$1:$I$50, 2, FALSE)</f>
        <v>Sabilla Pravita Larrasati</v>
      </c>
    </row>
    <row r="43" spans="1:6" x14ac:dyDescent="0.25">
      <c r="A43" s="1">
        <v>51</v>
      </c>
      <c r="B43" s="1">
        <v>51</v>
      </c>
      <c r="C43" s="1" t="s">
        <v>128</v>
      </c>
      <c r="F43" s="1" t="str">
        <f>VLOOKUP(B43, tm_person!$A$1:$I$50, 2, FALSE)</f>
        <v>Sri Murwani</v>
      </c>
    </row>
    <row r="44" spans="1:6" x14ac:dyDescent="0.25">
      <c r="A44" s="1">
        <v>52</v>
      </c>
      <c r="B44" s="1">
        <v>52</v>
      </c>
      <c r="C44" s="1" t="s">
        <v>129</v>
      </c>
      <c r="F44" s="1" t="str">
        <f>VLOOKUP(B44, tm_person!$A$1:$I$50, 2, FALSE)</f>
        <v>Wahyu</v>
      </c>
    </row>
    <row r="45" spans="1:6" x14ac:dyDescent="0.25">
      <c r="A45" s="1">
        <v>53</v>
      </c>
      <c r="B45" s="1">
        <v>53</v>
      </c>
      <c r="C45" s="1" t="s">
        <v>130</v>
      </c>
      <c r="F45" s="1" t="str">
        <f>VLOOKUP(B45, tm_person!$A$1:$I$50, 2, FALSE)</f>
        <v>Windy Nurbani</v>
      </c>
    </row>
    <row r="46" spans="1:6" x14ac:dyDescent="0.25">
      <c r="A46" s="1">
        <v>54</v>
      </c>
      <c r="B46" s="1">
        <v>15</v>
      </c>
      <c r="C46" s="1" t="s">
        <v>131</v>
      </c>
      <c r="F46" s="1" t="str">
        <f>VLOOKUP(B46, tm_person!$A$1:$I$50, 2, FALSE)</f>
        <v>Adwita Nayaprana</v>
      </c>
    </row>
    <row r="47" spans="1:6" x14ac:dyDescent="0.25">
      <c r="A47" s="1">
        <v>55</v>
      </c>
      <c r="B47" s="1">
        <v>51</v>
      </c>
      <c r="C47" s="1" t="s">
        <v>132</v>
      </c>
      <c r="F47" s="1" t="str">
        <f>VLOOKUP(B47, tm_person!$A$1:$I$50, 2, FALSE)</f>
        <v>Sri Murwani</v>
      </c>
    </row>
    <row r="48" spans="1:6" x14ac:dyDescent="0.25">
      <c r="A48" s="1">
        <v>56</v>
      </c>
      <c r="B48" s="1">
        <v>55</v>
      </c>
      <c r="C48" s="1" t="s">
        <v>133</v>
      </c>
      <c r="F48" s="1" t="str">
        <f>VLOOKUP(B48, tm_person!$A$1:$I$50, 2, FALSE)</f>
        <v>Gatot Aryo Priyantono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E82F-2E3D-4302-8EA7-C4362A3D402B}">
  <dimension ref="A1:O5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9.85546875" style="1" bestFit="1" customWidth="1"/>
    <col min="2" max="2" width="13.140625" style="1" bestFit="1" customWidth="1"/>
    <col min="3" max="3" width="19.28515625" style="1" bestFit="1" customWidth="1"/>
    <col min="4" max="4" width="30.140625" style="1" bestFit="1" customWidth="1"/>
    <col min="5" max="5" width="11.140625" style="1" bestFit="1" customWidth="1"/>
    <col min="6" max="6" width="20.42578125" style="1" bestFit="1" customWidth="1"/>
    <col min="7" max="7" width="31.28515625" style="1" bestFit="1" customWidth="1"/>
    <col min="8" max="8" width="12.28515625" style="1" bestFit="1" customWidth="1"/>
    <col min="9" max="9" width="19.140625" style="1" bestFit="1" customWidth="1"/>
    <col min="10" max="10" width="2.85546875" style="1"/>
    <col min="11" max="12" width="23.5703125" style="1" bestFit="1" customWidth="1"/>
    <col min="13" max="13" width="8.140625" style="1" bestFit="1" customWidth="1"/>
    <col min="14" max="14" width="12.28515625" style="1" bestFit="1" customWidth="1"/>
    <col min="15" max="15" width="8.140625" style="1" bestFit="1" customWidth="1"/>
    <col min="16" max="16384" width="2.85546875" style="1"/>
  </cols>
  <sheetData>
    <row r="1" spans="1:15" x14ac:dyDescent="0.25">
      <c r="A1" s="2" t="s">
        <v>516</v>
      </c>
      <c r="B1" s="2" t="s">
        <v>0</v>
      </c>
      <c r="C1" s="2" t="s">
        <v>511</v>
      </c>
      <c r="D1" s="2" t="s">
        <v>517</v>
      </c>
      <c r="E1" s="2" t="s">
        <v>518</v>
      </c>
      <c r="F1" s="2" t="s">
        <v>514</v>
      </c>
      <c r="G1" s="2" t="s">
        <v>519</v>
      </c>
      <c r="H1" s="2" t="s">
        <v>520</v>
      </c>
      <c r="I1" s="2" t="s">
        <v>521</v>
      </c>
    </row>
    <row r="2" spans="1:15" x14ac:dyDescent="0.25">
      <c r="A2" s="1">
        <v>1</v>
      </c>
      <c r="B2" s="1">
        <v>1</v>
      </c>
      <c r="C2" s="1">
        <v>6</v>
      </c>
      <c r="D2" s="1">
        <v>1</v>
      </c>
      <c r="E2" s="1" t="s">
        <v>87</v>
      </c>
      <c r="F2" s="1">
        <v>7</v>
      </c>
      <c r="G2" s="1">
        <v>1</v>
      </c>
      <c r="H2" s="1" t="s">
        <v>87</v>
      </c>
      <c r="I2" s="1" t="s">
        <v>87</v>
      </c>
      <c r="K2" s="1" t="str">
        <f>VLOOKUP(B2, tm_person!$A$1:$I$50, 2, FALSE)</f>
        <v>Aryo Budi Dwikarso Prasetyo</v>
      </c>
      <c r="L2" s="1" t="str">
        <f>VLOOKUP(C2, tm_person!$A$1:$I$50, 2, FALSE)</f>
        <v>Budioro Brotosaputro</v>
      </c>
      <c r="M2" s="1" t="str">
        <f>VLOOKUP(D2,tr_person_parent_type!$A$1:$C$7, 2, FALSE)</f>
        <v>Kandung</v>
      </c>
      <c r="N2" s="1" t="str">
        <f>VLOOKUP(F2, tm_person!$A$1:$I$50, 2, FALSE)</f>
        <v>Arogati</v>
      </c>
      <c r="O2" s="1" t="str">
        <f>VLOOKUP(G2,tr_person_parent_type!$A$1:$C$7, 2, FALSE)</f>
        <v>Kandung</v>
      </c>
    </row>
    <row r="3" spans="1:15" x14ac:dyDescent="0.25">
      <c r="A3" s="1">
        <v>2</v>
      </c>
      <c r="B3" s="1">
        <v>3</v>
      </c>
      <c r="C3" s="1">
        <v>1</v>
      </c>
      <c r="D3" s="1">
        <v>1</v>
      </c>
      <c r="E3" s="1" t="s">
        <v>87</v>
      </c>
      <c r="F3" s="1">
        <v>2</v>
      </c>
      <c r="G3" s="1">
        <v>1</v>
      </c>
      <c r="H3" s="1" t="s">
        <v>87</v>
      </c>
      <c r="I3" s="1" t="s">
        <v>87</v>
      </c>
      <c r="K3" s="1" t="str">
        <f>VLOOKUP(B3, tm_person!$A$1:$I$50, 2, FALSE)</f>
        <v>Adiyani Candrawati</v>
      </c>
      <c r="L3" s="1" t="str">
        <f>VLOOKUP(C3, tm_person!$A$1:$I$50, 2, FALSE)</f>
        <v>Aryo Budi Dwikarso Prasetyo</v>
      </c>
      <c r="M3" s="1" t="str">
        <f>VLOOKUP(D3,tr_person_parent_type!$A$1:$C$7, 2, FALSE)</f>
        <v>Kandung</v>
      </c>
      <c r="N3" s="1" t="str">
        <f>VLOOKUP(F3, tm_person!$A$1:$I$50, 2, FALSE)</f>
        <v>Ratri Hadajani</v>
      </c>
      <c r="O3" s="1" t="str">
        <f>VLOOKUP(G3,tr_person_parent_type!$A$1:$C$7, 2, FALSE)</f>
        <v>Kandung</v>
      </c>
    </row>
    <row r="4" spans="1:15" x14ac:dyDescent="0.25">
      <c r="A4" s="1">
        <v>3</v>
      </c>
      <c r="B4" s="1">
        <v>4</v>
      </c>
      <c r="C4" s="1">
        <v>1</v>
      </c>
      <c r="D4" s="1">
        <v>1</v>
      </c>
      <c r="E4" s="1" t="s">
        <v>87</v>
      </c>
      <c r="F4" s="1">
        <v>2</v>
      </c>
      <c r="G4" s="1">
        <v>1</v>
      </c>
      <c r="H4" s="1" t="s">
        <v>87</v>
      </c>
      <c r="I4" s="1" t="s">
        <v>87</v>
      </c>
      <c r="K4" s="1" t="str">
        <f>VLOOKUP(B4, tm_person!$A$1:$I$50, 2, FALSE)</f>
        <v>Anggara Budi Wahyudi</v>
      </c>
      <c r="L4" s="1" t="str">
        <f>VLOOKUP(C4, tm_person!$A$1:$I$50, 2, FALSE)</f>
        <v>Aryo Budi Dwikarso Prasetyo</v>
      </c>
      <c r="M4" s="1" t="str">
        <f>VLOOKUP(D4,tr_person_parent_type!$A$1:$C$7, 2, FALSE)</f>
        <v>Kandung</v>
      </c>
      <c r="N4" s="1" t="str">
        <f>VLOOKUP(F4, tm_person!$A$1:$I$50, 2, FALSE)</f>
        <v>Ratri Hadajani</v>
      </c>
      <c r="O4" s="1" t="str">
        <f>VLOOKUP(G4,tr_person_parent_type!$A$1:$C$7, 2, FALSE)</f>
        <v>Kandung</v>
      </c>
    </row>
    <row r="5" spans="1:15" x14ac:dyDescent="0.25">
      <c r="A5" s="1">
        <v>4</v>
      </c>
      <c r="B5" s="1">
        <v>5</v>
      </c>
      <c r="C5" s="1">
        <v>1</v>
      </c>
      <c r="D5" s="1">
        <v>1</v>
      </c>
      <c r="E5" s="1" t="s">
        <v>87</v>
      </c>
      <c r="F5" s="1">
        <v>2</v>
      </c>
      <c r="G5" s="1">
        <v>1</v>
      </c>
      <c r="H5" s="1" t="s">
        <v>87</v>
      </c>
      <c r="I5" s="1" t="s">
        <v>87</v>
      </c>
      <c r="K5" s="1" t="str">
        <f>VLOOKUP(B5, tm_person!$A$1:$I$50, 2, FALSE)</f>
        <v>Raditya Widhiatmoko</v>
      </c>
      <c r="L5" s="1" t="str">
        <f>VLOOKUP(C5, tm_person!$A$1:$I$50, 2, FALSE)</f>
        <v>Aryo Budi Dwikarso Prasetyo</v>
      </c>
      <c r="M5" s="1" t="str">
        <f>VLOOKUP(D5,tr_person_parent_type!$A$1:$C$7, 2, FALSE)</f>
        <v>Kandung</v>
      </c>
      <c r="N5" s="1" t="str">
        <f>VLOOKUP(F5, tm_person!$A$1:$I$50, 2, FALSE)</f>
        <v>Ratri Hadajani</v>
      </c>
      <c r="O5" s="1" t="str">
        <f>VLOOKUP(G5,tr_person_parent_type!$A$1:$C$7, 2, FALSE)</f>
        <v>Kandung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7338-71B5-4D6C-88B3-CE42BC7B1005}">
  <dimension ref="A1:H5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20.7109375" style="1" bestFit="1" customWidth="1"/>
    <col min="2" max="2" width="13.140625" style="1" bestFit="1" customWidth="1"/>
    <col min="3" max="3" width="20.7109375" style="1" bestFit="1" customWidth="1"/>
    <col min="4" max="4" width="19" style="1" bestFit="1" customWidth="1"/>
    <col min="5" max="5" width="20" style="1" bestFit="1" customWidth="1"/>
    <col min="6" max="6" width="2.85546875" style="1"/>
    <col min="7" max="8" width="23.5703125" style="1" bestFit="1" customWidth="1"/>
    <col min="9" max="16384" width="2.85546875" style="1"/>
  </cols>
  <sheetData>
    <row r="1" spans="1:8" x14ac:dyDescent="0.25">
      <c r="A1" s="2" t="s">
        <v>522</v>
      </c>
      <c r="B1" s="2" t="s">
        <v>0</v>
      </c>
      <c r="C1" s="2" t="s">
        <v>523</v>
      </c>
      <c r="D1" s="2" t="s">
        <v>524</v>
      </c>
      <c r="E1" s="7" t="s">
        <v>593</v>
      </c>
    </row>
    <row r="2" spans="1:8" x14ac:dyDescent="0.25">
      <c r="A2" s="1">
        <v>2</v>
      </c>
      <c r="B2" s="1">
        <v>1</v>
      </c>
      <c r="C2" s="1">
        <v>2</v>
      </c>
      <c r="D2" s="1">
        <v>1</v>
      </c>
      <c r="G2" s="1" t="str">
        <f>VLOOKUP(B2, tm_person!$A$1:$I$50, 2, FALSE)</f>
        <v>Aryo Budi Dwikarso Prasetyo</v>
      </c>
      <c r="H2" s="1" t="str">
        <f>VLOOKUP(C2, tm_person!$A$1:$I$50, 2, FALSE)</f>
        <v>Ratri Hadajani</v>
      </c>
    </row>
    <row r="3" spans="1:8" x14ac:dyDescent="0.25">
      <c r="A3" s="1">
        <v>3</v>
      </c>
      <c r="B3" s="1">
        <v>2</v>
      </c>
      <c r="C3" s="1">
        <v>1</v>
      </c>
      <c r="D3" s="1">
        <v>1</v>
      </c>
      <c r="G3" s="1" t="str">
        <f>VLOOKUP(B3, tm_person!$A$1:$I$50, 2, FALSE)</f>
        <v>Ratri Hadajani</v>
      </c>
      <c r="H3" s="1" t="str">
        <f>VLOOKUP(C3, tm_person!$A$1:$I$50, 2, FALSE)</f>
        <v>Aryo Budi Dwikarso Prasetyo</v>
      </c>
    </row>
    <row r="4" spans="1:8" x14ac:dyDescent="0.25">
      <c r="A4" s="1">
        <v>4</v>
      </c>
      <c r="B4" s="1">
        <v>6</v>
      </c>
      <c r="C4" s="1">
        <v>7</v>
      </c>
      <c r="D4" s="1">
        <v>1</v>
      </c>
      <c r="G4" s="1" t="str">
        <f>VLOOKUP(B4, tm_person!$A$1:$I$50, 2, FALSE)</f>
        <v>Budioro Brotosaputro</v>
      </c>
      <c r="H4" s="1" t="str">
        <f>VLOOKUP(C4, tm_person!$A$1:$I$50, 2, FALSE)</f>
        <v>Arogati</v>
      </c>
    </row>
    <row r="5" spans="1:8" x14ac:dyDescent="0.25">
      <c r="A5" s="1">
        <v>5</v>
      </c>
      <c r="B5" s="1">
        <v>7</v>
      </c>
      <c r="C5" s="1">
        <v>6</v>
      </c>
      <c r="D5" s="1">
        <v>1</v>
      </c>
      <c r="G5" s="1" t="str">
        <f>VLOOKUP(B5, tm_person!$A$1:$I$50, 2, FALSE)</f>
        <v>Arogati</v>
      </c>
      <c r="H5" s="1" t="str">
        <f>VLOOKUP(C5, tm_person!$A$1:$I$50, 2, FALSE)</f>
        <v>Budioro Brotosaputro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4E9E-60DC-483E-9C58-5E7E56643F3F}">
  <dimension ref="A1:G5"/>
  <sheetViews>
    <sheetView workbookViewId="0">
      <pane ySplit="1" topLeftCell="A2" activePane="bottomLeft" state="frozen"/>
      <selection pane="bottomLeft" activeCell="G2" sqref="G2"/>
    </sheetView>
  </sheetViews>
  <sheetFormatPr defaultColWidth="2.85546875" defaultRowHeight="16.5" x14ac:dyDescent="0.25"/>
  <cols>
    <col min="1" max="1" width="13.140625" style="1" bestFit="1" customWidth="1"/>
    <col min="2" max="2" width="20.7109375" style="1" bestFit="1" customWidth="1"/>
    <col min="3" max="3" width="22.7109375" style="1" bestFit="1" customWidth="1"/>
    <col min="4" max="5" width="2.85546875" style="1"/>
    <col min="6" max="7" width="23.5703125" style="1" bestFit="1" customWidth="1"/>
    <col min="8" max="16384" width="2.85546875" style="1"/>
  </cols>
  <sheetData>
    <row r="1" spans="1:7" x14ac:dyDescent="0.25">
      <c r="A1" s="2" t="s">
        <v>0</v>
      </c>
      <c r="B1" s="2" t="s">
        <v>522</v>
      </c>
      <c r="C1" s="6" t="s">
        <v>594</v>
      </c>
    </row>
    <row r="2" spans="1:7" x14ac:dyDescent="0.25">
      <c r="A2" s="1">
        <v>1</v>
      </c>
      <c r="B2" s="1">
        <v>2</v>
      </c>
      <c r="C2" s="1" t="s">
        <v>87</v>
      </c>
      <c r="F2" s="1" t="str">
        <f>VLOOKUP(A2, tm_person!$A$1:$I$50, 2, FALSE)</f>
        <v>Aryo Budi Dwikarso Prasetyo</v>
      </c>
      <c r="G2" s="1" t="str">
        <f>VLOOKUP(B2, tm_person_spouse!$A$1:$H$5, 8, FALSE)</f>
        <v>Ratri Hadajani</v>
      </c>
    </row>
    <row r="3" spans="1:7" x14ac:dyDescent="0.25">
      <c r="A3" s="1">
        <v>2</v>
      </c>
      <c r="B3" s="1">
        <v>3</v>
      </c>
      <c r="C3" s="1" t="s">
        <v>87</v>
      </c>
      <c r="F3" s="1" t="str">
        <f>VLOOKUP(A3, tm_person!$A$1:$I$50, 2, FALSE)</f>
        <v>Ratri Hadajani</v>
      </c>
      <c r="G3" s="1" t="str">
        <f>VLOOKUP(B3, tm_person_spouse!$A$1:$H$5, 8, FALSE)</f>
        <v>Aryo Budi Dwikarso Prasetyo</v>
      </c>
    </row>
    <row r="4" spans="1:7" x14ac:dyDescent="0.25">
      <c r="A4" s="1">
        <v>6</v>
      </c>
      <c r="B4" s="1">
        <v>4</v>
      </c>
      <c r="C4" s="1" t="s">
        <v>87</v>
      </c>
      <c r="F4" s="1" t="str">
        <f>VLOOKUP(A4, tm_person!$A$1:$I$50, 2, FALSE)</f>
        <v>Budioro Brotosaputro</v>
      </c>
      <c r="G4" s="1" t="str">
        <f>VLOOKUP(B4, tm_person_spouse!$A$1:$H$5, 8, FALSE)</f>
        <v>Arogati</v>
      </c>
    </row>
    <row r="5" spans="1:7" x14ac:dyDescent="0.25">
      <c r="A5" s="1">
        <v>7</v>
      </c>
      <c r="B5" s="1">
        <v>5</v>
      </c>
      <c r="C5" s="1" t="s">
        <v>87</v>
      </c>
      <c r="F5" s="1" t="str">
        <f>VLOOKUP(A5, tm_person!$A$1:$I$50, 2, FALSE)</f>
        <v>Arogati</v>
      </c>
      <c r="G5" s="1" t="str">
        <f>VLOOKUP(B5, tm_person_spouse!$A$1:$H$5, 8, FALSE)</f>
        <v>Budioro Brotosaputro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6823-BA17-462F-A526-42F1BCF851EA}">
  <dimension ref="A1:D4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20.7109375" style="1" bestFit="1" customWidth="1"/>
    <col min="2" max="2" width="14" style="1" bestFit="1" customWidth="1"/>
    <col min="3" max="3" width="14.7109375" style="1" bestFit="1" customWidth="1"/>
    <col min="4" max="4" width="20" style="1" bestFit="1" customWidth="1"/>
    <col min="5" max="16384" width="2.85546875" style="1"/>
  </cols>
  <sheetData>
    <row r="1" spans="1:4" x14ac:dyDescent="0.25">
      <c r="A1" s="2" t="s">
        <v>525</v>
      </c>
      <c r="B1" s="2" t="s">
        <v>59</v>
      </c>
      <c r="C1" s="2" t="s">
        <v>526</v>
      </c>
      <c r="D1" s="2" t="s">
        <v>527</v>
      </c>
    </row>
    <row r="2" spans="1:4" x14ac:dyDescent="0.25">
      <c r="A2" s="1">
        <v>1</v>
      </c>
      <c r="B2" s="1">
        <v>1</v>
      </c>
      <c r="C2" s="1" t="s">
        <v>528</v>
      </c>
      <c r="D2" s="1" t="s">
        <v>87</v>
      </c>
    </row>
    <row r="3" spans="1:4" x14ac:dyDescent="0.25">
      <c r="A3" s="1">
        <v>2</v>
      </c>
      <c r="B3" s="1">
        <v>14</v>
      </c>
      <c r="C3" s="1" t="s">
        <v>529</v>
      </c>
      <c r="D3" s="1" t="s">
        <v>87</v>
      </c>
    </row>
    <row r="4" spans="1:4" x14ac:dyDescent="0.25">
      <c r="A4" s="1">
        <v>13</v>
      </c>
      <c r="B4" s="1">
        <v>13</v>
      </c>
      <c r="C4" s="1" t="s">
        <v>16</v>
      </c>
      <c r="D4" s="1" t="s">
        <v>87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0F88-E862-404B-96AB-6E377CCA33BC}">
  <dimension ref="A1:H4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3.7109375" style="1" bestFit="1" customWidth="1"/>
    <col min="2" max="2" width="25.85546875" style="1" bestFit="1" customWidth="1"/>
    <col min="3" max="3" width="14.5703125" style="1" bestFit="1" customWidth="1"/>
    <col min="4" max="4" width="14.140625" style="1" bestFit="1" customWidth="1"/>
    <col min="5" max="5" width="11.85546875" style="1" bestFit="1" customWidth="1"/>
    <col min="6" max="6" width="13.140625" style="1" bestFit="1" customWidth="1"/>
    <col min="7" max="7" width="10.85546875" style="1" bestFit="1" customWidth="1"/>
    <col min="8" max="8" width="12.85546875" style="1" bestFit="1" customWidth="1"/>
    <col min="9" max="16384" width="2.85546875" style="1"/>
  </cols>
  <sheetData>
    <row r="1" spans="1:8" x14ac:dyDescent="0.25">
      <c r="A1" s="2" t="s">
        <v>65</v>
      </c>
      <c r="B1" s="2" t="s">
        <v>530</v>
      </c>
      <c r="C1" s="2" t="s">
        <v>531</v>
      </c>
      <c r="D1" s="2" t="s">
        <v>532</v>
      </c>
      <c r="E1" s="2" t="s">
        <v>533</v>
      </c>
      <c r="F1" s="2" t="s">
        <v>534</v>
      </c>
      <c r="G1" s="2" t="s">
        <v>535</v>
      </c>
      <c r="H1" s="2" t="s">
        <v>536</v>
      </c>
    </row>
    <row r="2" spans="1:8" x14ac:dyDescent="0.25">
      <c r="A2" s="1">
        <v>1</v>
      </c>
      <c r="B2" s="1" t="s">
        <v>537</v>
      </c>
      <c r="C2" s="1" t="s">
        <v>538</v>
      </c>
      <c r="D2" s="1" t="s">
        <v>539</v>
      </c>
      <c r="E2" s="1">
        <v>62</v>
      </c>
      <c r="F2" s="1" t="s">
        <v>540</v>
      </c>
      <c r="G2" s="1" t="s">
        <v>541</v>
      </c>
      <c r="H2" s="1" t="s">
        <v>87</v>
      </c>
    </row>
    <row r="3" spans="1:8" x14ac:dyDescent="0.25">
      <c r="A3" s="1">
        <v>2</v>
      </c>
      <c r="B3" s="1" t="s">
        <v>542</v>
      </c>
      <c r="C3" s="1" t="s">
        <v>543</v>
      </c>
      <c r="D3" s="1" t="s">
        <v>544</v>
      </c>
      <c r="E3" s="1">
        <v>1</v>
      </c>
      <c r="F3" s="1" t="s">
        <v>545</v>
      </c>
      <c r="G3" s="1" t="s">
        <v>546</v>
      </c>
      <c r="H3" s="1" t="s">
        <v>87</v>
      </c>
    </row>
    <row r="4" spans="1:8" x14ac:dyDescent="0.25">
      <c r="A4" s="1">
        <v>13</v>
      </c>
      <c r="B4" s="1" t="s">
        <v>16</v>
      </c>
      <c r="C4" s="1" t="s">
        <v>16</v>
      </c>
      <c r="D4" s="1" t="s">
        <v>16</v>
      </c>
      <c r="E4" s="1" t="s">
        <v>16</v>
      </c>
      <c r="F4" s="1" t="s">
        <v>16</v>
      </c>
      <c r="G4" s="1" t="s">
        <v>16</v>
      </c>
      <c r="H4" s="1" t="s">
        <v>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8DEE-DBE9-4F28-980E-B60FA9591AC0}">
  <dimension ref="A1:C4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9.5703125" style="1" bestFit="1" customWidth="1"/>
    <col min="2" max="2" width="14.42578125" style="1" bestFit="1" customWidth="1"/>
    <col min="3" max="3" width="19.7109375" style="1" bestFit="1" customWidth="1"/>
    <col min="4" max="16384" width="2.85546875" style="1"/>
  </cols>
  <sheetData>
    <row r="1" spans="1:3" x14ac:dyDescent="0.25">
      <c r="A1" s="2" t="s">
        <v>549</v>
      </c>
      <c r="B1" s="2" t="s">
        <v>550</v>
      </c>
      <c r="C1" s="2" t="s">
        <v>551</v>
      </c>
    </row>
    <row r="2" spans="1:3" x14ac:dyDescent="0.25">
      <c r="A2" s="1">
        <v>1</v>
      </c>
      <c r="B2" s="1" t="s">
        <v>547</v>
      </c>
      <c r="C2" s="1" t="s">
        <v>87</v>
      </c>
    </row>
    <row r="3" spans="1:3" x14ac:dyDescent="0.25">
      <c r="A3" s="1">
        <v>4</v>
      </c>
      <c r="B3" s="1" t="s">
        <v>548</v>
      </c>
      <c r="C3" s="1" t="s">
        <v>87</v>
      </c>
    </row>
    <row r="4" spans="1:3" x14ac:dyDescent="0.25">
      <c r="A4" s="1">
        <v>13</v>
      </c>
      <c r="B4" s="1" t="s">
        <v>16</v>
      </c>
      <c r="C4" s="1" t="s">
        <v>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67F2-7CFF-4798-9232-E3EE4DF8DEED}">
  <dimension ref="A1:C4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9" style="1" bestFit="1" customWidth="1"/>
    <col min="2" max="2" width="13.85546875" style="1" bestFit="1" customWidth="1"/>
    <col min="3" max="3" width="19.140625" style="1" bestFit="1" customWidth="1"/>
    <col min="4" max="16384" width="2.85546875" style="1"/>
  </cols>
  <sheetData>
    <row r="1" spans="1:3" x14ac:dyDescent="0.25">
      <c r="A1" s="2" t="s">
        <v>524</v>
      </c>
      <c r="B1" s="2" t="s">
        <v>552</v>
      </c>
      <c r="C1" s="2" t="s">
        <v>553</v>
      </c>
    </row>
    <row r="2" spans="1:3" x14ac:dyDescent="0.25">
      <c r="A2" s="1">
        <v>1</v>
      </c>
      <c r="B2" s="1" t="s">
        <v>554</v>
      </c>
      <c r="C2" s="1" t="s">
        <v>87</v>
      </c>
    </row>
    <row r="3" spans="1:3" x14ac:dyDescent="0.25">
      <c r="A3" s="1">
        <v>2</v>
      </c>
      <c r="B3" s="1" t="s">
        <v>555</v>
      </c>
      <c r="C3" s="1" t="s">
        <v>87</v>
      </c>
    </row>
    <row r="4" spans="1:3" x14ac:dyDescent="0.25">
      <c r="A4" s="1">
        <v>13</v>
      </c>
      <c r="B4" s="1" t="s">
        <v>16</v>
      </c>
      <c r="C4" s="1" t="s">
        <v>87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D69D-31EE-4667-8E56-C805C39784EC}">
  <dimension ref="A1:D3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6" style="1" bestFit="1" customWidth="1"/>
    <col min="2" max="2" width="28.28515625" style="1" bestFit="1" customWidth="1"/>
    <col min="3" max="3" width="20" style="1" bestFit="1" customWidth="1"/>
    <col min="4" max="4" width="15.28515625" style="1" bestFit="1" customWidth="1"/>
    <col min="5" max="16384" width="2.85546875" style="1"/>
  </cols>
  <sheetData>
    <row r="1" spans="1:4" x14ac:dyDescent="0.25">
      <c r="A1" s="2" t="s">
        <v>209</v>
      </c>
      <c r="B1" s="2" t="s">
        <v>556</v>
      </c>
      <c r="C1" s="2" t="s">
        <v>503</v>
      </c>
      <c r="D1" s="2" t="s">
        <v>557</v>
      </c>
    </row>
    <row r="2" spans="1:4" x14ac:dyDescent="0.25">
      <c r="A2" s="1">
        <v>13</v>
      </c>
      <c r="B2" s="1" t="s">
        <v>16</v>
      </c>
      <c r="C2" s="1">
        <v>13</v>
      </c>
      <c r="D2" s="1" t="s">
        <v>87</v>
      </c>
    </row>
    <row r="3" spans="1:4" x14ac:dyDescent="0.25">
      <c r="A3" s="1">
        <v>14</v>
      </c>
      <c r="B3" s="1" t="s">
        <v>558</v>
      </c>
      <c r="C3" s="1">
        <v>16</v>
      </c>
      <c r="D3" s="1" t="s">
        <v>87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5C59-8C2A-4EDD-B273-7F65EB7D0B50}">
  <dimension ref="A1:C3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3.140625" style="1" bestFit="1" customWidth="1"/>
    <col min="2" max="2" width="23.140625" style="1" bestFit="1" customWidth="1"/>
    <col min="3" max="3" width="25" style="1" bestFit="1" customWidth="1"/>
    <col min="4" max="16384" width="2.85546875" style="1"/>
  </cols>
  <sheetData>
    <row r="1" spans="1:3" x14ac:dyDescent="0.25">
      <c r="A1" s="2" t="s">
        <v>0</v>
      </c>
      <c r="B1" s="2" t="s">
        <v>211</v>
      </c>
      <c r="C1" s="2" t="s">
        <v>559</v>
      </c>
    </row>
    <row r="2" spans="1:3" x14ac:dyDescent="0.25">
      <c r="A2" s="1">
        <v>1</v>
      </c>
      <c r="B2" s="1">
        <v>5</v>
      </c>
      <c r="C2" s="1" t="s">
        <v>87</v>
      </c>
    </row>
    <row r="3" spans="1:3" x14ac:dyDescent="0.25">
      <c r="A3" s="1">
        <v>2</v>
      </c>
      <c r="B3" s="1">
        <v>9</v>
      </c>
      <c r="C3" s="1" t="s">
        <v>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4E5D-462F-417C-935A-F84656F19888}">
  <dimension ref="A1:C3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3.140625" style="1" bestFit="1" customWidth="1"/>
    <col min="2" max="2" width="20.85546875" style="1" bestFit="1" customWidth="1"/>
    <col min="3" max="3" width="22.85546875" style="1" bestFit="1" customWidth="1"/>
    <col min="4" max="16384" width="2.85546875" style="1"/>
  </cols>
  <sheetData>
    <row r="1" spans="1:3" x14ac:dyDescent="0.25">
      <c r="A1" s="2" t="s">
        <v>0</v>
      </c>
      <c r="B1" s="2" t="s">
        <v>183</v>
      </c>
      <c r="C1" s="2" t="s">
        <v>560</v>
      </c>
    </row>
    <row r="2" spans="1:3" x14ac:dyDescent="0.25">
      <c r="A2" s="1">
        <v>1</v>
      </c>
      <c r="B2" s="1">
        <v>1</v>
      </c>
      <c r="C2" s="1" t="s">
        <v>87</v>
      </c>
    </row>
    <row r="3" spans="1:3" x14ac:dyDescent="0.25">
      <c r="A3" s="1">
        <v>2</v>
      </c>
      <c r="B3" s="1">
        <v>7</v>
      </c>
      <c r="C3" s="1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6FBC-9C6F-431B-A8B5-35803AA3C17F}">
  <dimension ref="A1:F45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27.140625" style="1" bestFit="1" customWidth="1"/>
    <col min="2" max="2" width="13.140625" style="1" bestFit="1" customWidth="1"/>
    <col min="3" max="3" width="13.7109375" style="1" bestFit="1" customWidth="1"/>
    <col min="4" max="4" width="26.42578125" style="1" bestFit="1" customWidth="1"/>
    <col min="5" max="5" width="2.85546875" style="1"/>
    <col min="6" max="6" width="26.7109375" style="1" bestFit="1" customWidth="1"/>
    <col min="7" max="16384" width="2.85546875" style="1"/>
  </cols>
  <sheetData>
    <row r="1" spans="1:6" x14ac:dyDescent="0.25">
      <c r="A1" s="2" t="s">
        <v>134</v>
      </c>
      <c r="B1" s="2" t="s">
        <v>0</v>
      </c>
      <c r="C1" s="2" t="s">
        <v>135</v>
      </c>
      <c r="D1" s="2" t="s">
        <v>136</v>
      </c>
    </row>
    <row r="2" spans="1:6" x14ac:dyDescent="0.25">
      <c r="A2" s="1">
        <v>1</v>
      </c>
      <c r="B2" s="1">
        <v>1</v>
      </c>
      <c r="C2" s="1" t="s">
        <v>138</v>
      </c>
      <c r="F2" s="1" t="str">
        <f>VLOOKUP(B2, tm_person!$A$1:$I$50, 2, FALSE)</f>
        <v>Aryo Budi Dwikarso Prasetyo</v>
      </c>
    </row>
    <row r="3" spans="1:6" x14ac:dyDescent="0.25">
      <c r="A3" s="1">
        <v>2</v>
      </c>
      <c r="B3" s="1">
        <v>3</v>
      </c>
      <c r="C3" s="1" t="s">
        <v>139</v>
      </c>
      <c r="F3" s="1" t="str">
        <f>VLOOKUP(B3, tm_person!$A$1:$I$50, 2, FALSE)</f>
        <v>Adiyani Candrawati</v>
      </c>
    </row>
    <row r="4" spans="1:6" x14ac:dyDescent="0.25">
      <c r="A4" s="1">
        <v>3</v>
      </c>
      <c r="B4" s="1">
        <v>4</v>
      </c>
      <c r="C4" s="1" t="s">
        <v>140</v>
      </c>
      <c r="F4" s="1" t="str">
        <f>VLOOKUP(B4, tm_person!$A$1:$I$50, 2, FALSE)</f>
        <v>Anggara Budi Wahyudi</v>
      </c>
    </row>
    <row r="5" spans="1:6" x14ac:dyDescent="0.25">
      <c r="A5" s="1">
        <v>4</v>
      </c>
      <c r="B5" s="1">
        <v>5</v>
      </c>
      <c r="C5" s="1" t="s">
        <v>141</v>
      </c>
      <c r="F5" s="1" t="str">
        <f>VLOOKUP(B5, tm_person!$A$1:$I$50, 2, FALSE)</f>
        <v>Raditya Widhiatmoko</v>
      </c>
    </row>
    <row r="6" spans="1:6" x14ac:dyDescent="0.25">
      <c r="A6" s="1">
        <v>15</v>
      </c>
      <c r="B6" s="1">
        <v>15</v>
      </c>
      <c r="C6" s="1" t="s">
        <v>142</v>
      </c>
      <c r="F6" s="1" t="str">
        <f>VLOOKUP(B6, tm_person!$A$1:$I$50, 2, FALSE)</f>
        <v>Adwita Nayaprana</v>
      </c>
    </row>
    <row r="7" spans="1:6" x14ac:dyDescent="0.25">
      <c r="A7" s="1">
        <v>16</v>
      </c>
      <c r="B7" s="1">
        <v>16</v>
      </c>
      <c r="C7" s="1" t="s">
        <v>143</v>
      </c>
      <c r="F7" s="1" t="str">
        <f>VLOOKUP(B7, tm_person!$A$1:$I$50, 2, FALSE)</f>
        <v>Agung Januardi</v>
      </c>
    </row>
    <row r="8" spans="1:6" x14ac:dyDescent="0.25">
      <c r="A8" s="1">
        <v>17</v>
      </c>
      <c r="B8" s="1">
        <v>17</v>
      </c>
      <c r="C8" s="1" t="s">
        <v>144</v>
      </c>
      <c r="F8" s="1" t="str">
        <f>VLOOKUP(B8, tm_person!$A$1:$I$50, 2, FALSE)</f>
        <v>Agus Budiyono</v>
      </c>
    </row>
    <row r="9" spans="1:6" x14ac:dyDescent="0.25">
      <c r="A9" s="1">
        <v>18</v>
      </c>
      <c r="B9" s="1">
        <v>18</v>
      </c>
      <c r="C9" s="1" t="s">
        <v>145</v>
      </c>
      <c r="F9" s="1" t="str">
        <f>VLOOKUP(B9, tm_person!$A$1:$I$50, 2, FALSE)</f>
        <v>Aldi Abriyanto</v>
      </c>
    </row>
    <row r="10" spans="1:6" x14ac:dyDescent="0.25">
      <c r="A10" s="1">
        <v>19</v>
      </c>
      <c r="B10" s="1">
        <v>19</v>
      </c>
      <c r="C10" s="1" t="s">
        <v>146</v>
      </c>
      <c r="F10" s="1" t="str">
        <f>VLOOKUP(B10, tm_person!$A$1:$I$50, 2, FALSE)</f>
        <v>Alexander Geraldy Fernandez</v>
      </c>
    </row>
    <row r="11" spans="1:6" x14ac:dyDescent="0.25">
      <c r="A11" s="1">
        <v>20</v>
      </c>
      <c r="B11" s="1">
        <v>20</v>
      </c>
      <c r="C11" s="1" t="s">
        <v>147</v>
      </c>
      <c r="F11" s="1" t="str">
        <f>VLOOKUP(B11, tm_person!$A$1:$I$50, 2, FALSE)</f>
        <v>Alifa Karomina Putri</v>
      </c>
    </row>
    <row r="12" spans="1:6" x14ac:dyDescent="0.25">
      <c r="A12" s="1">
        <v>21</v>
      </c>
      <c r="B12" s="1">
        <v>21</v>
      </c>
      <c r="C12" s="1" t="s">
        <v>148</v>
      </c>
      <c r="F12" s="1" t="str">
        <f>VLOOKUP(B12, tm_person!$A$1:$I$50, 2, FALSE)</f>
        <v>Ardi  Wisnu Murti</v>
      </c>
    </row>
    <row r="13" spans="1:6" x14ac:dyDescent="0.25">
      <c r="A13" s="1">
        <v>22</v>
      </c>
      <c r="B13" s="1">
        <v>22</v>
      </c>
      <c r="C13" s="1" t="s">
        <v>149</v>
      </c>
      <c r="F13" s="1" t="str">
        <f>VLOOKUP(B13, tm_person!$A$1:$I$50, 2, FALSE)</f>
        <v>Bagas Thomas Pamungkas</v>
      </c>
    </row>
    <row r="14" spans="1:6" x14ac:dyDescent="0.25">
      <c r="A14" s="1">
        <v>23</v>
      </c>
      <c r="B14" s="1">
        <v>23</v>
      </c>
      <c r="C14" s="1" t="s">
        <v>150</v>
      </c>
      <c r="F14" s="1" t="str">
        <f>VLOOKUP(B14, tm_person!$A$1:$I$50, 2, FALSE)</f>
        <v>Bellyn Mey Cendy</v>
      </c>
    </row>
    <row r="15" spans="1:6" x14ac:dyDescent="0.25">
      <c r="A15" s="1">
        <v>24</v>
      </c>
      <c r="B15" s="1">
        <v>24</v>
      </c>
      <c r="C15" s="1" t="s">
        <v>151</v>
      </c>
      <c r="F15" s="1" t="str">
        <f>VLOOKUP(B15, tm_person!$A$1:$I$50, 2, FALSE)</f>
        <v>Billy Baktiar Siahaan</v>
      </c>
    </row>
    <row r="16" spans="1:6" x14ac:dyDescent="0.25">
      <c r="A16" s="1">
        <v>25</v>
      </c>
      <c r="B16" s="1">
        <v>25</v>
      </c>
      <c r="C16" s="1" t="s">
        <v>152</v>
      </c>
      <c r="F16" s="1" t="str">
        <f>VLOOKUP(B16, tm_person!$A$1:$I$50, 2, FALSE)</f>
        <v>Cut Magdalena Mahnum</v>
      </c>
    </row>
    <row r="17" spans="1:6" x14ac:dyDescent="0.25">
      <c r="A17" s="1">
        <v>26</v>
      </c>
      <c r="B17" s="1">
        <v>26</v>
      </c>
      <c r="C17" s="1" t="s">
        <v>153</v>
      </c>
      <c r="F17" s="1" t="str">
        <f>VLOOKUP(B17, tm_person!$A$1:$I$50, 2, FALSE)</f>
        <v>Danny Darmawi</v>
      </c>
    </row>
    <row r="18" spans="1:6" x14ac:dyDescent="0.25">
      <c r="A18" s="1">
        <v>27</v>
      </c>
      <c r="B18" s="1">
        <v>27</v>
      </c>
      <c r="C18" s="1" t="s">
        <v>154</v>
      </c>
      <c r="F18" s="1" t="str">
        <f>VLOOKUP(B18, tm_person!$A$1:$I$50, 2, FALSE)</f>
        <v>Devi Zumarudin Syah</v>
      </c>
    </row>
    <row r="19" spans="1:6" x14ac:dyDescent="0.25">
      <c r="A19" s="1">
        <v>28</v>
      </c>
      <c r="B19" s="1">
        <v>28</v>
      </c>
      <c r="C19" s="1" t="s">
        <v>155</v>
      </c>
      <c r="F19" s="1" t="str">
        <f>VLOOKUP(B19, tm_person!$A$1:$I$50, 2, FALSE)</f>
        <v>Devilosa Indra Kamal</v>
      </c>
    </row>
    <row r="20" spans="1:6" x14ac:dyDescent="0.25">
      <c r="A20" s="1">
        <v>29</v>
      </c>
      <c r="B20" s="1">
        <v>29</v>
      </c>
      <c r="C20" s="1" t="s">
        <v>156</v>
      </c>
      <c r="F20" s="1" t="str">
        <f>VLOOKUP(B20, tm_person!$A$1:$I$50, 2, FALSE)</f>
        <v>Diana Pasaribu</v>
      </c>
    </row>
    <row r="21" spans="1:6" x14ac:dyDescent="0.25">
      <c r="A21" s="1">
        <v>30</v>
      </c>
      <c r="B21" s="1">
        <v>30</v>
      </c>
      <c r="C21" s="4" t="s">
        <v>137</v>
      </c>
      <c r="F21" s="1" t="str">
        <f>VLOOKUP(B21, tm_person!$A$1:$I$50, 2, FALSE)</f>
        <v>Dita Damayanti</v>
      </c>
    </row>
    <row r="22" spans="1:6" x14ac:dyDescent="0.25">
      <c r="A22" s="1">
        <v>31</v>
      </c>
      <c r="B22" s="1">
        <v>31</v>
      </c>
      <c r="C22" s="1" t="s">
        <v>157</v>
      </c>
      <c r="F22" s="1" t="str">
        <f>VLOOKUP(B22, tm_person!$A$1:$I$50, 2, FALSE)</f>
        <v>Eddy Rakhman</v>
      </c>
    </row>
    <row r="23" spans="1:6" x14ac:dyDescent="0.25">
      <c r="A23" s="1">
        <v>32</v>
      </c>
      <c r="B23" s="1">
        <v>32</v>
      </c>
      <c r="C23" s="1" t="s">
        <v>158</v>
      </c>
      <c r="F23" s="1" t="str">
        <f>VLOOKUP(B23, tm_person!$A$1:$I$50, 2, FALSE)</f>
        <v>Emanuela Chrystiana Dewi</v>
      </c>
    </row>
    <row r="24" spans="1:6" x14ac:dyDescent="0.25">
      <c r="A24" s="1">
        <v>33</v>
      </c>
      <c r="B24" s="1">
        <v>33</v>
      </c>
      <c r="C24" s="4" t="s">
        <v>137</v>
      </c>
      <c r="F24" s="1" t="str">
        <f>VLOOKUP(B24, tm_person!$A$1:$I$50, 2, FALSE)</f>
        <v>Fajar Solihin Putra</v>
      </c>
    </row>
    <row r="25" spans="1:6" x14ac:dyDescent="0.25">
      <c r="A25" s="1">
        <v>34</v>
      </c>
      <c r="B25" s="1">
        <v>34</v>
      </c>
      <c r="C25" s="1" t="s">
        <v>159</v>
      </c>
      <c r="F25" s="1" t="str">
        <f>VLOOKUP(B25, tm_person!$A$1:$I$50, 2, FALSE)</f>
        <v>Fariz Budi Gumelar</v>
      </c>
    </row>
    <row r="26" spans="1:6" x14ac:dyDescent="0.25">
      <c r="A26" s="1">
        <v>35</v>
      </c>
      <c r="B26" s="1">
        <v>35</v>
      </c>
      <c r="C26" s="1" t="s">
        <v>160</v>
      </c>
      <c r="F26" s="1" t="str">
        <f>VLOOKUP(B26, tm_person!$A$1:$I$50, 2, FALSE)</f>
        <v>Feri Irawan</v>
      </c>
    </row>
    <row r="27" spans="1:6" x14ac:dyDescent="0.25">
      <c r="A27" s="1">
        <v>36</v>
      </c>
      <c r="B27" s="1">
        <v>36</v>
      </c>
      <c r="C27" s="1" t="s">
        <v>161</v>
      </c>
      <c r="F27" s="1" t="str">
        <f>VLOOKUP(B27, tm_person!$A$1:$I$50, 2, FALSE)</f>
        <v>Firmansyah</v>
      </c>
    </row>
    <row r="28" spans="1:6" x14ac:dyDescent="0.25">
      <c r="A28" s="1">
        <v>37</v>
      </c>
      <c r="B28" s="1">
        <v>37</v>
      </c>
      <c r="C28" s="1" t="s">
        <v>162</v>
      </c>
      <c r="F28" s="1" t="str">
        <f>VLOOKUP(B28, tm_person!$A$1:$I$50, 2, FALSE)</f>
        <v>Laras Anggit</v>
      </c>
    </row>
    <row r="29" spans="1:6" x14ac:dyDescent="0.25">
      <c r="A29" s="1">
        <v>38</v>
      </c>
      <c r="B29" s="1">
        <v>38</v>
      </c>
      <c r="C29" s="4" t="s">
        <v>137</v>
      </c>
      <c r="F29" s="1" t="str">
        <f>VLOOKUP(B29, tm_person!$A$1:$I$50, 2, FALSE)</f>
        <v>Mia Angela BR. Bangun</v>
      </c>
    </row>
    <row r="30" spans="1:6" x14ac:dyDescent="0.25">
      <c r="A30" s="1">
        <v>39</v>
      </c>
      <c r="B30" s="1">
        <v>39</v>
      </c>
      <c r="C30" s="1" t="s">
        <v>163</v>
      </c>
      <c r="F30" s="1" t="str">
        <f>VLOOKUP(B30, tm_person!$A$1:$I$50, 2, FALSE)</f>
        <v>Miki Maulana</v>
      </c>
    </row>
    <row r="31" spans="1:6" x14ac:dyDescent="0.25">
      <c r="A31" s="1">
        <v>40</v>
      </c>
      <c r="B31" s="1">
        <v>40</v>
      </c>
      <c r="C31" s="1" t="s">
        <v>164</v>
      </c>
      <c r="F31" s="1" t="str">
        <f>VLOOKUP(B31, tm_person!$A$1:$I$50, 2, FALSE)</f>
        <v>Miswati</v>
      </c>
    </row>
    <row r="32" spans="1:6" x14ac:dyDescent="0.25">
      <c r="A32" s="1">
        <v>41</v>
      </c>
      <c r="B32" s="1">
        <v>41</v>
      </c>
      <c r="C32" s="1" t="s">
        <v>165</v>
      </c>
      <c r="F32" s="1" t="str">
        <f>VLOOKUP(B32, tm_person!$A$1:$I$50, 2, FALSE)</f>
        <v>Mizan Hidayat</v>
      </c>
    </row>
    <row r="33" spans="1:6" x14ac:dyDescent="0.25">
      <c r="A33" s="1">
        <v>42</v>
      </c>
      <c r="B33" s="1">
        <v>42</v>
      </c>
      <c r="C33" s="1" t="s">
        <v>166</v>
      </c>
      <c r="F33" s="1" t="str">
        <f>VLOOKUP(B33, tm_person!$A$1:$I$50, 2, FALSE)</f>
        <v>Muhammad Fadli Ridwan</v>
      </c>
    </row>
    <row r="34" spans="1:6" x14ac:dyDescent="0.25">
      <c r="A34" s="1">
        <v>43</v>
      </c>
      <c r="B34" s="1">
        <v>43</v>
      </c>
      <c r="C34" s="1" t="s">
        <v>167</v>
      </c>
      <c r="F34" s="1" t="str">
        <f>VLOOKUP(B34, tm_person!$A$1:$I$50, 2, FALSE)</f>
        <v>Novrizal Eko Sihbudi</v>
      </c>
    </row>
    <row r="35" spans="1:6" x14ac:dyDescent="0.25">
      <c r="A35" s="1">
        <v>44</v>
      </c>
      <c r="B35" s="1">
        <v>44</v>
      </c>
      <c r="C35" s="1" t="s">
        <v>168</v>
      </c>
      <c r="F35" s="1" t="str">
        <f>VLOOKUP(B35, tm_person!$A$1:$I$50, 2, FALSE)</f>
        <v>Nur Hasbullah Matturungan</v>
      </c>
    </row>
    <row r="36" spans="1:6" x14ac:dyDescent="0.25">
      <c r="A36" s="1">
        <v>45</v>
      </c>
      <c r="B36" s="1">
        <v>45</v>
      </c>
      <c r="C36" s="1" t="s">
        <v>169</v>
      </c>
      <c r="F36" s="1" t="str">
        <f>VLOOKUP(B36, tm_person!$A$1:$I$50, 2, FALSE)</f>
        <v>Pramono Giritiarso</v>
      </c>
    </row>
    <row r="37" spans="1:6" x14ac:dyDescent="0.25">
      <c r="A37" s="1">
        <v>46</v>
      </c>
      <c r="B37" s="1">
        <v>46</v>
      </c>
      <c r="C37" s="1" t="s">
        <v>170</v>
      </c>
      <c r="F37" s="1" t="str">
        <f>VLOOKUP(B37, tm_person!$A$1:$I$50, 2, FALSE)</f>
        <v>Refika Oktaviani</v>
      </c>
    </row>
    <row r="38" spans="1:6" x14ac:dyDescent="0.25">
      <c r="A38" s="1">
        <v>47</v>
      </c>
      <c r="B38" s="1">
        <v>47</v>
      </c>
      <c r="C38" s="1" t="s">
        <v>171</v>
      </c>
      <c r="F38" s="1" t="str">
        <f>VLOOKUP(B38, tm_person!$A$1:$I$50, 2, FALSE)</f>
        <v>Reny Indriyani</v>
      </c>
    </row>
    <row r="39" spans="1:6" x14ac:dyDescent="0.25">
      <c r="A39" s="1">
        <v>48</v>
      </c>
      <c r="B39" s="1">
        <v>48</v>
      </c>
      <c r="C39" s="1" t="s">
        <v>172</v>
      </c>
      <c r="F39" s="1" t="str">
        <f>VLOOKUP(B39, tm_person!$A$1:$I$50, 2, FALSE)</f>
        <v>Rohendi</v>
      </c>
    </row>
    <row r="40" spans="1:6" x14ac:dyDescent="0.25">
      <c r="A40" s="1">
        <v>49</v>
      </c>
      <c r="B40" s="1">
        <v>49</v>
      </c>
      <c r="C40" s="1" t="s">
        <v>173</v>
      </c>
      <c r="F40" s="1" t="str">
        <f>VLOOKUP(B40, tm_person!$A$1:$I$50, 2, FALSE)</f>
        <v>RR Marfia Dwiyulianita Ningrum</v>
      </c>
    </row>
    <row r="41" spans="1:6" x14ac:dyDescent="0.25">
      <c r="A41" s="1">
        <v>50</v>
      </c>
      <c r="B41" s="1">
        <v>50</v>
      </c>
      <c r="C41" s="1" t="s">
        <v>174</v>
      </c>
      <c r="F41" s="1" t="str">
        <f>VLOOKUP(B41, tm_person!$A$1:$I$50, 2, FALSE)</f>
        <v>Sabilla Pravita Larrasati</v>
      </c>
    </row>
    <row r="42" spans="1:6" x14ac:dyDescent="0.25">
      <c r="A42" s="1">
        <v>51</v>
      </c>
      <c r="B42" s="1">
        <v>51</v>
      </c>
      <c r="C42" s="1" t="s">
        <v>175</v>
      </c>
      <c r="F42" s="1" t="str">
        <f>VLOOKUP(B42, tm_person!$A$1:$I$50, 2, FALSE)</f>
        <v>Sri Murwani</v>
      </c>
    </row>
    <row r="43" spans="1:6" x14ac:dyDescent="0.25">
      <c r="A43" s="1">
        <v>52</v>
      </c>
      <c r="B43" s="1">
        <v>52</v>
      </c>
      <c r="C43" s="1" t="s">
        <v>176</v>
      </c>
      <c r="F43" s="1" t="str">
        <f>VLOOKUP(B43, tm_person!$A$1:$I$50, 2, FALSE)</f>
        <v>Wahyu</v>
      </c>
    </row>
    <row r="44" spans="1:6" x14ac:dyDescent="0.25">
      <c r="A44" s="1">
        <v>53</v>
      </c>
      <c r="B44" s="1">
        <v>53</v>
      </c>
      <c r="C44" s="1" t="s">
        <v>177</v>
      </c>
      <c r="F44" s="1" t="str">
        <f>VLOOKUP(B44, tm_person!$A$1:$I$50, 2, FALSE)</f>
        <v>Windy Nurbani</v>
      </c>
    </row>
    <row r="45" spans="1:6" x14ac:dyDescent="0.25">
      <c r="A45" s="1">
        <v>54</v>
      </c>
      <c r="B45" s="1">
        <v>55</v>
      </c>
      <c r="C45" s="1" t="s">
        <v>178</v>
      </c>
      <c r="F45" s="1" t="str">
        <f>VLOOKUP(B45, tm_person!$A$1:$I$50, 2, FALSE)</f>
        <v>Gatot Aryo Priyantono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83B1-D937-4B38-A1E3-0E4562E3CE1C}">
  <dimension ref="A1:D2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22" style="1" bestFit="1" customWidth="1"/>
    <col min="2" max="2" width="16" style="1" bestFit="1" customWidth="1"/>
    <col min="3" max="3" width="5.7109375" style="1" bestFit="1" customWidth="1"/>
    <col min="4" max="4" width="21.140625" style="1" bestFit="1" customWidth="1"/>
    <col min="5" max="16384" width="2.85546875" style="1"/>
  </cols>
  <sheetData>
    <row r="1" spans="1:4" x14ac:dyDescent="0.25">
      <c r="A1" s="2" t="s">
        <v>561</v>
      </c>
      <c r="B1" s="2" t="s">
        <v>209</v>
      </c>
      <c r="C1" s="2" t="s">
        <v>84</v>
      </c>
      <c r="D1" s="2" t="s">
        <v>562</v>
      </c>
    </row>
    <row r="2" spans="1:4" x14ac:dyDescent="0.25">
      <c r="A2" s="1">
        <v>13</v>
      </c>
      <c r="B2" s="1">
        <v>13</v>
      </c>
      <c r="C2" s="1" t="s">
        <v>16</v>
      </c>
      <c r="D2" s="1" t="s">
        <v>87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2F9E-95FD-4276-8ED7-E8F4240E8F41}">
  <dimension ref="A1:D2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23.85546875" style="1" bestFit="1" customWidth="1"/>
    <col min="2" max="2" width="16" style="1" bestFit="1" customWidth="1"/>
    <col min="3" max="3" width="11" style="1" bestFit="1" customWidth="1"/>
    <col min="4" max="4" width="23.140625" style="1" bestFit="1" customWidth="1"/>
    <col min="5" max="16384" width="2.85546875" style="1"/>
  </cols>
  <sheetData>
    <row r="1" spans="1:4" x14ac:dyDescent="0.25">
      <c r="A1" s="2" t="s">
        <v>563</v>
      </c>
      <c r="B1" s="2" t="s">
        <v>209</v>
      </c>
      <c r="C1" s="2" t="s">
        <v>184</v>
      </c>
      <c r="D1" s="2" t="s">
        <v>564</v>
      </c>
    </row>
    <row r="2" spans="1:4" x14ac:dyDescent="0.25">
      <c r="A2" s="1">
        <v>13</v>
      </c>
      <c r="B2" s="1">
        <v>13</v>
      </c>
      <c r="C2" s="1" t="s">
        <v>16</v>
      </c>
      <c r="D2" s="1" t="s">
        <v>87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30BF-ADC3-489F-8B20-BA7FB8FE2E80}"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6" style="1" bestFit="1" customWidth="1"/>
    <col min="2" max="2" width="22" style="1" bestFit="1" customWidth="1"/>
    <col min="3" max="3" width="23.85546875" style="1" bestFit="1" customWidth="1"/>
    <col min="4" max="16384" width="2.85546875" style="1"/>
  </cols>
  <sheetData>
    <row r="1" spans="1:3" x14ac:dyDescent="0.25">
      <c r="A1" s="2" t="s">
        <v>209</v>
      </c>
      <c r="B1" s="2" t="s">
        <v>561</v>
      </c>
      <c r="C1" s="2" t="s">
        <v>565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60F0-AFE5-4502-A8FC-8696D3AC92AB}"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6" style="1" bestFit="1" customWidth="1"/>
    <col min="2" max="2" width="23.85546875" style="1" bestFit="1" customWidth="1"/>
    <col min="3" max="3" width="23.140625" style="1" bestFit="1" customWidth="1"/>
    <col min="4" max="16384" width="2.85546875" style="1"/>
  </cols>
  <sheetData>
    <row r="1" spans="1:3" x14ac:dyDescent="0.25">
      <c r="A1" s="2" t="s">
        <v>209</v>
      </c>
      <c r="B1" s="2" t="s">
        <v>563</v>
      </c>
      <c r="C1" s="2" t="s">
        <v>564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13C5-10C4-4F6D-A1B4-7522E658951E}">
  <dimension ref="A1:G1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0.7109375" style="1" bestFit="1" customWidth="1"/>
    <col min="2" max="2" width="5.7109375" style="1" bestFit="1" customWidth="1"/>
    <col min="3" max="3" width="10.5703125" style="1" bestFit="1" customWidth="1"/>
    <col min="4" max="4" width="9.42578125" style="1" bestFit="1" customWidth="1"/>
    <col min="5" max="5" width="13.140625" style="1" bestFit="1" customWidth="1"/>
    <col min="6" max="6" width="15.42578125" style="1" bestFit="1" customWidth="1"/>
    <col min="7" max="7" width="10" style="1" bestFit="1" customWidth="1"/>
    <col min="8" max="16384" width="2.85546875" style="1"/>
  </cols>
  <sheetData>
    <row r="1" spans="1:7" x14ac:dyDescent="0.25">
      <c r="A1" s="2" t="s">
        <v>566</v>
      </c>
      <c r="B1" s="2" t="s">
        <v>84</v>
      </c>
      <c r="C1" s="2" t="s">
        <v>567</v>
      </c>
      <c r="D1" s="2" t="s">
        <v>568</v>
      </c>
      <c r="E1" s="2" t="s">
        <v>0</v>
      </c>
      <c r="F1" s="2" t="s">
        <v>569</v>
      </c>
      <c r="G1" s="2" t="s">
        <v>570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5A19-F414-495B-BBEC-428C3A00B9F6}">
  <dimension ref="A1"/>
  <sheetViews>
    <sheetView workbookViewId="0"/>
  </sheetViews>
  <sheetFormatPr defaultColWidth="2.85546875" defaultRowHeight="16.5" x14ac:dyDescent="0.25"/>
  <cols>
    <col min="1" max="16384" width="2.85546875" style="1"/>
  </cols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B38C-9BE7-4191-9032-B1DD20475B4C}">
  <dimension ref="A1:A4"/>
  <sheetViews>
    <sheetView workbookViewId="0"/>
  </sheetViews>
  <sheetFormatPr defaultColWidth="2.85546875" defaultRowHeight="16.5" x14ac:dyDescent="0.25"/>
  <cols>
    <col min="1" max="16384" width="2.85546875" style="1"/>
  </cols>
  <sheetData>
    <row r="1" spans="1:1" x14ac:dyDescent="0.25">
      <c r="A1" s="1" t="s">
        <v>243</v>
      </c>
    </row>
    <row r="2" spans="1:1" x14ac:dyDescent="0.25">
      <c r="A2" s="1" t="s">
        <v>244</v>
      </c>
    </row>
    <row r="3" spans="1:1" x14ac:dyDescent="0.25">
      <c r="A3" s="1" t="s">
        <v>245</v>
      </c>
    </row>
    <row r="4" spans="1:1" x14ac:dyDescent="0.25">
      <c r="A4" s="1" t="s">
        <v>246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4573-7DAF-4155-B325-1D22DD97BFBD}">
  <dimension ref="A2:E126"/>
  <sheetViews>
    <sheetView workbookViewId="0">
      <pane ySplit="2" topLeftCell="A86" activePane="bottomLeft" state="frozen"/>
      <selection pane="bottomLeft" activeCell="C118" sqref="C118"/>
    </sheetView>
  </sheetViews>
  <sheetFormatPr defaultColWidth="2.85546875" defaultRowHeight="16.5" x14ac:dyDescent="0.25"/>
  <cols>
    <col min="1" max="1" width="19.5703125" style="1" bestFit="1" customWidth="1"/>
    <col min="2" max="2" width="3.85546875" style="1" bestFit="1" customWidth="1"/>
    <col min="3" max="3" width="20.7109375" style="1" bestFit="1" customWidth="1"/>
    <col min="4" max="4" width="3.42578125" style="1" bestFit="1" customWidth="1"/>
    <col min="5" max="5" width="8.7109375" style="1" bestFit="1" customWidth="1"/>
    <col min="6" max="16384" width="2.85546875" style="1"/>
  </cols>
  <sheetData>
    <row r="2" spans="1:5" x14ac:dyDescent="0.25">
      <c r="A2" s="2" t="s">
        <v>281</v>
      </c>
      <c r="B2" s="2" t="s">
        <v>247</v>
      </c>
      <c r="C2" s="2" t="s">
        <v>248</v>
      </c>
      <c r="D2" s="2" t="s">
        <v>249</v>
      </c>
      <c r="E2" s="2" t="s">
        <v>250</v>
      </c>
    </row>
    <row r="3" spans="1:5" x14ac:dyDescent="0.25">
      <c r="A3" s="1" t="s">
        <v>280</v>
      </c>
      <c r="B3" s="4" t="s">
        <v>254</v>
      </c>
      <c r="C3" s="1" t="s">
        <v>251</v>
      </c>
      <c r="D3" s="4" t="s">
        <v>252</v>
      </c>
      <c r="E3" s="1" t="s">
        <v>253</v>
      </c>
    </row>
    <row r="4" spans="1:5" x14ac:dyDescent="0.25">
      <c r="B4" s="4" t="s">
        <v>255</v>
      </c>
      <c r="C4" s="1" t="s">
        <v>256</v>
      </c>
      <c r="D4" s="4" t="s">
        <v>252</v>
      </c>
      <c r="E4" s="1" t="s">
        <v>257</v>
      </c>
    </row>
    <row r="5" spans="1:5" x14ac:dyDescent="0.25">
      <c r="B5" s="4" t="s">
        <v>261</v>
      </c>
      <c r="C5" s="1" t="s">
        <v>258</v>
      </c>
      <c r="D5" s="4" t="s">
        <v>252</v>
      </c>
      <c r="E5" s="1" t="s">
        <v>259</v>
      </c>
    </row>
    <row r="6" spans="1:5" x14ac:dyDescent="0.25">
      <c r="B6" s="4" t="s">
        <v>260</v>
      </c>
      <c r="C6" s="1" t="s">
        <v>262</v>
      </c>
      <c r="D6" s="4" t="s">
        <v>263</v>
      </c>
      <c r="E6" s="1" t="s">
        <v>264</v>
      </c>
    </row>
    <row r="7" spans="1:5" x14ac:dyDescent="0.25">
      <c r="B7" s="4" t="s">
        <v>265</v>
      </c>
      <c r="C7" s="1" t="s">
        <v>266</v>
      </c>
      <c r="D7" s="4" t="s">
        <v>263</v>
      </c>
      <c r="E7" s="1" t="s">
        <v>267</v>
      </c>
    </row>
    <row r="8" spans="1:5" x14ac:dyDescent="0.25">
      <c r="B8" s="4" t="s">
        <v>268</v>
      </c>
      <c r="C8" s="1" t="s">
        <v>269</v>
      </c>
      <c r="D8" s="4" t="s">
        <v>263</v>
      </c>
      <c r="E8" s="1" t="s">
        <v>270</v>
      </c>
    </row>
    <row r="9" spans="1:5" x14ac:dyDescent="0.25">
      <c r="B9" s="4" t="s">
        <v>271</v>
      </c>
      <c r="C9" s="1" t="s">
        <v>272</v>
      </c>
      <c r="D9" s="4" t="s">
        <v>273</v>
      </c>
      <c r="E9" s="1" t="s">
        <v>274</v>
      </c>
    </row>
    <row r="10" spans="1:5" x14ac:dyDescent="0.25">
      <c r="B10" s="4" t="s">
        <v>275</v>
      </c>
      <c r="C10" s="1" t="s">
        <v>276</v>
      </c>
      <c r="D10" s="4" t="s">
        <v>273</v>
      </c>
      <c r="E10" s="1" t="s">
        <v>277</v>
      </c>
    </row>
    <row r="11" spans="1:5" x14ac:dyDescent="0.25">
      <c r="B11" s="4" t="s">
        <v>278</v>
      </c>
      <c r="C11" s="1" t="s">
        <v>329</v>
      </c>
      <c r="D11" s="4" t="s">
        <v>273</v>
      </c>
      <c r="E11" s="1" t="s">
        <v>279</v>
      </c>
    </row>
    <row r="12" spans="1:5" x14ac:dyDescent="0.25">
      <c r="A12" s="1" t="s">
        <v>282</v>
      </c>
      <c r="B12" s="4" t="s">
        <v>254</v>
      </c>
      <c r="C12" s="1" t="s">
        <v>283</v>
      </c>
      <c r="D12" s="4" t="s">
        <v>252</v>
      </c>
      <c r="E12" s="1" t="s">
        <v>284</v>
      </c>
    </row>
    <row r="13" spans="1:5" x14ac:dyDescent="0.25">
      <c r="B13" s="4" t="s">
        <v>255</v>
      </c>
      <c r="C13" s="1" t="s">
        <v>285</v>
      </c>
      <c r="D13" s="4" t="s">
        <v>252</v>
      </c>
      <c r="E13" s="1" t="s">
        <v>286</v>
      </c>
    </row>
    <row r="14" spans="1:5" x14ac:dyDescent="0.25">
      <c r="B14" s="4" t="s">
        <v>261</v>
      </c>
      <c r="C14" s="1" t="s">
        <v>287</v>
      </c>
      <c r="D14" s="4" t="s">
        <v>252</v>
      </c>
      <c r="E14" s="1" t="s">
        <v>288</v>
      </c>
    </row>
    <row r="15" spans="1:5" x14ac:dyDescent="0.25">
      <c r="B15" s="4" t="s">
        <v>260</v>
      </c>
      <c r="C15" s="1" t="s">
        <v>289</v>
      </c>
      <c r="D15" s="4" t="s">
        <v>263</v>
      </c>
      <c r="E15" s="1" t="s">
        <v>290</v>
      </c>
    </row>
    <row r="16" spans="1:5" x14ac:dyDescent="0.25">
      <c r="B16" s="4" t="s">
        <v>265</v>
      </c>
      <c r="C16" s="1" t="s">
        <v>293</v>
      </c>
      <c r="D16" s="4" t="s">
        <v>263</v>
      </c>
      <c r="E16" s="1" t="s">
        <v>294</v>
      </c>
    </row>
    <row r="17" spans="1:5" x14ac:dyDescent="0.25">
      <c r="B17" s="4" t="s">
        <v>268</v>
      </c>
      <c r="C17" s="1" t="s">
        <v>291</v>
      </c>
      <c r="D17" s="4" t="s">
        <v>263</v>
      </c>
      <c r="E17" s="1" t="s">
        <v>292</v>
      </c>
    </row>
    <row r="18" spans="1:5" x14ac:dyDescent="0.25">
      <c r="B18" s="4" t="s">
        <v>271</v>
      </c>
      <c r="C18" s="1" t="s">
        <v>295</v>
      </c>
      <c r="D18" s="4" t="s">
        <v>273</v>
      </c>
      <c r="E18" s="1" t="s">
        <v>296</v>
      </c>
    </row>
    <row r="19" spans="1:5" x14ac:dyDescent="0.25">
      <c r="B19" s="4" t="s">
        <v>275</v>
      </c>
      <c r="C19" s="1" t="s">
        <v>297</v>
      </c>
      <c r="D19" s="4" t="s">
        <v>273</v>
      </c>
      <c r="E19" s="1" t="s">
        <v>298</v>
      </c>
    </row>
    <row r="20" spans="1:5" x14ac:dyDescent="0.25">
      <c r="B20" s="4" t="s">
        <v>278</v>
      </c>
      <c r="C20" s="1" t="s">
        <v>299</v>
      </c>
      <c r="D20" s="4" t="s">
        <v>273</v>
      </c>
      <c r="E20" s="1" t="s">
        <v>300</v>
      </c>
    </row>
    <row r="21" spans="1:5" x14ac:dyDescent="0.25">
      <c r="A21" s="1" t="s">
        <v>319</v>
      </c>
      <c r="B21" s="4" t="s">
        <v>254</v>
      </c>
      <c r="C21" s="1" t="s">
        <v>301</v>
      </c>
      <c r="D21" s="4" t="s">
        <v>252</v>
      </c>
      <c r="E21" s="1" t="s">
        <v>302</v>
      </c>
    </row>
    <row r="22" spans="1:5" x14ac:dyDescent="0.25">
      <c r="B22" s="4" t="s">
        <v>255</v>
      </c>
      <c r="C22" s="1" t="s">
        <v>303</v>
      </c>
      <c r="D22" s="4" t="s">
        <v>252</v>
      </c>
      <c r="E22" s="1" t="s">
        <v>304</v>
      </c>
    </row>
    <row r="23" spans="1:5" x14ac:dyDescent="0.25">
      <c r="B23" s="4" t="s">
        <v>261</v>
      </c>
      <c r="C23" s="1" t="s">
        <v>305</v>
      </c>
      <c r="D23" s="4" t="s">
        <v>252</v>
      </c>
      <c r="E23" s="1" t="s">
        <v>306</v>
      </c>
    </row>
    <row r="24" spans="1:5" x14ac:dyDescent="0.25">
      <c r="B24" s="4" t="s">
        <v>260</v>
      </c>
      <c r="C24" s="1" t="s">
        <v>307</v>
      </c>
      <c r="D24" s="4" t="s">
        <v>252</v>
      </c>
      <c r="E24" s="1" t="s">
        <v>308</v>
      </c>
    </row>
    <row r="25" spans="1:5" x14ac:dyDescent="0.25">
      <c r="B25" s="4" t="s">
        <v>265</v>
      </c>
      <c r="C25" s="1" t="s">
        <v>309</v>
      </c>
      <c r="D25" s="4" t="s">
        <v>252</v>
      </c>
      <c r="E25" s="1" t="s">
        <v>310</v>
      </c>
    </row>
    <row r="26" spans="1:5" x14ac:dyDescent="0.25">
      <c r="B26" s="4" t="s">
        <v>268</v>
      </c>
      <c r="C26" s="1" t="s">
        <v>311</v>
      </c>
      <c r="D26" s="4" t="s">
        <v>263</v>
      </c>
      <c r="E26" s="1" t="s">
        <v>312</v>
      </c>
    </row>
    <row r="27" spans="1:5" x14ac:dyDescent="0.25">
      <c r="B27" s="4" t="s">
        <v>271</v>
      </c>
      <c r="C27" s="1" t="s">
        <v>313</v>
      </c>
      <c r="D27" s="4" t="s">
        <v>273</v>
      </c>
      <c r="E27" s="1" t="s">
        <v>314</v>
      </c>
    </row>
    <row r="28" spans="1:5" x14ac:dyDescent="0.25">
      <c r="B28" s="4" t="s">
        <v>275</v>
      </c>
      <c r="C28" s="1" t="s">
        <v>315</v>
      </c>
      <c r="D28" s="4" t="s">
        <v>273</v>
      </c>
      <c r="E28" s="1" t="s">
        <v>316</v>
      </c>
    </row>
    <row r="29" spans="1:5" x14ac:dyDescent="0.25">
      <c r="B29" s="4" t="s">
        <v>278</v>
      </c>
      <c r="C29" s="1" t="s">
        <v>317</v>
      </c>
      <c r="D29" s="4" t="s">
        <v>273</v>
      </c>
      <c r="E29" s="1" t="s">
        <v>318</v>
      </c>
    </row>
    <row r="30" spans="1:5" x14ac:dyDescent="0.25">
      <c r="A30" s="1" t="s">
        <v>320</v>
      </c>
      <c r="B30" s="4" t="s">
        <v>254</v>
      </c>
      <c r="C30" s="1" t="s">
        <v>321</v>
      </c>
      <c r="D30" s="4" t="s">
        <v>252</v>
      </c>
      <c r="E30" s="1" t="s">
        <v>322</v>
      </c>
    </row>
    <row r="31" spans="1:5" x14ac:dyDescent="0.25">
      <c r="B31" s="4" t="s">
        <v>255</v>
      </c>
      <c r="C31" s="1" t="s">
        <v>323</v>
      </c>
      <c r="D31" s="4" t="s">
        <v>252</v>
      </c>
      <c r="E31" s="1" t="s">
        <v>324</v>
      </c>
    </row>
    <row r="32" spans="1:5" x14ac:dyDescent="0.25">
      <c r="B32" s="4" t="s">
        <v>261</v>
      </c>
      <c r="C32" s="1" t="s">
        <v>325</v>
      </c>
      <c r="D32" s="4" t="s">
        <v>252</v>
      </c>
      <c r="E32" s="1" t="s">
        <v>326</v>
      </c>
    </row>
    <row r="33" spans="1:5" x14ac:dyDescent="0.25">
      <c r="B33" s="4" t="s">
        <v>260</v>
      </c>
      <c r="C33" s="1" t="s">
        <v>327</v>
      </c>
      <c r="D33" s="4" t="s">
        <v>252</v>
      </c>
      <c r="E33" s="1" t="s">
        <v>328</v>
      </c>
    </row>
    <row r="34" spans="1:5" x14ac:dyDescent="0.25">
      <c r="B34" s="4" t="s">
        <v>265</v>
      </c>
      <c r="C34" s="1" t="s">
        <v>330</v>
      </c>
      <c r="D34" s="4" t="s">
        <v>263</v>
      </c>
      <c r="E34" s="1" t="s">
        <v>331</v>
      </c>
    </row>
    <row r="35" spans="1:5" x14ac:dyDescent="0.25">
      <c r="B35" s="4" t="s">
        <v>268</v>
      </c>
      <c r="C35" s="1" t="s">
        <v>332</v>
      </c>
      <c r="D35" s="4" t="s">
        <v>263</v>
      </c>
      <c r="E35" s="1" t="s">
        <v>333</v>
      </c>
    </row>
    <row r="36" spans="1:5" x14ac:dyDescent="0.25">
      <c r="B36" s="4" t="s">
        <v>271</v>
      </c>
      <c r="C36" s="1" t="s">
        <v>334</v>
      </c>
      <c r="D36" s="4" t="s">
        <v>273</v>
      </c>
      <c r="E36" s="1" t="s">
        <v>335</v>
      </c>
    </row>
    <row r="37" spans="1:5" x14ac:dyDescent="0.25">
      <c r="B37" s="4" t="s">
        <v>275</v>
      </c>
      <c r="C37" s="1" t="s">
        <v>336</v>
      </c>
      <c r="D37" s="4" t="s">
        <v>273</v>
      </c>
      <c r="E37" s="1" t="s">
        <v>337</v>
      </c>
    </row>
    <row r="38" spans="1:5" x14ac:dyDescent="0.25">
      <c r="B38" s="4" t="s">
        <v>278</v>
      </c>
      <c r="C38" s="1" t="s">
        <v>338</v>
      </c>
      <c r="D38" s="4" t="s">
        <v>273</v>
      </c>
      <c r="E38" s="1" t="s">
        <v>339</v>
      </c>
    </row>
    <row r="39" spans="1:5" x14ac:dyDescent="0.25">
      <c r="A39" s="1" t="s">
        <v>340</v>
      </c>
      <c r="B39" s="4" t="s">
        <v>254</v>
      </c>
      <c r="C39" s="1" t="s">
        <v>341</v>
      </c>
      <c r="D39" s="4" t="s">
        <v>252</v>
      </c>
      <c r="E39" s="1" t="s">
        <v>342</v>
      </c>
    </row>
    <row r="40" spans="1:5" x14ac:dyDescent="0.25">
      <c r="B40" s="4" t="s">
        <v>255</v>
      </c>
      <c r="C40" s="1" t="s">
        <v>343</v>
      </c>
      <c r="D40" s="4" t="s">
        <v>252</v>
      </c>
      <c r="E40" s="1" t="s">
        <v>344</v>
      </c>
    </row>
    <row r="41" spans="1:5" x14ac:dyDescent="0.25">
      <c r="B41" s="4" t="s">
        <v>261</v>
      </c>
      <c r="C41" s="1" t="s">
        <v>345</v>
      </c>
      <c r="D41" s="4" t="s">
        <v>252</v>
      </c>
      <c r="E41" s="1" t="s">
        <v>346</v>
      </c>
    </row>
    <row r="42" spans="1:5" x14ac:dyDescent="0.25">
      <c r="B42" s="4" t="s">
        <v>260</v>
      </c>
      <c r="C42" s="1" t="s">
        <v>347</v>
      </c>
      <c r="D42" s="4" t="s">
        <v>252</v>
      </c>
      <c r="E42" s="1" t="s">
        <v>348</v>
      </c>
    </row>
    <row r="43" spans="1:5" x14ac:dyDescent="0.25">
      <c r="B43" s="4" t="s">
        <v>265</v>
      </c>
      <c r="C43" s="1" t="s">
        <v>349</v>
      </c>
      <c r="D43" s="4" t="s">
        <v>263</v>
      </c>
      <c r="E43" s="1" t="s">
        <v>350</v>
      </c>
    </row>
    <row r="44" spans="1:5" x14ac:dyDescent="0.25">
      <c r="B44" s="4" t="s">
        <v>268</v>
      </c>
      <c r="C44" s="1" t="s">
        <v>351</v>
      </c>
      <c r="D44" s="4" t="s">
        <v>263</v>
      </c>
      <c r="E44" s="1" t="s">
        <v>352</v>
      </c>
    </row>
    <row r="45" spans="1:5" x14ac:dyDescent="0.25">
      <c r="B45" s="4" t="s">
        <v>271</v>
      </c>
      <c r="C45" s="1" t="s">
        <v>353</v>
      </c>
      <c r="D45" s="4" t="s">
        <v>273</v>
      </c>
      <c r="E45" s="1" t="s">
        <v>354</v>
      </c>
    </row>
    <row r="46" spans="1:5" x14ac:dyDescent="0.25">
      <c r="B46" s="4" t="s">
        <v>275</v>
      </c>
      <c r="C46" s="1" t="s">
        <v>355</v>
      </c>
      <c r="D46" s="4" t="s">
        <v>273</v>
      </c>
      <c r="E46" s="1" t="s">
        <v>356</v>
      </c>
    </row>
    <row r="47" spans="1:5" x14ac:dyDescent="0.25">
      <c r="B47" s="4" t="s">
        <v>278</v>
      </c>
      <c r="C47" s="1" t="s">
        <v>357</v>
      </c>
      <c r="D47" s="4" t="s">
        <v>273</v>
      </c>
      <c r="E47" s="1" t="s">
        <v>358</v>
      </c>
    </row>
    <row r="48" spans="1:5" x14ac:dyDescent="0.25">
      <c r="A48" s="1" t="s">
        <v>359</v>
      </c>
      <c r="B48" s="4" t="s">
        <v>254</v>
      </c>
      <c r="C48" s="1" t="s">
        <v>360</v>
      </c>
      <c r="D48" s="4" t="s">
        <v>252</v>
      </c>
      <c r="E48" s="1" t="s">
        <v>361</v>
      </c>
    </row>
    <row r="49" spans="1:5" x14ac:dyDescent="0.25">
      <c r="B49" s="4" t="s">
        <v>255</v>
      </c>
      <c r="C49" s="1" t="s">
        <v>362</v>
      </c>
      <c r="D49" s="4" t="s">
        <v>252</v>
      </c>
      <c r="E49" s="1" t="s">
        <v>363</v>
      </c>
    </row>
    <row r="50" spans="1:5" x14ac:dyDescent="0.25">
      <c r="B50" s="4" t="s">
        <v>261</v>
      </c>
      <c r="C50" s="1" t="s">
        <v>364</v>
      </c>
      <c r="D50" s="4" t="s">
        <v>252</v>
      </c>
      <c r="E50" s="1" t="s">
        <v>365</v>
      </c>
    </row>
    <row r="51" spans="1:5" x14ac:dyDescent="0.25">
      <c r="B51" s="4" t="s">
        <v>260</v>
      </c>
      <c r="C51" s="1" t="s">
        <v>366</v>
      </c>
      <c r="D51" s="4" t="s">
        <v>252</v>
      </c>
      <c r="E51" s="1" t="s">
        <v>367</v>
      </c>
    </row>
    <row r="52" spans="1:5" x14ac:dyDescent="0.25">
      <c r="B52" s="4" t="s">
        <v>265</v>
      </c>
      <c r="C52" s="1" t="s">
        <v>353</v>
      </c>
      <c r="D52" s="4" t="s">
        <v>263</v>
      </c>
      <c r="E52" s="1" t="s">
        <v>368</v>
      </c>
    </row>
    <row r="53" spans="1:5" x14ac:dyDescent="0.25">
      <c r="B53" s="4" t="s">
        <v>268</v>
      </c>
      <c r="C53" s="1" t="s">
        <v>369</v>
      </c>
      <c r="D53" s="4" t="s">
        <v>263</v>
      </c>
      <c r="E53" s="1" t="s">
        <v>370</v>
      </c>
    </row>
    <row r="54" spans="1:5" x14ac:dyDescent="0.25">
      <c r="B54" s="4" t="s">
        <v>271</v>
      </c>
      <c r="C54" s="1" t="s">
        <v>371</v>
      </c>
      <c r="D54" s="4" t="s">
        <v>273</v>
      </c>
      <c r="E54" s="1" t="s">
        <v>372</v>
      </c>
    </row>
    <row r="55" spans="1:5" x14ac:dyDescent="0.25">
      <c r="B55" s="4" t="s">
        <v>275</v>
      </c>
      <c r="C55" s="1" t="s">
        <v>373</v>
      </c>
      <c r="D55" s="4" t="s">
        <v>273</v>
      </c>
      <c r="E55" s="1" t="s">
        <v>374</v>
      </c>
    </row>
    <row r="56" spans="1:5" x14ac:dyDescent="0.25">
      <c r="B56" s="4" t="s">
        <v>278</v>
      </c>
      <c r="C56" s="1" t="s">
        <v>375</v>
      </c>
      <c r="D56" s="4" t="s">
        <v>273</v>
      </c>
      <c r="E56" s="1" t="s">
        <v>376</v>
      </c>
    </row>
    <row r="57" spans="1:5" x14ac:dyDescent="0.25">
      <c r="A57" s="1" t="s">
        <v>377</v>
      </c>
      <c r="B57" s="4" t="s">
        <v>254</v>
      </c>
      <c r="C57" s="1" t="s">
        <v>378</v>
      </c>
      <c r="D57" s="4" t="s">
        <v>252</v>
      </c>
      <c r="E57" s="1" t="s">
        <v>379</v>
      </c>
    </row>
    <row r="58" spans="1:5" x14ac:dyDescent="0.25">
      <c r="B58" s="4" t="s">
        <v>255</v>
      </c>
      <c r="C58" s="1" t="s">
        <v>380</v>
      </c>
      <c r="D58" s="4" t="s">
        <v>252</v>
      </c>
      <c r="E58" s="1" t="s">
        <v>381</v>
      </c>
    </row>
    <row r="59" spans="1:5" x14ac:dyDescent="0.25">
      <c r="B59" s="4" t="s">
        <v>261</v>
      </c>
      <c r="C59" s="1" t="s">
        <v>382</v>
      </c>
      <c r="D59" s="4" t="s">
        <v>252</v>
      </c>
      <c r="E59" s="1" t="s">
        <v>383</v>
      </c>
    </row>
    <row r="60" spans="1:5" x14ac:dyDescent="0.25">
      <c r="B60" s="4" t="s">
        <v>260</v>
      </c>
      <c r="C60" s="1" t="s">
        <v>384</v>
      </c>
      <c r="D60" s="4" t="s">
        <v>252</v>
      </c>
      <c r="E60" s="1" t="s">
        <v>385</v>
      </c>
    </row>
    <row r="61" spans="1:5" x14ac:dyDescent="0.25">
      <c r="B61" s="4" t="s">
        <v>265</v>
      </c>
      <c r="C61" s="1" t="s">
        <v>386</v>
      </c>
      <c r="D61" s="4" t="s">
        <v>263</v>
      </c>
      <c r="E61" s="1" t="s">
        <v>387</v>
      </c>
    </row>
    <row r="62" spans="1:5" x14ac:dyDescent="0.25">
      <c r="B62" s="4" t="s">
        <v>268</v>
      </c>
      <c r="C62" s="1" t="s">
        <v>388</v>
      </c>
      <c r="D62" s="4" t="s">
        <v>263</v>
      </c>
      <c r="E62" s="1" t="s">
        <v>389</v>
      </c>
    </row>
    <row r="63" spans="1:5" x14ac:dyDescent="0.25">
      <c r="B63" s="4" t="s">
        <v>271</v>
      </c>
      <c r="C63" s="1" t="s">
        <v>390</v>
      </c>
      <c r="D63" s="4" t="s">
        <v>263</v>
      </c>
      <c r="E63" s="1" t="s">
        <v>391</v>
      </c>
    </row>
    <row r="64" spans="1:5" x14ac:dyDescent="0.25">
      <c r="B64" s="4" t="s">
        <v>275</v>
      </c>
      <c r="C64" s="1" t="s">
        <v>392</v>
      </c>
      <c r="D64" s="4" t="s">
        <v>273</v>
      </c>
      <c r="E64" s="1" t="s">
        <v>393</v>
      </c>
    </row>
    <row r="65" spans="1:5" x14ac:dyDescent="0.25">
      <c r="B65" s="4" t="s">
        <v>278</v>
      </c>
      <c r="C65" s="1" t="s">
        <v>394</v>
      </c>
      <c r="D65" s="4" t="s">
        <v>273</v>
      </c>
      <c r="E65" s="1" t="s">
        <v>395</v>
      </c>
    </row>
    <row r="66" spans="1:5" x14ac:dyDescent="0.25">
      <c r="B66" s="4" t="s">
        <v>396</v>
      </c>
      <c r="C66" s="1" t="s">
        <v>397</v>
      </c>
      <c r="D66" s="4" t="s">
        <v>273</v>
      </c>
      <c r="E66" s="1" t="s">
        <v>398</v>
      </c>
    </row>
    <row r="67" spans="1:5" x14ac:dyDescent="0.25">
      <c r="A67" s="1" t="s">
        <v>399</v>
      </c>
      <c r="B67" s="4" t="s">
        <v>254</v>
      </c>
      <c r="C67" s="1" t="s">
        <v>400</v>
      </c>
      <c r="D67" s="4" t="s">
        <v>252</v>
      </c>
      <c r="E67" s="1" t="s">
        <v>401</v>
      </c>
    </row>
    <row r="68" spans="1:5" x14ac:dyDescent="0.25">
      <c r="B68" s="4" t="s">
        <v>255</v>
      </c>
      <c r="C68" s="1" t="s">
        <v>402</v>
      </c>
      <c r="D68" s="4" t="s">
        <v>252</v>
      </c>
      <c r="E68" s="1" t="s">
        <v>403</v>
      </c>
    </row>
    <row r="69" spans="1:5" x14ac:dyDescent="0.25">
      <c r="B69" s="4" t="s">
        <v>261</v>
      </c>
      <c r="C69" s="1" t="s">
        <v>404</v>
      </c>
      <c r="D69" s="4" t="s">
        <v>252</v>
      </c>
      <c r="E69" s="1" t="s">
        <v>405</v>
      </c>
    </row>
    <row r="70" spans="1:5" x14ac:dyDescent="0.25">
      <c r="B70" s="4" t="s">
        <v>260</v>
      </c>
      <c r="C70" s="1" t="s">
        <v>406</v>
      </c>
      <c r="D70" s="4" t="s">
        <v>252</v>
      </c>
      <c r="E70" s="1" t="s">
        <v>407</v>
      </c>
    </row>
    <row r="71" spans="1:5" x14ac:dyDescent="0.25">
      <c r="B71" s="4" t="s">
        <v>265</v>
      </c>
      <c r="C71" s="1" t="s">
        <v>408</v>
      </c>
      <c r="D71" s="4" t="s">
        <v>263</v>
      </c>
      <c r="E71" s="1" t="s">
        <v>409</v>
      </c>
    </row>
    <row r="72" spans="1:5" x14ac:dyDescent="0.25">
      <c r="B72" s="4" t="s">
        <v>268</v>
      </c>
      <c r="C72" s="1" t="s">
        <v>410</v>
      </c>
      <c r="D72" s="4" t="s">
        <v>263</v>
      </c>
      <c r="E72" s="1" t="s">
        <v>411</v>
      </c>
    </row>
    <row r="73" spans="1:5" x14ac:dyDescent="0.25">
      <c r="B73" s="4" t="s">
        <v>271</v>
      </c>
      <c r="C73" s="1" t="s">
        <v>412</v>
      </c>
      <c r="D73" s="4" t="s">
        <v>263</v>
      </c>
      <c r="E73" s="1" t="s">
        <v>413</v>
      </c>
    </row>
    <row r="74" spans="1:5" x14ac:dyDescent="0.25">
      <c r="B74" s="4" t="s">
        <v>275</v>
      </c>
      <c r="C74" s="1" t="s">
        <v>414</v>
      </c>
      <c r="D74" s="4" t="s">
        <v>273</v>
      </c>
      <c r="E74" s="1" t="s">
        <v>415</v>
      </c>
    </row>
    <row r="75" spans="1:5" x14ac:dyDescent="0.25">
      <c r="B75" s="4" t="s">
        <v>278</v>
      </c>
      <c r="C75" s="1" t="s">
        <v>416</v>
      </c>
      <c r="D75" s="4" t="s">
        <v>273</v>
      </c>
      <c r="E75" s="1" t="s">
        <v>417</v>
      </c>
    </row>
    <row r="76" spans="1:5" x14ac:dyDescent="0.25">
      <c r="B76" s="4" t="s">
        <v>396</v>
      </c>
      <c r="C76" s="1" t="s">
        <v>418</v>
      </c>
      <c r="D76" s="4" t="s">
        <v>273</v>
      </c>
      <c r="E76" s="1" t="s">
        <v>419</v>
      </c>
    </row>
    <row r="77" spans="1:5" x14ac:dyDescent="0.25">
      <c r="A77" s="1" t="s">
        <v>420</v>
      </c>
      <c r="B77" s="4" t="s">
        <v>254</v>
      </c>
      <c r="C77" s="1" t="s">
        <v>421</v>
      </c>
      <c r="D77" s="4" t="s">
        <v>252</v>
      </c>
      <c r="E77" s="1" t="s">
        <v>422</v>
      </c>
    </row>
    <row r="78" spans="1:5" x14ac:dyDescent="0.25">
      <c r="B78" s="4" t="s">
        <v>255</v>
      </c>
      <c r="C78" s="1" t="s">
        <v>423</v>
      </c>
      <c r="D78" s="4" t="s">
        <v>252</v>
      </c>
      <c r="E78" s="1" t="s">
        <v>424</v>
      </c>
    </row>
    <row r="79" spans="1:5" x14ac:dyDescent="0.25">
      <c r="B79" s="4" t="s">
        <v>261</v>
      </c>
      <c r="C79" s="1" t="s">
        <v>425</v>
      </c>
      <c r="D79" s="4" t="s">
        <v>252</v>
      </c>
      <c r="E79" s="1" t="s">
        <v>426</v>
      </c>
    </row>
    <row r="80" spans="1:5" x14ac:dyDescent="0.25">
      <c r="B80" s="4" t="s">
        <v>260</v>
      </c>
      <c r="C80" s="1" t="s">
        <v>427</v>
      </c>
      <c r="D80" s="4" t="s">
        <v>252</v>
      </c>
      <c r="E80" s="1" t="s">
        <v>426</v>
      </c>
    </row>
    <row r="81" spans="1:5" x14ac:dyDescent="0.25">
      <c r="B81" s="4" t="s">
        <v>265</v>
      </c>
      <c r="C81" s="1" t="s">
        <v>428</v>
      </c>
      <c r="D81" s="4" t="s">
        <v>263</v>
      </c>
      <c r="E81" s="1" t="s">
        <v>429</v>
      </c>
    </row>
    <row r="82" spans="1:5" x14ac:dyDescent="0.25">
      <c r="B82" s="4" t="s">
        <v>268</v>
      </c>
      <c r="C82" s="1" t="s">
        <v>430</v>
      </c>
      <c r="D82" s="4" t="s">
        <v>263</v>
      </c>
      <c r="E82" s="1" t="s">
        <v>431</v>
      </c>
    </row>
    <row r="83" spans="1:5" x14ac:dyDescent="0.25">
      <c r="B83" s="4" t="s">
        <v>271</v>
      </c>
      <c r="C83" s="1" t="s">
        <v>432</v>
      </c>
      <c r="D83" s="4" t="s">
        <v>263</v>
      </c>
      <c r="E83" s="1" t="s">
        <v>433</v>
      </c>
    </row>
    <row r="84" spans="1:5" x14ac:dyDescent="0.25">
      <c r="B84" s="4" t="s">
        <v>275</v>
      </c>
      <c r="C84" s="1" t="s">
        <v>434</v>
      </c>
      <c r="D84" s="4" t="s">
        <v>273</v>
      </c>
      <c r="E84" s="1" t="s">
        <v>435</v>
      </c>
    </row>
    <row r="85" spans="1:5" x14ac:dyDescent="0.25">
      <c r="B85" s="4" t="s">
        <v>278</v>
      </c>
      <c r="C85" s="1" t="s">
        <v>436</v>
      </c>
      <c r="D85" s="4" t="s">
        <v>273</v>
      </c>
      <c r="E85" s="1" t="s">
        <v>437</v>
      </c>
    </row>
    <row r="86" spans="1:5" x14ac:dyDescent="0.25">
      <c r="B86" s="4" t="s">
        <v>396</v>
      </c>
      <c r="C86" s="1" t="s">
        <v>438</v>
      </c>
      <c r="D86" s="4" t="s">
        <v>273</v>
      </c>
      <c r="E86" s="1" t="s">
        <v>439</v>
      </c>
    </row>
    <row r="87" spans="1:5" x14ac:dyDescent="0.25">
      <c r="A87" s="1" t="s">
        <v>440</v>
      </c>
      <c r="B87" s="4" t="s">
        <v>254</v>
      </c>
      <c r="C87" s="1" t="s">
        <v>441</v>
      </c>
      <c r="D87" s="4" t="s">
        <v>252</v>
      </c>
      <c r="E87" s="1" t="s">
        <v>442</v>
      </c>
    </row>
    <row r="88" spans="1:5" x14ac:dyDescent="0.25">
      <c r="B88" s="4" t="s">
        <v>255</v>
      </c>
      <c r="C88" s="1" t="s">
        <v>443</v>
      </c>
      <c r="D88" s="4" t="s">
        <v>252</v>
      </c>
      <c r="E88" s="1" t="s">
        <v>444</v>
      </c>
    </row>
    <row r="89" spans="1:5" x14ac:dyDescent="0.25">
      <c r="B89" s="4" t="s">
        <v>261</v>
      </c>
      <c r="C89" s="1" t="s">
        <v>445</v>
      </c>
      <c r="D89" s="4" t="s">
        <v>252</v>
      </c>
      <c r="E89" s="1" t="s">
        <v>426</v>
      </c>
    </row>
    <row r="90" spans="1:5" x14ac:dyDescent="0.25">
      <c r="B90" s="4" t="s">
        <v>260</v>
      </c>
      <c r="C90" s="1" t="s">
        <v>446</v>
      </c>
      <c r="D90" s="4" t="s">
        <v>252</v>
      </c>
      <c r="E90" s="1" t="s">
        <v>447</v>
      </c>
    </row>
    <row r="91" spans="1:5" x14ac:dyDescent="0.25">
      <c r="B91" s="4" t="s">
        <v>265</v>
      </c>
      <c r="C91" s="1" t="s">
        <v>448</v>
      </c>
      <c r="D91" s="4" t="s">
        <v>263</v>
      </c>
      <c r="E91" s="1" t="s">
        <v>449</v>
      </c>
    </row>
    <row r="92" spans="1:5" x14ac:dyDescent="0.25">
      <c r="B92" s="4" t="s">
        <v>268</v>
      </c>
      <c r="C92" s="1" t="s">
        <v>450</v>
      </c>
      <c r="D92" s="4" t="s">
        <v>263</v>
      </c>
      <c r="E92" s="1" t="s">
        <v>451</v>
      </c>
    </row>
    <row r="93" spans="1:5" x14ac:dyDescent="0.25">
      <c r="B93" s="4" t="s">
        <v>271</v>
      </c>
      <c r="C93" s="1" t="s">
        <v>452</v>
      </c>
      <c r="D93" s="4" t="s">
        <v>263</v>
      </c>
      <c r="E93" s="1" t="s">
        <v>453</v>
      </c>
    </row>
    <row r="94" spans="1:5" x14ac:dyDescent="0.25">
      <c r="B94" s="4" t="s">
        <v>275</v>
      </c>
      <c r="C94" s="1" t="s">
        <v>454</v>
      </c>
      <c r="D94" s="4" t="s">
        <v>273</v>
      </c>
      <c r="E94" s="1" t="s">
        <v>455</v>
      </c>
    </row>
    <row r="95" spans="1:5" x14ac:dyDescent="0.25">
      <c r="B95" s="4" t="s">
        <v>278</v>
      </c>
      <c r="C95" s="1" t="s">
        <v>456</v>
      </c>
      <c r="D95" s="4" t="s">
        <v>273</v>
      </c>
      <c r="E95" s="1" t="s">
        <v>457</v>
      </c>
    </row>
    <row r="96" spans="1:5" x14ac:dyDescent="0.25">
      <c r="B96" s="4" t="s">
        <v>396</v>
      </c>
      <c r="C96" s="1" t="s">
        <v>458</v>
      </c>
      <c r="D96" s="4" t="s">
        <v>273</v>
      </c>
      <c r="E96" s="1" t="s">
        <v>459</v>
      </c>
    </row>
    <row r="97" spans="1:5" x14ac:dyDescent="0.25">
      <c r="A97" s="1" t="s">
        <v>460</v>
      </c>
      <c r="B97" s="4" t="s">
        <v>254</v>
      </c>
      <c r="C97" s="1" t="s">
        <v>461</v>
      </c>
      <c r="D97" s="4" t="s">
        <v>252</v>
      </c>
      <c r="E97" s="1" t="s">
        <v>462</v>
      </c>
    </row>
    <row r="98" spans="1:5" x14ac:dyDescent="0.25">
      <c r="B98" s="4" t="s">
        <v>255</v>
      </c>
      <c r="C98" s="1" t="s">
        <v>463</v>
      </c>
      <c r="D98" s="4" t="s">
        <v>252</v>
      </c>
      <c r="E98" s="1" t="s">
        <v>464</v>
      </c>
    </row>
    <row r="99" spans="1:5" x14ac:dyDescent="0.25">
      <c r="B99" s="4" t="s">
        <v>261</v>
      </c>
      <c r="C99" s="1" t="s">
        <v>465</v>
      </c>
      <c r="D99" s="4" t="s">
        <v>252</v>
      </c>
      <c r="E99" s="1" t="s">
        <v>466</v>
      </c>
    </row>
    <row r="100" spans="1:5" x14ac:dyDescent="0.25">
      <c r="B100" s="4" t="s">
        <v>260</v>
      </c>
      <c r="C100" s="1" t="s">
        <v>467</v>
      </c>
      <c r="D100" s="4" t="s">
        <v>252</v>
      </c>
      <c r="E100" s="1" t="s">
        <v>468</v>
      </c>
    </row>
    <row r="101" spans="1:5" x14ac:dyDescent="0.25">
      <c r="B101" s="4" t="s">
        <v>265</v>
      </c>
      <c r="C101" s="1" t="s">
        <v>469</v>
      </c>
      <c r="D101" s="4" t="s">
        <v>263</v>
      </c>
      <c r="E101" s="1" t="s">
        <v>470</v>
      </c>
    </row>
    <row r="102" spans="1:5" x14ac:dyDescent="0.25">
      <c r="B102" s="4" t="s">
        <v>268</v>
      </c>
      <c r="C102" s="1" t="s">
        <v>473</v>
      </c>
      <c r="D102" s="4" t="s">
        <v>263</v>
      </c>
      <c r="E102" s="1" t="s">
        <v>474</v>
      </c>
    </row>
    <row r="103" spans="1:5" x14ac:dyDescent="0.25">
      <c r="B103" s="4" t="s">
        <v>271</v>
      </c>
      <c r="C103" s="1" t="s">
        <v>471</v>
      </c>
      <c r="D103" s="4" t="s">
        <v>263</v>
      </c>
      <c r="E103" s="1" t="s">
        <v>472</v>
      </c>
    </row>
    <row r="104" spans="1:5" x14ac:dyDescent="0.25">
      <c r="B104" s="4" t="s">
        <v>275</v>
      </c>
      <c r="C104" s="1" t="s">
        <v>475</v>
      </c>
      <c r="D104" s="4" t="s">
        <v>273</v>
      </c>
      <c r="E104" s="1" t="s">
        <v>476</v>
      </c>
    </row>
    <row r="105" spans="1:5" x14ac:dyDescent="0.25">
      <c r="B105" s="4" t="s">
        <v>278</v>
      </c>
      <c r="C105" s="1" t="s">
        <v>477</v>
      </c>
      <c r="D105" s="4" t="s">
        <v>273</v>
      </c>
      <c r="E105" s="1" t="s">
        <v>478</v>
      </c>
    </row>
    <row r="106" spans="1:5" x14ac:dyDescent="0.25">
      <c r="B106" s="4" t="s">
        <v>396</v>
      </c>
      <c r="C106" s="1" t="s">
        <v>479</v>
      </c>
      <c r="D106" s="4" t="s">
        <v>273</v>
      </c>
      <c r="E106" s="1" t="s">
        <v>480</v>
      </c>
    </row>
    <row r="107" spans="1:5" x14ac:dyDescent="0.25">
      <c r="A107" s="1" t="s">
        <v>481</v>
      </c>
      <c r="B107" s="4" t="s">
        <v>254</v>
      </c>
      <c r="C107" s="1" t="s">
        <v>571</v>
      </c>
      <c r="D107" s="4" t="s">
        <v>252</v>
      </c>
      <c r="E107" s="1" t="s">
        <v>572</v>
      </c>
    </row>
    <row r="108" spans="1:5" x14ac:dyDescent="0.25">
      <c r="B108" s="4" t="s">
        <v>255</v>
      </c>
      <c r="C108" s="1" t="s">
        <v>573</v>
      </c>
      <c r="D108" s="4" t="s">
        <v>252</v>
      </c>
      <c r="E108" s="1" t="s">
        <v>574</v>
      </c>
    </row>
    <row r="109" spans="1:5" x14ac:dyDescent="0.25">
      <c r="B109" s="4" t="s">
        <v>261</v>
      </c>
      <c r="C109" s="1" t="s">
        <v>575</v>
      </c>
      <c r="D109" s="4" t="s">
        <v>252</v>
      </c>
      <c r="E109" s="1" t="s">
        <v>576</v>
      </c>
    </row>
    <row r="110" spans="1:5" x14ac:dyDescent="0.25">
      <c r="B110" s="4" t="s">
        <v>260</v>
      </c>
      <c r="C110" s="1" t="s">
        <v>577</v>
      </c>
      <c r="D110" s="4" t="s">
        <v>252</v>
      </c>
      <c r="E110" s="1" t="s">
        <v>578</v>
      </c>
    </row>
    <row r="111" spans="1:5" x14ac:dyDescent="0.25">
      <c r="B111" s="4" t="s">
        <v>265</v>
      </c>
      <c r="C111" s="1" t="s">
        <v>579</v>
      </c>
      <c r="D111" s="4" t="s">
        <v>263</v>
      </c>
      <c r="E111" s="1" t="s">
        <v>580</v>
      </c>
    </row>
    <row r="112" spans="1:5" x14ac:dyDescent="0.25">
      <c r="B112" s="4" t="s">
        <v>268</v>
      </c>
      <c r="C112" s="1" t="s">
        <v>581</v>
      </c>
      <c r="D112" s="4" t="s">
        <v>263</v>
      </c>
      <c r="E112" s="1" t="s">
        <v>582</v>
      </c>
    </row>
    <row r="113" spans="1:5" x14ac:dyDescent="0.25">
      <c r="B113" s="4" t="s">
        <v>271</v>
      </c>
      <c r="C113" s="1" t="s">
        <v>583</v>
      </c>
      <c r="D113" s="4" t="s">
        <v>263</v>
      </c>
      <c r="E113" s="1" t="s">
        <v>584</v>
      </c>
    </row>
    <row r="114" spans="1:5" x14ac:dyDescent="0.25">
      <c r="B114" s="4" t="s">
        <v>275</v>
      </c>
      <c r="C114" s="1" t="s">
        <v>585</v>
      </c>
      <c r="D114" s="4" t="s">
        <v>273</v>
      </c>
      <c r="E114" s="1" t="s">
        <v>586</v>
      </c>
    </row>
    <row r="115" spans="1:5" x14ac:dyDescent="0.25">
      <c r="B115" s="4" t="s">
        <v>278</v>
      </c>
      <c r="C115" s="1" t="s">
        <v>587</v>
      </c>
      <c r="D115" s="4" t="s">
        <v>273</v>
      </c>
      <c r="E115" s="1" t="s">
        <v>588</v>
      </c>
    </row>
    <row r="116" spans="1:5" x14ac:dyDescent="0.25">
      <c r="B116" s="4" t="s">
        <v>396</v>
      </c>
      <c r="C116" s="1" t="s">
        <v>589</v>
      </c>
      <c r="D116" s="4" t="s">
        <v>273</v>
      </c>
      <c r="E116" s="1" t="s">
        <v>590</v>
      </c>
    </row>
    <row r="117" spans="1:5" x14ac:dyDescent="0.25">
      <c r="A117" s="1" t="s">
        <v>591</v>
      </c>
      <c r="B117" s="4" t="s">
        <v>254</v>
      </c>
      <c r="C117" s="1" t="s">
        <v>465</v>
      </c>
      <c r="D117" s="4" t="s">
        <v>252</v>
      </c>
      <c r="E117" s="1" t="s">
        <v>592</v>
      </c>
    </row>
    <row r="118" spans="1:5" x14ac:dyDescent="0.25">
      <c r="B118" s="4" t="s">
        <v>255</v>
      </c>
    </row>
    <row r="119" spans="1:5" x14ac:dyDescent="0.25">
      <c r="B119" s="4" t="s">
        <v>261</v>
      </c>
    </row>
    <row r="120" spans="1:5" x14ac:dyDescent="0.25">
      <c r="B120" s="4" t="s">
        <v>260</v>
      </c>
    </row>
    <row r="121" spans="1:5" x14ac:dyDescent="0.25">
      <c r="B121" s="4" t="s">
        <v>265</v>
      </c>
    </row>
    <row r="122" spans="1:5" x14ac:dyDescent="0.25">
      <c r="B122" s="4" t="s">
        <v>268</v>
      </c>
    </row>
    <row r="123" spans="1:5" x14ac:dyDescent="0.25">
      <c r="B123" s="4" t="s">
        <v>271</v>
      </c>
    </row>
    <row r="124" spans="1:5" x14ac:dyDescent="0.25">
      <c r="B124" s="4" t="s">
        <v>275</v>
      </c>
    </row>
    <row r="125" spans="1:5" x14ac:dyDescent="0.25">
      <c r="B125" s="4" t="s">
        <v>278</v>
      </c>
    </row>
    <row r="126" spans="1:5" x14ac:dyDescent="0.25">
      <c r="B126" s="4" t="s">
        <v>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495C-E093-41E9-B464-FCDBD37C8DD2}">
  <dimension ref="A1:F45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3.140625" style="1" bestFit="1" customWidth="1"/>
    <col min="2" max="2" width="27.140625" style="1" bestFit="1" customWidth="1"/>
    <col min="3" max="3" width="29" style="1" bestFit="1" customWidth="1"/>
    <col min="4" max="4" width="2.85546875" style="1"/>
    <col min="5" max="5" width="26.7109375" style="1" bestFit="1" customWidth="1"/>
    <col min="6" max="6" width="13.140625" style="1" bestFit="1" customWidth="1"/>
    <col min="7" max="16384" width="2.85546875" style="1"/>
  </cols>
  <sheetData>
    <row r="1" spans="1:6" x14ac:dyDescent="0.25">
      <c r="A1" s="2" t="s">
        <v>0</v>
      </c>
      <c r="B1" s="2" t="s">
        <v>134</v>
      </c>
      <c r="C1" s="2" t="s">
        <v>179</v>
      </c>
    </row>
    <row r="2" spans="1:6" x14ac:dyDescent="0.25">
      <c r="A2" s="1">
        <v>1</v>
      </c>
      <c r="B2" s="1">
        <v>1</v>
      </c>
      <c r="E2" s="1" t="str">
        <f>VLOOKUP(A2, tm_person!$A$1:$I$50, 2, FALSE)</f>
        <v>Aryo Budi Dwikarso Prasetyo</v>
      </c>
      <c r="F2" s="1" t="str">
        <f>VLOOKUP(B2, tm_person_mobile_phone!$A$1:$F$45, 3, FALSE)</f>
        <v>081322162811</v>
      </c>
    </row>
    <row r="3" spans="1:6" x14ac:dyDescent="0.25">
      <c r="A3" s="1">
        <v>3</v>
      </c>
      <c r="B3" s="1">
        <v>2</v>
      </c>
      <c r="E3" s="1" t="str">
        <f>VLOOKUP(A3, tm_person!$A$1:$I$50, 2, FALSE)</f>
        <v>Adiyani Candrawati</v>
      </c>
      <c r="F3" s="1" t="str">
        <f>VLOOKUP(B3, tm_person_mobile_phone!$A$1:$F$45, 3, FALSE)</f>
        <v>087885885360</v>
      </c>
    </row>
    <row r="4" spans="1:6" x14ac:dyDescent="0.25">
      <c r="A4" s="1">
        <v>4</v>
      </c>
      <c r="B4" s="1">
        <v>3</v>
      </c>
      <c r="E4" s="1" t="str">
        <f>VLOOKUP(A4, tm_person!$A$1:$I$50, 2, FALSE)</f>
        <v>Anggara Budi Wahyudi</v>
      </c>
      <c r="F4" s="1" t="str">
        <f>VLOOKUP(B4, tm_person_mobile_phone!$A$1:$F$45, 3, FALSE)</f>
        <v>081399205647</v>
      </c>
    </row>
    <row r="5" spans="1:6" x14ac:dyDescent="0.25">
      <c r="A5" s="1">
        <v>5</v>
      </c>
      <c r="B5" s="1">
        <v>4</v>
      </c>
      <c r="E5" s="1" t="str">
        <f>VLOOKUP(A5, tm_person!$A$1:$I$50, 2, FALSE)</f>
        <v>Raditya Widhiatmoko</v>
      </c>
      <c r="F5" s="1" t="str">
        <f>VLOOKUP(B5, tm_person_mobile_phone!$A$1:$F$45, 3, FALSE)</f>
        <v>081287071946</v>
      </c>
    </row>
    <row r="6" spans="1:6" x14ac:dyDescent="0.25">
      <c r="A6" s="1">
        <v>15</v>
      </c>
      <c r="B6" s="1">
        <v>15</v>
      </c>
      <c r="E6" s="1" t="str">
        <f>VLOOKUP(A6, tm_person!$A$1:$I$50, 2, FALSE)</f>
        <v>Adwita Nayaprana</v>
      </c>
      <c r="F6" s="1" t="str">
        <f>VLOOKUP(B6, tm_person_mobile_phone!$A$1:$F$45, 3, FALSE)</f>
        <v>085691404254</v>
      </c>
    </row>
    <row r="7" spans="1:6" x14ac:dyDescent="0.25">
      <c r="A7" s="1">
        <v>16</v>
      </c>
      <c r="B7" s="1">
        <v>16</v>
      </c>
      <c r="E7" s="1" t="str">
        <f>VLOOKUP(A7, tm_person!$A$1:$I$50, 2, FALSE)</f>
        <v>Agung Januardi</v>
      </c>
      <c r="F7" s="1" t="str">
        <f>VLOOKUP(B7, tm_person_mobile_phone!$A$1:$F$45, 3, FALSE)</f>
        <v>082322794551</v>
      </c>
    </row>
    <row r="8" spans="1:6" x14ac:dyDescent="0.25">
      <c r="A8" s="1">
        <v>17</v>
      </c>
      <c r="B8" s="1">
        <v>17</v>
      </c>
      <c r="E8" s="1" t="str">
        <f>VLOOKUP(A8, tm_person!$A$1:$I$50, 2, FALSE)</f>
        <v>Agus Budiyono</v>
      </c>
      <c r="F8" s="1" t="str">
        <f>VLOOKUP(B8, tm_person_mobile_phone!$A$1:$F$45, 3, FALSE)</f>
        <v>08111750079</v>
      </c>
    </row>
    <row r="9" spans="1:6" x14ac:dyDescent="0.25">
      <c r="A9" s="1">
        <v>18</v>
      </c>
      <c r="B9" s="1">
        <v>18</v>
      </c>
      <c r="E9" s="1" t="str">
        <f>VLOOKUP(A9, tm_person!$A$1:$I$50, 2, FALSE)</f>
        <v>Aldi Abriyanto</v>
      </c>
      <c r="F9" s="1" t="str">
        <f>VLOOKUP(B9, tm_person_mobile_phone!$A$1:$F$45, 3, FALSE)</f>
        <v>081294634759</v>
      </c>
    </row>
    <row r="10" spans="1:6" x14ac:dyDescent="0.25">
      <c r="A10" s="1">
        <v>19</v>
      </c>
      <c r="B10" s="1">
        <v>19</v>
      </c>
      <c r="E10" s="1" t="str">
        <f>VLOOKUP(A10, tm_person!$A$1:$I$50, 2, FALSE)</f>
        <v>Alexander Geraldy Fernandez</v>
      </c>
      <c r="F10" s="1" t="str">
        <f>VLOOKUP(B10, tm_person_mobile_phone!$A$1:$F$45, 3, FALSE)</f>
        <v>081932732328</v>
      </c>
    </row>
    <row r="11" spans="1:6" x14ac:dyDescent="0.25">
      <c r="A11" s="1">
        <v>20</v>
      </c>
      <c r="B11" s="1">
        <v>20</v>
      </c>
      <c r="E11" s="1" t="str">
        <f>VLOOKUP(A11, tm_person!$A$1:$I$50, 2, FALSE)</f>
        <v>Alifa Karomina Putri</v>
      </c>
      <c r="F11" s="1" t="str">
        <f>VLOOKUP(B11, tm_person_mobile_phone!$A$1:$F$45, 3, FALSE)</f>
        <v>081291429193</v>
      </c>
    </row>
    <row r="12" spans="1:6" x14ac:dyDescent="0.25">
      <c r="A12" s="1">
        <v>21</v>
      </c>
      <c r="B12" s="1">
        <v>21</v>
      </c>
      <c r="E12" s="1" t="str">
        <f>VLOOKUP(A12, tm_person!$A$1:$I$50, 2, FALSE)</f>
        <v>Ardi  Wisnu Murti</v>
      </c>
      <c r="F12" s="1" t="str">
        <f>VLOOKUP(B12, tm_person_mobile_phone!$A$1:$F$45, 3, FALSE)</f>
        <v>081297848558</v>
      </c>
    </row>
    <row r="13" spans="1:6" x14ac:dyDescent="0.25">
      <c r="A13" s="1">
        <v>22</v>
      </c>
      <c r="B13" s="1">
        <v>22</v>
      </c>
      <c r="E13" s="1" t="str">
        <f>VLOOKUP(A13, tm_person!$A$1:$I$50, 2, FALSE)</f>
        <v>Bagas Thomas Pamungkas</v>
      </c>
      <c r="F13" s="1" t="str">
        <f>VLOOKUP(B13, tm_person_mobile_phone!$A$1:$F$45, 3, FALSE)</f>
        <v>081219429574</v>
      </c>
    </row>
    <row r="14" spans="1:6" x14ac:dyDescent="0.25">
      <c r="A14" s="1">
        <v>23</v>
      </c>
      <c r="B14" s="1">
        <v>23</v>
      </c>
      <c r="E14" s="1" t="str">
        <f>VLOOKUP(A14, tm_person!$A$1:$I$50, 2, FALSE)</f>
        <v>Bellyn Mey Cendy</v>
      </c>
      <c r="F14" s="1" t="str">
        <f>VLOOKUP(B14, tm_person_mobile_phone!$A$1:$F$45, 3, FALSE)</f>
        <v>087886878002</v>
      </c>
    </row>
    <row r="15" spans="1:6" x14ac:dyDescent="0.25">
      <c r="A15" s="1">
        <v>24</v>
      </c>
      <c r="B15" s="1">
        <v>24</v>
      </c>
      <c r="E15" s="1" t="str">
        <f>VLOOKUP(A15, tm_person!$A$1:$I$50, 2, FALSE)</f>
        <v>Billy Baktiar Siahaan</v>
      </c>
      <c r="F15" s="1" t="str">
        <f>VLOOKUP(B15, tm_person_mobile_phone!$A$1:$F$45, 3, FALSE)</f>
        <v>082298940822</v>
      </c>
    </row>
    <row r="16" spans="1:6" x14ac:dyDescent="0.25">
      <c r="A16" s="1">
        <v>25</v>
      </c>
      <c r="B16" s="1">
        <v>25</v>
      </c>
      <c r="E16" s="1" t="str">
        <f>VLOOKUP(A16, tm_person!$A$1:$I$50, 2, FALSE)</f>
        <v>Cut Magdalena Mahnum</v>
      </c>
      <c r="F16" s="1" t="str">
        <f>VLOOKUP(B16, tm_person_mobile_phone!$A$1:$F$45, 3, FALSE)</f>
        <v>08121075517</v>
      </c>
    </row>
    <row r="17" spans="1:6" x14ac:dyDescent="0.25">
      <c r="A17" s="1">
        <v>26</v>
      </c>
      <c r="B17" s="1">
        <v>26</v>
      </c>
      <c r="E17" s="1" t="str">
        <f>VLOOKUP(A17, tm_person!$A$1:$I$50, 2, FALSE)</f>
        <v>Danny Darmawi</v>
      </c>
      <c r="F17" s="1" t="str">
        <f>VLOOKUP(B17, tm_person_mobile_phone!$A$1:$F$45, 3, FALSE)</f>
        <v>0818828119</v>
      </c>
    </row>
    <row r="18" spans="1:6" x14ac:dyDescent="0.25">
      <c r="A18" s="1">
        <v>27</v>
      </c>
      <c r="B18" s="1">
        <v>27</v>
      </c>
      <c r="E18" s="1" t="str">
        <f>VLOOKUP(A18, tm_person!$A$1:$I$50, 2, FALSE)</f>
        <v>Devi Zumarudin Syah</v>
      </c>
      <c r="F18" s="1" t="str">
        <f>VLOOKUP(B18, tm_person_mobile_phone!$A$1:$F$45, 3, FALSE)</f>
        <v>085770508592</v>
      </c>
    </row>
    <row r="19" spans="1:6" x14ac:dyDescent="0.25">
      <c r="A19" s="1">
        <v>28</v>
      </c>
      <c r="B19" s="1">
        <v>28</v>
      </c>
      <c r="E19" s="1" t="str">
        <f>VLOOKUP(A19, tm_person!$A$1:$I$50, 2, FALSE)</f>
        <v>Devilosa Indra Kamal</v>
      </c>
      <c r="F19" s="1" t="str">
        <f>VLOOKUP(B19, tm_person_mobile_phone!$A$1:$F$45, 3, FALSE)</f>
        <v>081218975885</v>
      </c>
    </row>
    <row r="20" spans="1:6" x14ac:dyDescent="0.25">
      <c r="A20" s="1">
        <v>29</v>
      </c>
      <c r="B20" s="1">
        <v>29</v>
      </c>
      <c r="E20" s="1" t="str">
        <f>VLOOKUP(A20, tm_person!$A$1:$I$50, 2, FALSE)</f>
        <v>Diana Pasaribu</v>
      </c>
      <c r="F20" s="1" t="str">
        <f>VLOOKUP(B20, tm_person_mobile_phone!$A$1:$F$45, 3, FALSE)</f>
        <v>081383076552</v>
      </c>
    </row>
    <row r="21" spans="1:6" x14ac:dyDescent="0.25">
      <c r="A21" s="1">
        <v>30</v>
      </c>
      <c r="B21" s="1">
        <v>30</v>
      </c>
      <c r="E21" s="1" t="str">
        <f>VLOOKUP(A21, tm_person!$A$1:$I$50, 2, FALSE)</f>
        <v>Dita Damayanti</v>
      </c>
      <c r="F21" s="1" t="str">
        <f>VLOOKUP(B21, tm_person_mobile_phone!$A$1:$F$45, 3, FALSE)</f>
        <v>-</v>
      </c>
    </row>
    <row r="22" spans="1:6" x14ac:dyDescent="0.25">
      <c r="A22" s="1">
        <v>31</v>
      </c>
      <c r="B22" s="1">
        <v>31</v>
      </c>
      <c r="E22" s="1" t="str">
        <f>VLOOKUP(A22, tm_person!$A$1:$I$50, 2, FALSE)</f>
        <v>Eddy Rakhman</v>
      </c>
      <c r="F22" s="1" t="str">
        <f>VLOOKUP(B22, tm_person_mobile_phone!$A$1:$F$45, 3, FALSE)</f>
        <v>087822744190</v>
      </c>
    </row>
    <row r="23" spans="1:6" x14ac:dyDescent="0.25">
      <c r="A23" s="1">
        <v>32</v>
      </c>
      <c r="B23" s="1">
        <v>32</v>
      </c>
      <c r="E23" s="1" t="str">
        <f>VLOOKUP(A23, tm_person!$A$1:$I$50, 2, FALSE)</f>
        <v>Emanuela Chrystiana Dewi</v>
      </c>
      <c r="F23" s="1" t="str">
        <f>VLOOKUP(B23, tm_person_mobile_phone!$A$1:$F$45, 3, FALSE)</f>
        <v>08119208431</v>
      </c>
    </row>
    <row r="24" spans="1:6" x14ac:dyDescent="0.25">
      <c r="A24" s="1">
        <v>33</v>
      </c>
      <c r="B24" s="1">
        <v>33</v>
      </c>
      <c r="E24" s="1" t="str">
        <f>VLOOKUP(A24, tm_person!$A$1:$I$50, 2, FALSE)</f>
        <v>Fajar Solihin Putra</v>
      </c>
      <c r="F24" s="1" t="str">
        <f>VLOOKUP(B24, tm_person_mobile_phone!$A$1:$F$45, 3, FALSE)</f>
        <v>-</v>
      </c>
    </row>
    <row r="25" spans="1:6" x14ac:dyDescent="0.25">
      <c r="A25" s="1">
        <v>34</v>
      </c>
      <c r="B25" s="1">
        <v>34</v>
      </c>
      <c r="E25" s="1" t="str">
        <f>VLOOKUP(A25, tm_person!$A$1:$I$50, 2, FALSE)</f>
        <v>Fariz Budi Gumelar</v>
      </c>
      <c r="F25" s="1" t="str">
        <f>VLOOKUP(B25, tm_person_mobile_phone!$A$1:$F$45, 3, FALSE)</f>
        <v>08561568168</v>
      </c>
    </row>
    <row r="26" spans="1:6" x14ac:dyDescent="0.25">
      <c r="A26" s="1">
        <v>35</v>
      </c>
      <c r="B26" s="1">
        <v>35</v>
      </c>
      <c r="E26" s="1" t="str">
        <f>VLOOKUP(A26, tm_person!$A$1:$I$50, 2, FALSE)</f>
        <v>Feri Irawan</v>
      </c>
      <c r="F26" s="1" t="str">
        <f>VLOOKUP(B26, tm_person_mobile_phone!$A$1:$F$45, 3, FALSE)</f>
        <v>08111993104</v>
      </c>
    </row>
    <row r="27" spans="1:6" x14ac:dyDescent="0.25">
      <c r="A27" s="1">
        <v>36</v>
      </c>
      <c r="B27" s="1">
        <v>36</v>
      </c>
      <c r="E27" s="1" t="str">
        <f>VLOOKUP(A27, tm_person!$A$1:$I$50, 2, FALSE)</f>
        <v>Firmansyah</v>
      </c>
      <c r="F27" s="1" t="str">
        <f>VLOOKUP(B27, tm_person_mobile_phone!$A$1:$F$45, 3, FALSE)</f>
        <v>081228139493</v>
      </c>
    </row>
    <row r="28" spans="1:6" x14ac:dyDescent="0.25">
      <c r="A28" s="1">
        <v>37</v>
      </c>
      <c r="B28" s="1">
        <v>37</v>
      </c>
      <c r="E28" s="1" t="str">
        <f>VLOOKUP(A28, tm_person!$A$1:$I$50, 2, FALSE)</f>
        <v>Laras Anggit</v>
      </c>
      <c r="F28" s="1" t="str">
        <f>VLOOKUP(B28, tm_person_mobile_phone!$A$1:$F$45, 3, FALSE)</f>
        <v>08995627807</v>
      </c>
    </row>
    <row r="29" spans="1:6" x14ac:dyDescent="0.25">
      <c r="A29" s="1">
        <v>38</v>
      </c>
      <c r="B29" s="1">
        <v>38</v>
      </c>
      <c r="E29" s="1" t="str">
        <f>VLOOKUP(A29, tm_person!$A$1:$I$50, 2, FALSE)</f>
        <v>Mia Angela BR. Bangun</v>
      </c>
      <c r="F29" s="1" t="str">
        <f>VLOOKUP(B29, tm_person_mobile_phone!$A$1:$F$45, 3, FALSE)</f>
        <v>-</v>
      </c>
    </row>
    <row r="30" spans="1:6" x14ac:dyDescent="0.25">
      <c r="A30" s="1">
        <v>39</v>
      </c>
      <c r="B30" s="1">
        <v>39</v>
      </c>
      <c r="E30" s="1" t="str">
        <f>VLOOKUP(A30, tm_person!$A$1:$I$50, 2, FALSE)</f>
        <v>Miki Maulana</v>
      </c>
      <c r="F30" s="1" t="str">
        <f>VLOOKUP(B30, tm_person_mobile_phone!$A$1:$F$45, 3, FALSE)</f>
        <v>08121442614</v>
      </c>
    </row>
    <row r="31" spans="1:6" x14ac:dyDescent="0.25">
      <c r="A31" s="1">
        <v>40</v>
      </c>
      <c r="B31" s="1">
        <v>40</v>
      </c>
      <c r="E31" s="1" t="str">
        <f>VLOOKUP(A31, tm_person!$A$1:$I$50, 2, FALSE)</f>
        <v>Miswati</v>
      </c>
      <c r="F31" s="1" t="str">
        <f>VLOOKUP(B31, tm_person_mobile_phone!$A$1:$F$45, 3, FALSE)</f>
        <v>082112402108</v>
      </c>
    </row>
    <row r="32" spans="1:6" x14ac:dyDescent="0.25">
      <c r="A32" s="1">
        <v>41</v>
      </c>
      <c r="B32" s="1">
        <v>41</v>
      </c>
      <c r="E32" s="1" t="str">
        <f>VLOOKUP(A32, tm_person!$A$1:$I$50, 2, FALSE)</f>
        <v>Mizan Hidayat</v>
      </c>
      <c r="F32" s="1" t="str">
        <f>VLOOKUP(B32, tm_person_mobile_phone!$A$1:$F$45, 3, FALSE)</f>
        <v>081282081353</v>
      </c>
    </row>
    <row r="33" spans="1:6" x14ac:dyDescent="0.25">
      <c r="A33" s="1">
        <v>42</v>
      </c>
      <c r="B33" s="1">
        <v>42</v>
      </c>
      <c r="E33" s="1" t="str">
        <f>VLOOKUP(A33, tm_person!$A$1:$I$50, 2, FALSE)</f>
        <v>Muhammad Fadli Ridwan</v>
      </c>
      <c r="F33" s="1" t="str">
        <f>VLOOKUP(B33, tm_person_mobile_phone!$A$1:$F$45, 3, FALSE)</f>
        <v>081363857272</v>
      </c>
    </row>
    <row r="34" spans="1:6" x14ac:dyDescent="0.25">
      <c r="A34" s="1">
        <v>43</v>
      </c>
      <c r="B34" s="1">
        <v>43</v>
      </c>
      <c r="E34" s="1" t="str">
        <f>VLOOKUP(A34, tm_person!$A$1:$I$50, 2, FALSE)</f>
        <v>Novrizal Eko Sihbudi</v>
      </c>
      <c r="F34" s="1" t="str">
        <f>VLOOKUP(B34, tm_person_mobile_phone!$A$1:$F$45, 3, FALSE)</f>
        <v>081573882434</v>
      </c>
    </row>
    <row r="35" spans="1:6" x14ac:dyDescent="0.25">
      <c r="A35" s="1">
        <v>44</v>
      </c>
      <c r="B35" s="1">
        <v>44</v>
      </c>
      <c r="E35" s="1" t="str">
        <f>VLOOKUP(A35, tm_person!$A$1:$I$50, 2, FALSE)</f>
        <v>Nur Hasbullah Matturungan</v>
      </c>
      <c r="F35" s="1" t="str">
        <f>VLOOKUP(B35, tm_person_mobile_phone!$A$1:$F$45, 3, FALSE)</f>
        <v>085210933588</v>
      </c>
    </row>
    <row r="36" spans="1:6" x14ac:dyDescent="0.25">
      <c r="A36" s="1">
        <v>45</v>
      </c>
      <c r="B36" s="1">
        <v>45</v>
      </c>
      <c r="E36" s="1" t="str">
        <f>VLOOKUP(A36, tm_person!$A$1:$I$50, 2, FALSE)</f>
        <v>Pramono Giritiarso</v>
      </c>
      <c r="F36" s="1" t="str">
        <f>VLOOKUP(B36, tm_person_mobile_phone!$A$1:$F$45, 3, FALSE)</f>
        <v>0811989552</v>
      </c>
    </row>
    <row r="37" spans="1:6" x14ac:dyDescent="0.25">
      <c r="A37" s="1">
        <v>46</v>
      </c>
      <c r="B37" s="1">
        <v>46</v>
      </c>
      <c r="E37" s="1" t="str">
        <f>VLOOKUP(A37, tm_person!$A$1:$I$50, 2, FALSE)</f>
        <v>Refika Oktaviani</v>
      </c>
      <c r="F37" s="1" t="str">
        <f>VLOOKUP(B37, tm_person_mobile_phone!$A$1:$F$45, 3, FALSE)</f>
        <v>081212799956</v>
      </c>
    </row>
    <row r="38" spans="1:6" x14ac:dyDescent="0.25">
      <c r="A38" s="1">
        <v>47</v>
      </c>
      <c r="B38" s="1">
        <v>47</v>
      </c>
      <c r="E38" s="1" t="str">
        <f>VLOOKUP(A38, tm_person!$A$1:$I$50, 2, FALSE)</f>
        <v>Reny Indriyani</v>
      </c>
      <c r="F38" s="1" t="str">
        <f>VLOOKUP(B38, tm_person_mobile_phone!$A$1:$F$45, 3, FALSE)</f>
        <v>085211623350</v>
      </c>
    </row>
    <row r="39" spans="1:6" x14ac:dyDescent="0.25">
      <c r="A39" s="1">
        <v>48</v>
      </c>
      <c r="B39" s="1">
        <v>48</v>
      </c>
      <c r="E39" s="1" t="str">
        <f>VLOOKUP(A39, tm_person!$A$1:$I$50, 2, FALSE)</f>
        <v>Rohendi</v>
      </c>
      <c r="F39" s="1" t="str">
        <f>VLOOKUP(B39, tm_person_mobile_phone!$A$1:$F$45, 3, FALSE)</f>
        <v>082169639896</v>
      </c>
    </row>
    <row r="40" spans="1:6" x14ac:dyDescent="0.25">
      <c r="A40" s="1">
        <v>49</v>
      </c>
      <c r="B40" s="1">
        <v>49</v>
      </c>
      <c r="E40" s="1" t="str">
        <f>VLOOKUP(A40, tm_person!$A$1:$I$50, 2, FALSE)</f>
        <v>RR Marfia Dwiyulianita Ningrum</v>
      </c>
      <c r="F40" s="1" t="str">
        <f>VLOOKUP(B40, tm_person_mobile_phone!$A$1:$F$45, 3, FALSE)</f>
        <v>081285685607</v>
      </c>
    </row>
    <row r="41" spans="1:6" x14ac:dyDescent="0.25">
      <c r="A41" s="1">
        <v>50</v>
      </c>
      <c r="B41" s="1">
        <v>50</v>
      </c>
      <c r="E41" s="1" t="str">
        <f>VLOOKUP(A41, tm_person!$A$1:$I$50, 2, FALSE)</f>
        <v>Sabilla Pravita Larrasati</v>
      </c>
      <c r="F41" s="1" t="str">
        <f>VLOOKUP(B41, tm_person_mobile_phone!$A$1:$F$45, 3, FALSE)</f>
        <v>081272371616</v>
      </c>
    </row>
    <row r="42" spans="1:6" x14ac:dyDescent="0.25">
      <c r="A42" s="1">
        <v>51</v>
      </c>
      <c r="B42" s="1">
        <v>51</v>
      </c>
      <c r="E42" s="1" t="str">
        <f>VLOOKUP(A42, tm_person!$A$1:$I$50, 2, FALSE)</f>
        <v>Sri Murwani</v>
      </c>
      <c r="F42" s="1" t="str">
        <f>VLOOKUP(B42, tm_person_mobile_phone!$A$1:$F$45, 3, FALSE)</f>
        <v>085870172600</v>
      </c>
    </row>
    <row r="43" spans="1:6" x14ac:dyDescent="0.25">
      <c r="A43" s="1">
        <v>52</v>
      </c>
      <c r="B43" s="1">
        <v>52</v>
      </c>
      <c r="E43" s="1" t="str">
        <f>VLOOKUP(A43, tm_person!$A$1:$I$50, 2, FALSE)</f>
        <v>Wahyu</v>
      </c>
      <c r="F43" s="1" t="str">
        <f>VLOOKUP(B43, tm_person_mobile_phone!$A$1:$F$45, 3, FALSE)</f>
        <v>087870056348</v>
      </c>
    </row>
    <row r="44" spans="1:6" x14ac:dyDescent="0.25">
      <c r="A44" s="1">
        <v>53</v>
      </c>
      <c r="B44" s="1">
        <v>53</v>
      </c>
      <c r="E44" s="1" t="str">
        <f>VLOOKUP(A44, tm_person!$A$1:$I$50, 2, FALSE)</f>
        <v>Windy Nurbani</v>
      </c>
      <c r="F44" s="1" t="str">
        <f>VLOOKUP(B44, tm_person_mobile_phone!$A$1:$F$45, 3, FALSE)</f>
        <v>081315014261</v>
      </c>
    </row>
    <row r="45" spans="1:6" x14ac:dyDescent="0.25">
      <c r="A45" s="1">
        <v>55</v>
      </c>
      <c r="B45" s="1">
        <v>54</v>
      </c>
      <c r="E45" s="1" t="str">
        <f>VLOOKUP(A45, tm_person!$A$1:$I$50, 2, FALSE)</f>
        <v>Gatot Aryo Priyantono</v>
      </c>
      <c r="F45" s="1" t="str">
        <f>VLOOKUP(B45, tm_person_mobile_phone!$A$1:$F$45, 3, FALSE)</f>
        <v>08119849941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2D83-6356-4835-AD9F-2104EC63845F}">
  <dimension ref="A1:H14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21.42578125" style="1" bestFit="1" customWidth="1"/>
    <col min="2" max="2" width="13.140625" style="1" bestFit="1" customWidth="1"/>
    <col min="3" max="3" width="14" style="1" bestFit="1" customWidth="1"/>
    <col min="4" max="4" width="20.42578125" style="1" bestFit="1" customWidth="1"/>
    <col min="5" max="5" width="20.5703125" style="1" bestFit="1" customWidth="1"/>
    <col min="6" max="6" width="2.85546875" style="1"/>
    <col min="7" max="7" width="23.5703125" style="1" bestFit="1" customWidth="1"/>
    <col min="8" max="8" width="42.28515625" style="1" bestFit="1" customWidth="1"/>
    <col min="9" max="16384" width="2.85546875" style="1"/>
  </cols>
  <sheetData>
    <row r="1" spans="1:8" x14ac:dyDescent="0.25">
      <c r="A1" s="2" t="s">
        <v>180</v>
      </c>
      <c r="B1" s="2" t="s">
        <v>0</v>
      </c>
      <c r="C1" s="2" t="s">
        <v>59</v>
      </c>
      <c r="D1" s="2" t="s">
        <v>181</v>
      </c>
      <c r="E1" s="2" t="s">
        <v>182</v>
      </c>
    </row>
    <row r="2" spans="1:8" x14ac:dyDescent="0.25">
      <c r="A2" s="1">
        <v>1</v>
      </c>
      <c r="B2" s="1">
        <v>1</v>
      </c>
      <c r="C2" s="1">
        <v>1</v>
      </c>
      <c r="D2" s="1">
        <v>1</v>
      </c>
      <c r="G2" s="1" t="str">
        <f>VLOOKUP(B2, tm_person!$A$1:$I$50, 2, FALSE)</f>
        <v>Aryo Budi Dwikarso Prasetyo</v>
      </c>
      <c r="H2" s="1" t="str">
        <f>VLOOKUP(C2, tm_address!$A$1:$J$5, 2, FALSE)</f>
        <v>Jln. Erlangga Barat VII / 17</v>
      </c>
    </row>
    <row r="3" spans="1:8" x14ac:dyDescent="0.25">
      <c r="A3" s="1">
        <v>2</v>
      </c>
      <c r="B3" s="1">
        <v>2</v>
      </c>
      <c r="C3" s="1">
        <v>1</v>
      </c>
      <c r="D3" s="1">
        <v>1</v>
      </c>
      <c r="G3" s="1" t="str">
        <f>VLOOKUP(B3, tm_person!$A$1:$I$50, 2, FALSE)</f>
        <v>Ratri Hadajani</v>
      </c>
      <c r="H3" s="1" t="str">
        <f>VLOOKUP(C3, tm_address!$A$1:$J$5, 2, FALSE)</f>
        <v>Jln. Erlangga Barat VII / 17</v>
      </c>
    </row>
    <row r="4" spans="1:8" x14ac:dyDescent="0.25">
      <c r="A4" s="1">
        <v>3</v>
      </c>
      <c r="B4" s="1">
        <v>3</v>
      </c>
      <c r="C4" s="1">
        <v>1</v>
      </c>
      <c r="D4" s="1">
        <v>1</v>
      </c>
      <c r="G4" s="1" t="str">
        <f>VLOOKUP(B4, tm_person!$A$1:$I$50, 2, FALSE)</f>
        <v>Adiyani Candrawati</v>
      </c>
      <c r="H4" s="1" t="str">
        <f>VLOOKUP(C4, tm_address!$A$1:$J$5, 2, FALSE)</f>
        <v>Jln. Erlangga Barat VII / 17</v>
      </c>
    </row>
    <row r="5" spans="1:8" x14ac:dyDescent="0.25">
      <c r="A5" s="1">
        <v>4</v>
      </c>
      <c r="B5" s="1">
        <v>4</v>
      </c>
      <c r="C5" s="1">
        <v>1</v>
      </c>
      <c r="D5" s="1">
        <v>1</v>
      </c>
      <c r="G5" s="1" t="str">
        <f>VLOOKUP(B5, tm_person!$A$1:$I$50, 2, FALSE)</f>
        <v>Anggara Budi Wahyudi</v>
      </c>
      <c r="H5" s="1" t="str">
        <f>VLOOKUP(C5, tm_address!$A$1:$J$5, 2, FALSE)</f>
        <v>Jln. Erlangga Barat VII / 17</v>
      </c>
    </row>
    <row r="6" spans="1:8" x14ac:dyDescent="0.25">
      <c r="A6" s="1">
        <v>5</v>
      </c>
      <c r="B6" s="1">
        <v>5</v>
      </c>
      <c r="C6" s="1">
        <v>1</v>
      </c>
      <c r="D6" s="1">
        <v>1</v>
      </c>
      <c r="G6" s="1" t="str">
        <f>VLOOKUP(B6, tm_person!$A$1:$I$50, 2, FALSE)</f>
        <v>Raditya Widhiatmoko</v>
      </c>
      <c r="H6" s="1" t="str">
        <f>VLOOKUP(C6, tm_address!$A$1:$J$5, 2, FALSE)</f>
        <v>Jln. Erlangga Barat VII / 17</v>
      </c>
    </row>
    <row r="7" spans="1:8" x14ac:dyDescent="0.25">
      <c r="A7" s="1">
        <v>6</v>
      </c>
      <c r="B7" s="1">
        <v>6</v>
      </c>
      <c r="C7" s="1">
        <v>1</v>
      </c>
      <c r="D7" s="1">
        <v>1</v>
      </c>
      <c r="G7" s="1" t="str">
        <f>VLOOKUP(B7, tm_person!$A$1:$I$50, 2, FALSE)</f>
        <v>Budioro Brotosaputro</v>
      </c>
      <c r="H7" s="1" t="str">
        <f>VLOOKUP(C7, tm_address!$A$1:$J$5, 2, FALSE)</f>
        <v>Jln. Erlangga Barat VII / 17</v>
      </c>
    </row>
    <row r="8" spans="1:8" x14ac:dyDescent="0.25">
      <c r="A8" s="1">
        <v>7</v>
      </c>
      <c r="B8" s="1">
        <v>7</v>
      </c>
      <c r="C8" s="1">
        <v>1</v>
      </c>
      <c r="D8" s="1">
        <v>1</v>
      </c>
      <c r="G8" s="1" t="str">
        <f>VLOOKUP(B8, tm_person!$A$1:$I$50, 2, FALSE)</f>
        <v>Arogati</v>
      </c>
      <c r="H8" s="1" t="str">
        <f>VLOOKUP(C8, tm_address!$A$1:$J$5, 2, FALSE)</f>
        <v>Jln. Erlangga Barat VII / 17</v>
      </c>
    </row>
    <row r="9" spans="1:8" x14ac:dyDescent="0.25">
      <c r="A9" s="1">
        <v>8</v>
      </c>
      <c r="B9" s="1">
        <v>1</v>
      </c>
      <c r="C9" s="1">
        <v>2</v>
      </c>
      <c r="D9" s="1">
        <v>4</v>
      </c>
      <c r="G9" s="1" t="str">
        <f>VLOOKUP(B9, tm_person!$A$1:$I$50, 2, FALSE)</f>
        <v>Aryo Budi Dwikarso Prasetyo</v>
      </c>
      <c r="H9" s="1" t="str">
        <f>VLOOKUP(C9, tm_address!$A$1:$J$5, 2, FALSE)</f>
        <v>Komplek Bappenas Sawangan, Jln. Pertiwi III / A-71</v>
      </c>
    </row>
    <row r="10" spans="1:8" x14ac:dyDescent="0.25">
      <c r="A10" s="1">
        <v>9</v>
      </c>
      <c r="B10" s="1">
        <v>2</v>
      </c>
      <c r="C10" s="1">
        <v>2</v>
      </c>
      <c r="D10" s="1">
        <v>4</v>
      </c>
      <c r="G10" s="1" t="str">
        <f>VLOOKUP(B10, tm_person!$A$1:$I$50, 2, FALSE)</f>
        <v>Ratri Hadajani</v>
      </c>
      <c r="H10" s="1" t="str">
        <f>VLOOKUP(C10, tm_address!$A$1:$J$5, 2, FALSE)</f>
        <v>Komplek Bappenas Sawangan, Jln. Pertiwi III / A-71</v>
      </c>
    </row>
    <row r="11" spans="1:8" x14ac:dyDescent="0.25">
      <c r="A11" s="1">
        <v>10</v>
      </c>
      <c r="B11" s="1">
        <v>3</v>
      </c>
      <c r="C11" s="1">
        <v>2</v>
      </c>
      <c r="D11" s="1">
        <v>4</v>
      </c>
      <c r="G11" s="1" t="str">
        <f>VLOOKUP(B11, tm_person!$A$1:$I$50, 2, FALSE)</f>
        <v>Adiyani Candrawati</v>
      </c>
      <c r="H11" s="1" t="str">
        <f>VLOOKUP(C11, tm_address!$A$1:$J$5, 2, FALSE)</f>
        <v>Komplek Bappenas Sawangan, Jln. Pertiwi III / A-71</v>
      </c>
    </row>
    <row r="12" spans="1:8" x14ac:dyDescent="0.25">
      <c r="A12" s="1">
        <v>11</v>
      </c>
      <c r="B12" s="1">
        <v>4</v>
      </c>
      <c r="C12" s="1">
        <v>2</v>
      </c>
      <c r="D12" s="1">
        <v>4</v>
      </c>
      <c r="G12" s="1" t="str">
        <f>VLOOKUP(B12, tm_person!$A$1:$I$50, 2, FALSE)</f>
        <v>Anggara Budi Wahyudi</v>
      </c>
      <c r="H12" s="1" t="str">
        <f>VLOOKUP(C12, tm_address!$A$1:$J$5, 2, FALSE)</f>
        <v>Komplek Bappenas Sawangan, Jln. Pertiwi III / A-71</v>
      </c>
    </row>
    <row r="13" spans="1:8" x14ac:dyDescent="0.25">
      <c r="A13" s="1">
        <v>12</v>
      </c>
      <c r="B13" s="1">
        <v>5</v>
      </c>
      <c r="C13" s="1">
        <v>2</v>
      </c>
      <c r="D13" s="1">
        <v>4</v>
      </c>
      <c r="G13" s="1" t="str">
        <f>VLOOKUP(B13, tm_person!$A$1:$I$50, 2, FALSE)</f>
        <v>Raditya Widhiatmoko</v>
      </c>
      <c r="H13" s="1" t="str">
        <f>VLOOKUP(C13, tm_address!$A$1:$J$5, 2, FALSE)</f>
        <v>Komplek Bappenas Sawangan, Jln. Pertiwi III / A-71</v>
      </c>
    </row>
    <row r="14" spans="1:8" x14ac:dyDescent="0.25">
      <c r="A14" s="1">
        <v>13</v>
      </c>
      <c r="B14" s="1">
        <v>13</v>
      </c>
      <c r="C14" s="1">
        <v>13</v>
      </c>
      <c r="D14" s="1">
        <v>13</v>
      </c>
      <c r="G14" s="1" t="str">
        <f>VLOOKUP(B14, tm_person!$A$1:$I$50, 2, FALSE)</f>
        <v>---</v>
      </c>
      <c r="H14" s="1" t="str">
        <f>VLOOKUP(C14, tm_address!$A$1:$J$5, 2, FALSE)</f>
        <v>---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4F49-1F21-41FF-8833-26594B96DEA3}">
  <dimension ref="A1:F14"/>
  <sheetViews>
    <sheetView workbookViewId="0">
      <pane ySplit="1" topLeftCell="A2" activePane="bottomLeft" state="frozen"/>
      <selection pane="bottomLeft" activeCell="F2" sqref="F2"/>
    </sheetView>
  </sheetViews>
  <sheetFormatPr defaultColWidth="2.85546875" defaultRowHeight="16.5" x14ac:dyDescent="0.25"/>
  <cols>
    <col min="1" max="1" width="20.85546875" style="1" bestFit="1" customWidth="1"/>
    <col min="2" max="2" width="13.140625" style="1" bestFit="1" customWidth="1"/>
    <col min="3" max="3" width="13.42578125" style="1" bestFit="1" customWidth="1"/>
    <col min="4" max="4" width="20.140625" style="1" bestFit="1" customWidth="1"/>
    <col min="5" max="5" width="2.85546875" style="1"/>
    <col min="6" max="6" width="23.5703125" style="1" bestFit="1" customWidth="1"/>
    <col min="7" max="16384" width="2.85546875" style="1"/>
  </cols>
  <sheetData>
    <row r="1" spans="1:6" x14ac:dyDescent="0.25">
      <c r="A1" s="2" t="s">
        <v>183</v>
      </c>
      <c r="B1" s="2" t="s">
        <v>0</v>
      </c>
      <c r="C1" s="2" t="s">
        <v>184</v>
      </c>
      <c r="D1" s="2" t="s">
        <v>185</v>
      </c>
    </row>
    <row r="2" spans="1:6" x14ac:dyDescent="0.25">
      <c r="A2" s="1">
        <v>1</v>
      </c>
      <c r="B2" s="1">
        <v>1</v>
      </c>
      <c r="C2" s="1" t="s">
        <v>186</v>
      </c>
      <c r="F2" s="1" t="str">
        <f>VLOOKUP(B2, tm_person!$A$1:$I$50, 2, FALSE)</f>
        <v>Aryo Budi Dwikarso Prasetyo</v>
      </c>
    </row>
    <row r="3" spans="1:6" x14ac:dyDescent="0.25">
      <c r="A3" s="1">
        <v>2</v>
      </c>
      <c r="B3" s="1">
        <v>1</v>
      </c>
      <c r="C3" s="1" t="s">
        <v>187</v>
      </c>
      <c r="F3" s="1" t="str">
        <f>VLOOKUP(B3, tm_person!$A$1:$I$50, 2, FALSE)</f>
        <v>Aryo Budi Dwikarso Prasetyo</v>
      </c>
    </row>
    <row r="4" spans="1:6" x14ac:dyDescent="0.25">
      <c r="A4" s="1">
        <v>3</v>
      </c>
      <c r="B4" s="1">
        <v>1</v>
      </c>
      <c r="C4" s="1" t="s">
        <v>188</v>
      </c>
      <c r="F4" s="1" t="str">
        <f>VLOOKUP(B4, tm_person!$A$1:$I$50, 2, FALSE)</f>
        <v>Aryo Budi Dwikarso Prasetyo</v>
      </c>
    </row>
    <row r="5" spans="1:6" x14ac:dyDescent="0.25">
      <c r="A5" s="1">
        <v>4</v>
      </c>
      <c r="B5" s="1">
        <v>1</v>
      </c>
      <c r="C5" s="1" t="s">
        <v>189</v>
      </c>
      <c r="F5" s="1" t="str">
        <f>VLOOKUP(B5, tm_person!$A$1:$I$50, 2, FALSE)</f>
        <v>Aryo Budi Dwikarso Prasetyo</v>
      </c>
    </row>
    <row r="6" spans="1:6" x14ac:dyDescent="0.25">
      <c r="A6" s="1">
        <v>5</v>
      </c>
      <c r="B6" s="1">
        <v>1</v>
      </c>
      <c r="C6" s="1" t="s">
        <v>190</v>
      </c>
      <c r="F6" s="1" t="str">
        <f>VLOOKUP(B6, tm_person!$A$1:$I$50, 2, FALSE)</f>
        <v>Aryo Budi Dwikarso Prasetyo</v>
      </c>
    </row>
    <row r="7" spans="1:6" x14ac:dyDescent="0.25">
      <c r="A7" s="1">
        <v>6</v>
      </c>
      <c r="B7" s="1">
        <v>1</v>
      </c>
      <c r="C7" s="1" t="s">
        <v>191</v>
      </c>
      <c r="F7" s="1" t="str">
        <f>VLOOKUP(B7, tm_person!$A$1:$I$50, 2, FALSE)</f>
        <v>Aryo Budi Dwikarso Prasetyo</v>
      </c>
    </row>
    <row r="8" spans="1:6" x14ac:dyDescent="0.25">
      <c r="A8" s="1">
        <v>7</v>
      </c>
      <c r="B8" s="1">
        <v>2</v>
      </c>
      <c r="C8" s="1" t="s">
        <v>186</v>
      </c>
      <c r="F8" s="1" t="str">
        <f>VLOOKUP(B8, tm_person!$A$1:$I$50, 2, FALSE)</f>
        <v>Ratri Hadajani</v>
      </c>
    </row>
    <row r="9" spans="1:6" x14ac:dyDescent="0.25">
      <c r="A9" s="1">
        <v>8</v>
      </c>
      <c r="B9" s="1">
        <v>2</v>
      </c>
      <c r="C9" s="1" t="s">
        <v>187</v>
      </c>
      <c r="F9" s="1" t="str">
        <f>VLOOKUP(B9, tm_person!$A$1:$I$50, 2, FALSE)</f>
        <v>Ratri Hadajani</v>
      </c>
    </row>
    <row r="10" spans="1:6" x14ac:dyDescent="0.25">
      <c r="A10" s="1">
        <v>9</v>
      </c>
      <c r="B10" s="1">
        <v>2</v>
      </c>
      <c r="C10" s="1" t="s">
        <v>188</v>
      </c>
      <c r="F10" s="1" t="str">
        <f>VLOOKUP(B10, tm_person!$A$1:$I$50, 2, FALSE)</f>
        <v>Ratri Hadajani</v>
      </c>
    </row>
    <row r="11" spans="1:6" x14ac:dyDescent="0.25">
      <c r="A11" s="1">
        <v>10</v>
      </c>
      <c r="B11" s="1">
        <v>2</v>
      </c>
      <c r="C11" s="1" t="s">
        <v>189</v>
      </c>
      <c r="F11" s="1" t="str">
        <f>VLOOKUP(B11, tm_person!$A$1:$I$50, 2, FALSE)</f>
        <v>Ratri Hadajani</v>
      </c>
    </row>
    <row r="12" spans="1:6" x14ac:dyDescent="0.25">
      <c r="A12" s="1">
        <v>11</v>
      </c>
      <c r="B12" s="1">
        <v>2</v>
      </c>
      <c r="C12" s="1" t="s">
        <v>190</v>
      </c>
      <c r="F12" s="1" t="str">
        <f>VLOOKUP(B12, tm_person!$A$1:$I$50, 2, FALSE)</f>
        <v>Ratri Hadajani</v>
      </c>
    </row>
    <row r="13" spans="1:6" x14ac:dyDescent="0.25">
      <c r="A13" s="1">
        <v>12</v>
      </c>
      <c r="B13" s="1">
        <v>2</v>
      </c>
      <c r="C13" s="1" t="s">
        <v>191</v>
      </c>
      <c r="F13" s="1" t="str">
        <f>VLOOKUP(B13, tm_person!$A$1:$I$50, 2, FALSE)</f>
        <v>Ratri Hadajani</v>
      </c>
    </row>
    <row r="14" spans="1:6" x14ac:dyDescent="0.25">
      <c r="A14" s="1">
        <v>13</v>
      </c>
      <c r="B14" s="1">
        <v>13</v>
      </c>
      <c r="C14" s="1" t="s">
        <v>16</v>
      </c>
      <c r="F14" s="1" t="str">
        <f>VLOOKUP(B14, tm_person!$A$1:$I$50, 2, FALSE)</f>
        <v>---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A1ED-DEE4-491B-8BCE-88FE6DB5B7B6}">
  <dimension ref="A1:J12"/>
  <sheetViews>
    <sheetView workbookViewId="0">
      <pane ySplit="1" topLeftCell="A2" activePane="bottomLeft" state="frozen"/>
      <selection pane="bottomLeft" activeCell="G2" sqref="G2"/>
    </sheetView>
  </sheetViews>
  <sheetFormatPr defaultColWidth="2.85546875" defaultRowHeight="16.5" x14ac:dyDescent="0.25"/>
  <cols>
    <col min="1" max="1" width="23.140625" style="1" bestFit="1" customWidth="1"/>
    <col min="2" max="2" width="13.140625" style="1" bestFit="1" customWidth="1"/>
    <col min="3" max="3" width="19.7109375" style="1" bestFit="1" customWidth="1"/>
    <col min="4" max="4" width="17.7109375" style="1" bestFit="1" customWidth="1"/>
    <col min="5" max="5" width="9.5703125" style="1" bestFit="1" customWidth="1"/>
    <col min="6" max="6" width="9" style="1" bestFit="1" customWidth="1"/>
    <col min="7" max="7" width="16.85546875" style="1" bestFit="1" customWidth="1"/>
    <col min="8" max="8" width="22.42578125" style="1" bestFit="1" customWidth="1"/>
    <col min="9" max="9" width="2.85546875" style="1"/>
    <col min="10" max="10" width="23.5703125" style="1" bestFit="1" customWidth="1"/>
    <col min="11" max="16384" width="2.85546875" style="1"/>
  </cols>
  <sheetData>
    <row r="1" spans="1:10" x14ac:dyDescent="0.25">
      <c r="A1" s="2" t="s">
        <v>192</v>
      </c>
      <c r="B1" s="2" t="s">
        <v>0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10" x14ac:dyDescent="0.25">
      <c r="A2" s="1">
        <v>1</v>
      </c>
      <c r="B2" s="1">
        <v>1</v>
      </c>
      <c r="C2" s="1">
        <v>1</v>
      </c>
      <c r="D2" s="1" t="s">
        <v>137</v>
      </c>
      <c r="J2" s="1" t="str">
        <f>VLOOKUP(B2, tm_person!$A$1:$I$50, 2, FALSE)</f>
        <v>Aryo Budi Dwikarso Prasetyo</v>
      </c>
    </row>
    <row r="3" spans="1:10" x14ac:dyDescent="0.25">
      <c r="A3" s="1">
        <v>2</v>
      </c>
      <c r="B3" s="1">
        <v>1</v>
      </c>
      <c r="C3" s="1">
        <v>2</v>
      </c>
      <c r="D3" s="4" t="s">
        <v>203</v>
      </c>
      <c r="J3" s="1" t="str">
        <f>VLOOKUP(B3, tm_person!$A$1:$I$50, 2, FALSE)</f>
        <v>Aryo Budi Dwikarso Prasetyo</v>
      </c>
    </row>
    <row r="4" spans="1:10" x14ac:dyDescent="0.25">
      <c r="A4" s="1">
        <v>3</v>
      </c>
      <c r="B4" s="1">
        <v>1</v>
      </c>
      <c r="C4" s="1">
        <v>8</v>
      </c>
      <c r="D4" s="4" t="s">
        <v>199</v>
      </c>
      <c r="H4" s="1" t="s">
        <v>200</v>
      </c>
      <c r="J4" s="1" t="str">
        <f>VLOOKUP(B4, tm_person!$A$1:$I$50, 2, FALSE)</f>
        <v>Aryo Budi Dwikarso Prasetyo</v>
      </c>
    </row>
    <row r="5" spans="1:10" x14ac:dyDescent="0.25">
      <c r="A5" s="1">
        <v>4</v>
      </c>
      <c r="B5" s="1">
        <v>1</v>
      </c>
      <c r="C5" s="1">
        <v>8</v>
      </c>
      <c r="D5" s="4" t="s">
        <v>201</v>
      </c>
      <c r="H5" s="1" t="s">
        <v>202</v>
      </c>
      <c r="J5" s="1" t="str">
        <f>VLOOKUP(B5, tm_person!$A$1:$I$50, 2, FALSE)</f>
        <v>Aryo Budi Dwikarso Prasetyo</v>
      </c>
    </row>
    <row r="6" spans="1:10" x14ac:dyDescent="0.25">
      <c r="A6" s="1">
        <v>5</v>
      </c>
      <c r="B6" s="1">
        <v>3</v>
      </c>
      <c r="C6" s="1">
        <v>1</v>
      </c>
      <c r="D6" s="1" t="s">
        <v>137</v>
      </c>
      <c r="J6" s="1" t="str">
        <f>VLOOKUP(B6, tm_person!$A$1:$I$50, 2, FALSE)</f>
        <v>Adiyani Candrawati</v>
      </c>
    </row>
    <row r="7" spans="1:10" x14ac:dyDescent="0.25">
      <c r="A7" s="1">
        <v>6</v>
      </c>
      <c r="B7" s="1">
        <v>3</v>
      </c>
      <c r="C7" s="1">
        <v>2</v>
      </c>
      <c r="D7" s="4" t="s">
        <v>204</v>
      </c>
      <c r="J7" s="1" t="str">
        <f>VLOOKUP(B7, tm_person!$A$1:$I$50, 2, FALSE)</f>
        <v>Adiyani Candrawati</v>
      </c>
    </row>
    <row r="8" spans="1:10" x14ac:dyDescent="0.25">
      <c r="A8" s="1">
        <v>7</v>
      </c>
      <c r="B8" s="1">
        <v>4</v>
      </c>
      <c r="C8" s="1">
        <v>1</v>
      </c>
      <c r="D8" s="1" t="s">
        <v>137</v>
      </c>
      <c r="J8" s="1" t="str">
        <f>VLOOKUP(B8, tm_person!$A$1:$I$50, 2, FALSE)</f>
        <v>Anggara Budi Wahyudi</v>
      </c>
    </row>
    <row r="9" spans="1:10" x14ac:dyDescent="0.25">
      <c r="A9" s="1">
        <v>8</v>
      </c>
      <c r="B9" s="1">
        <v>4</v>
      </c>
      <c r="C9" s="1">
        <v>2</v>
      </c>
      <c r="D9" s="4" t="s">
        <v>205</v>
      </c>
      <c r="J9" s="1" t="str">
        <f>VLOOKUP(B9, tm_person!$A$1:$I$50, 2, FALSE)</f>
        <v>Anggara Budi Wahyudi</v>
      </c>
    </row>
    <row r="10" spans="1:10" x14ac:dyDescent="0.25">
      <c r="A10" s="1">
        <v>9</v>
      </c>
      <c r="B10" s="1">
        <v>5</v>
      </c>
      <c r="C10" s="1">
        <v>1</v>
      </c>
      <c r="D10" s="1" t="s">
        <v>137</v>
      </c>
      <c r="J10" s="1" t="str">
        <f>VLOOKUP(B10, tm_person!$A$1:$I$50, 2, FALSE)</f>
        <v>Raditya Widhiatmoko</v>
      </c>
    </row>
    <row r="11" spans="1:10" x14ac:dyDescent="0.25">
      <c r="A11" s="1">
        <v>10</v>
      </c>
      <c r="B11" s="1">
        <v>5</v>
      </c>
      <c r="C11" s="1">
        <v>2</v>
      </c>
      <c r="D11" s="4" t="s">
        <v>206</v>
      </c>
      <c r="J11" s="1" t="str">
        <f>VLOOKUP(B11, tm_person!$A$1:$I$50, 2, FALSE)</f>
        <v>Raditya Widhiatmoko</v>
      </c>
    </row>
    <row r="12" spans="1:10" x14ac:dyDescent="0.25">
      <c r="A12" s="1">
        <v>11</v>
      </c>
      <c r="B12" s="1">
        <v>14</v>
      </c>
      <c r="C12" s="1">
        <v>2</v>
      </c>
      <c r="D12" s="4" t="s">
        <v>207</v>
      </c>
      <c r="J12" s="1" t="str">
        <f>VLOOKUP(B12, tm_person!$A$1:$I$50, 2, FALSE)</f>
        <v>Nenah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2C19-A9CE-445A-A342-BABC36FD60DC}">
  <dimension ref="A1:D10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15.140625" style="1" bestFit="1" customWidth="1"/>
    <col min="2" max="2" width="16" style="1" bestFit="1" customWidth="1"/>
    <col min="3" max="3" width="13.140625" style="1" bestFit="1" customWidth="1"/>
    <col min="4" max="4" width="14.42578125" style="1" bestFit="1" customWidth="1"/>
    <col min="5" max="16384" width="2.85546875" style="1"/>
  </cols>
  <sheetData>
    <row r="1" spans="1:4" x14ac:dyDescent="0.25">
      <c r="A1" s="2" t="s">
        <v>208</v>
      </c>
      <c r="B1" s="2" t="s">
        <v>209</v>
      </c>
      <c r="C1" s="2" t="s">
        <v>0</v>
      </c>
      <c r="D1" s="2" t="s">
        <v>210</v>
      </c>
    </row>
    <row r="2" spans="1:4" x14ac:dyDescent="0.25">
      <c r="A2" s="1">
        <v>1</v>
      </c>
      <c r="B2" s="1">
        <v>13</v>
      </c>
      <c r="C2" s="1">
        <v>1</v>
      </c>
    </row>
    <row r="3" spans="1:4" x14ac:dyDescent="0.25">
      <c r="A3" s="1">
        <v>2</v>
      </c>
      <c r="B3" s="1">
        <v>13</v>
      </c>
      <c r="C3" s="1">
        <v>2</v>
      </c>
    </row>
    <row r="4" spans="1:4" x14ac:dyDescent="0.25">
      <c r="A4" s="1">
        <v>3</v>
      </c>
      <c r="B4" s="1">
        <v>13</v>
      </c>
      <c r="C4" s="1">
        <v>3</v>
      </c>
    </row>
    <row r="5" spans="1:4" x14ac:dyDescent="0.25">
      <c r="A5" s="1">
        <v>4</v>
      </c>
      <c r="B5" s="1">
        <v>13</v>
      </c>
      <c r="C5" s="1">
        <v>4</v>
      </c>
    </row>
    <row r="6" spans="1:4" x14ac:dyDescent="0.25">
      <c r="A6" s="1">
        <v>5</v>
      </c>
      <c r="B6" s="1">
        <v>13</v>
      </c>
      <c r="C6" s="1">
        <v>5</v>
      </c>
    </row>
    <row r="7" spans="1:4" x14ac:dyDescent="0.25">
      <c r="A7" s="1">
        <v>6</v>
      </c>
      <c r="B7" s="1">
        <v>13</v>
      </c>
      <c r="C7" s="1">
        <v>6</v>
      </c>
    </row>
    <row r="8" spans="1:4" x14ac:dyDescent="0.25">
      <c r="A8" s="1">
        <v>7</v>
      </c>
      <c r="B8" s="1">
        <v>13</v>
      </c>
      <c r="C8" s="1">
        <v>7</v>
      </c>
    </row>
    <row r="9" spans="1:4" x14ac:dyDescent="0.25">
      <c r="A9" s="1">
        <v>13</v>
      </c>
      <c r="B9" s="1">
        <v>13</v>
      </c>
      <c r="C9" s="1">
        <v>13</v>
      </c>
    </row>
    <row r="10" spans="1:4" x14ac:dyDescent="0.25">
      <c r="A10" s="1">
        <v>14</v>
      </c>
      <c r="B10" s="1">
        <v>14</v>
      </c>
      <c r="C10" s="1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8950-9BF6-4B9F-BE2E-20B2FE5A527E}">
  <dimension ref="A1:F9"/>
  <sheetViews>
    <sheetView workbookViewId="0">
      <pane ySplit="1" topLeftCell="A2" activePane="bottomLeft" state="frozen"/>
      <selection pane="bottomLeft" activeCell="A2" sqref="A2"/>
    </sheetView>
  </sheetViews>
  <sheetFormatPr defaultColWidth="2.85546875" defaultRowHeight="16.5" x14ac:dyDescent="0.25"/>
  <cols>
    <col min="1" max="1" width="23.140625" style="1" bestFit="1" customWidth="1"/>
    <col min="2" max="2" width="13.140625" style="1" bestFit="1" customWidth="1"/>
    <col min="3" max="3" width="19.7109375" style="1" bestFit="1" customWidth="1"/>
    <col min="4" max="4" width="9.140625" style="1" bestFit="1" customWidth="1"/>
    <col min="5" max="5" width="13.5703125" style="1" bestFit="1" customWidth="1"/>
    <col min="6" max="6" width="22.42578125" style="1" bestFit="1" customWidth="1"/>
    <col min="7" max="16384" width="2.85546875" style="1"/>
  </cols>
  <sheetData>
    <row r="1" spans="1:6" x14ac:dyDescent="0.25">
      <c r="A1" s="2" t="s">
        <v>211</v>
      </c>
      <c r="B1" s="2" t="s">
        <v>0</v>
      </c>
      <c r="C1" s="2" t="s">
        <v>212</v>
      </c>
      <c r="D1" s="2" t="s">
        <v>213</v>
      </c>
      <c r="E1" s="2" t="s">
        <v>214</v>
      </c>
      <c r="F1" s="2" t="s">
        <v>215</v>
      </c>
    </row>
    <row r="2" spans="1:6" x14ac:dyDescent="0.25">
      <c r="A2" s="1">
        <v>1</v>
      </c>
      <c r="B2" s="1">
        <v>1</v>
      </c>
      <c r="C2" s="1">
        <v>1</v>
      </c>
    </row>
    <row r="3" spans="1:6" x14ac:dyDescent="0.25">
      <c r="A3" s="1">
        <v>2</v>
      </c>
      <c r="B3" s="1">
        <v>1</v>
      </c>
      <c r="C3" s="1">
        <v>2</v>
      </c>
    </row>
    <row r="4" spans="1:6" x14ac:dyDescent="0.25">
      <c r="A4" s="1">
        <v>3</v>
      </c>
      <c r="B4" s="1">
        <v>1</v>
      </c>
      <c r="C4" s="1">
        <v>3</v>
      </c>
    </row>
    <row r="5" spans="1:6" x14ac:dyDescent="0.25">
      <c r="A5" s="1">
        <v>5</v>
      </c>
      <c r="B5" s="1">
        <v>1</v>
      </c>
      <c r="C5" s="1">
        <v>5</v>
      </c>
    </row>
    <row r="6" spans="1:6" x14ac:dyDescent="0.25">
      <c r="A6" s="1">
        <v>6</v>
      </c>
      <c r="B6" s="1">
        <v>2</v>
      </c>
      <c r="C6" s="1">
        <v>1</v>
      </c>
    </row>
    <row r="7" spans="1:6" x14ac:dyDescent="0.25">
      <c r="A7" s="1">
        <v>7</v>
      </c>
      <c r="B7" s="1">
        <v>2</v>
      </c>
      <c r="C7" s="1">
        <v>2</v>
      </c>
    </row>
    <row r="8" spans="1:6" x14ac:dyDescent="0.25">
      <c r="A8" s="1">
        <v>8</v>
      </c>
      <c r="B8" s="1">
        <v>2</v>
      </c>
      <c r="C8" s="1">
        <v>3</v>
      </c>
    </row>
    <row r="9" spans="1:6" x14ac:dyDescent="0.25">
      <c r="A9" s="1">
        <v>9</v>
      </c>
      <c r="B9" s="1">
        <v>2</v>
      </c>
      <c r="C9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tm_person</vt:lpstr>
      <vt:lpstr>tm_person_email</vt:lpstr>
      <vt:lpstr>tm_person_mobile_phone</vt:lpstr>
      <vt:lpstr>tm_person_mobile_phone_m</vt:lpstr>
      <vt:lpstr>tm_person_address</vt:lpstr>
      <vt:lpstr>tm_person_website</vt:lpstr>
      <vt:lpstr>tm_person_document</vt:lpstr>
      <vt:lpstr>tm_customer</vt:lpstr>
      <vt:lpstr>tm_person_education</vt:lpstr>
      <vt:lpstr>tr_document_type</vt:lpstr>
      <vt:lpstr>tr_education_type</vt:lpstr>
      <vt:lpstr>tm_person_address_m</vt:lpstr>
      <vt:lpstr>tr_religion</vt:lpstr>
      <vt:lpstr>tr_person_parent_type</vt:lpstr>
      <vt:lpstr>tr_blood_type</vt:lpstr>
      <vt:lpstr>tr_institution_type</vt:lpstr>
      <vt:lpstr>tm_address</vt:lpstr>
      <vt:lpstr>tm_person_father</vt:lpstr>
      <vt:lpstr>tm_person_mother</vt:lpstr>
      <vt:lpstr>tm_person_parent</vt:lpstr>
      <vt:lpstr>tm_person_spouse</vt:lpstr>
      <vt:lpstr>tm_person_spouse_m</vt:lpstr>
      <vt:lpstr>tm_address_phone</vt:lpstr>
      <vt:lpstr>tm_country</vt:lpstr>
      <vt:lpstr>tr_address_status</vt:lpstr>
      <vt:lpstr>tr_spouse_status</vt:lpstr>
      <vt:lpstr>tm_institution</vt:lpstr>
      <vt:lpstr>tm_person_education_m</vt:lpstr>
      <vt:lpstr>tm_person_website_m</vt:lpstr>
      <vt:lpstr>tm_institution_email</vt:lpstr>
      <vt:lpstr>tm_institution_website</vt:lpstr>
      <vt:lpstr>tm_institution_email_m</vt:lpstr>
      <vt:lpstr>tm_institution_website_m</vt:lpstr>
      <vt:lpstr>tm_user</vt:lpstr>
      <vt:lpstr>00</vt:lpstr>
      <vt:lpstr>01</vt:lpstr>
      <vt:lpstr>Takjil Bappenas 202403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</dc:creator>
  <cp:lastModifiedBy>Aryo Budi</cp:lastModifiedBy>
  <dcterms:created xsi:type="dcterms:W3CDTF">2024-03-09T00:21:55Z</dcterms:created>
  <dcterms:modified xsi:type="dcterms:W3CDTF">2024-03-10T14:31:04Z</dcterms:modified>
</cp:coreProperties>
</file>