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135E1847-48B7-4146-8068-3BFBC1846580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1" i="3" l="1"/>
  <c r="W21" i="3"/>
  <c r="U21" i="3"/>
  <c r="N124" i="3" l="1"/>
  <c r="M124" i="3"/>
  <c r="J124" i="3"/>
  <c r="N122" i="3" l="1"/>
  <c r="M122" i="3"/>
  <c r="J122" i="3"/>
  <c r="N120" i="3" l="1"/>
  <c r="M120" i="3"/>
  <c r="J120" i="3"/>
  <c r="N119" i="3"/>
  <c r="M119" i="3"/>
  <c r="J119" i="3"/>
  <c r="N117" i="3" l="1"/>
  <c r="M117" i="3"/>
  <c r="J117" i="3"/>
  <c r="N115" i="3"/>
  <c r="M115" i="3"/>
  <c r="J115" i="3"/>
  <c r="N116" i="3"/>
  <c r="M116" i="3"/>
  <c r="J116" i="3"/>
  <c r="J113" i="3" l="1"/>
  <c r="M113" i="3"/>
  <c r="N113" i="3"/>
  <c r="J111" i="3"/>
  <c r="M111" i="3"/>
  <c r="N111" i="3"/>
  <c r="N109" i="3" l="1"/>
  <c r="M109" i="3"/>
  <c r="J109" i="3"/>
  <c r="N107" i="3" l="1"/>
  <c r="M107" i="3"/>
  <c r="J107" i="3"/>
  <c r="N106" i="3"/>
  <c r="M106" i="3"/>
  <c r="J106" i="3"/>
  <c r="M104" i="3"/>
  <c r="N104" i="3"/>
  <c r="J104" i="3"/>
  <c r="N102" i="3" l="1"/>
  <c r="J102" i="3"/>
  <c r="N101" i="3"/>
  <c r="J101" i="3"/>
  <c r="J99" i="3" l="1"/>
  <c r="J98" i="3"/>
  <c r="J97" i="3"/>
  <c r="J96" i="3"/>
  <c r="J95" i="3"/>
  <c r="J94" i="3"/>
  <c r="N99" i="3"/>
  <c r="M99" i="3"/>
  <c r="N98" i="3"/>
  <c r="M98" i="3"/>
  <c r="N97" i="3"/>
  <c r="M97" i="3"/>
  <c r="N96" i="3"/>
  <c r="M96" i="3"/>
  <c r="N95" i="3"/>
  <c r="M95" i="3"/>
  <c r="N94" i="3"/>
  <c r="M94" i="3"/>
  <c r="N92" i="3" l="1"/>
  <c r="M92" i="3"/>
  <c r="J92" i="3"/>
  <c r="J91" i="3" l="1"/>
  <c r="J90" i="3"/>
  <c r="N90" i="3"/>
  <c r="M90" i="3"/>
  <c r="N91" i="3"/>
  <c r="M91" i="3"/>
  <c r="N86" i="3"/>
  <c r="N87" i="3"/>
  <c r="N88" i="3"/>
  <c r="M86" i="3"/>
  <c r="M87" i="3"/>
  <c r="M88" i="3"/>
  <c r="N84" i="3" l="1"/>
  <c r="M84" i="3"/>
  <c r="N83" i="3"/>
  <c r="M83" i="3"/>
  <c r="N82" i="3"/>
  <c r="M82" i="3"/>
  <c r="N81" i="3"/>
  <c r="M81" i="3"/>
  <c r="N79" i="3"/>
  <c r="M79" i="3"/>
  <c r="N77" i="3"/>
  <c r="M77" i="3"/>
  <c r="N76" i="3"/>
  <c r="M76" i="3"/>
  <c r="N75" i="3"/>
  <c r="M75" i="3"/>
  <c r="N74" i="3"/>
  <c r="M74" i="3"/>
  <c r="N73" i="3"/>
  <c r="M73" i="3"/>
  <c r="N72" i="3"/>
  <c r="M72" i="3"/>
  <c r="N70" i="3"/>
  <c r="M70" i="3"/>
  <c r="N69" i="3"/>
  <c r="M69" i="3"/>
  <c r="N68" i="3"/>
  <c r="M68" i="3"/>
  <c r="N67" i="3"/>
  <c r="M67" i="3"/>
  <c r="N65" i="3"/>
  <c r="M65" i="3"/>
  <c r="N64" i="3"/>
  <c r="M64" i="3"/>
  <c r="N63" i="3"/>
  <c r="M63" i="3"/>
  <c r="N61" i="3"/>
  <c r="M61" i="3"/>
  <c r="N60" i="3"/>
  <c r="M60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7" i="3"/>
  <c r="M47" i="3"/>
  <c r="N46" i="3"/>
  <c r="M46" i="3"/>
  <c r="N44" i="3"/>
  <c r="M44" i="3"/>
  <c r="N43" i="3"/>
  <c r="M43" i="3"/>
  <c r="N42" i="3"/>
  <c r="M42" i="3"/>
  <c r="N41" i="3"/>
  <c r="M41" i="3"/>
  <c r="N39" i="3"/>
  <c r="M39" i="3"/>
  <c r="N37" i="3"/>
  <c r="M37" i="3"/>
  <c r="N36" i="3"/>
  <c r="M36" i="3"/>
  <c r="N34" i="3"/>
  <c r="M34" i="3"/>
  <c r="N32" i="3"/>
  <c r="M32" i="3"/>
  <c r="M31" i="3"/>
  <c r="N31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<sst xmlns="http://schemas.openxmlformats.org/spreadsheetml/2006/main" count="1021" uniqueCount="230">
  <si>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</si>
  <si>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</si>
  <si>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</si>
  <si>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</si>
  <si>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</si>
  <si>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</si>
  <si>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</si>
  <si>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</si>
  <si>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</si>
  <si>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</si>
  <si>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</si>
  <si>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</si>
  <si>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</si>
  <si>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</si>
  <si>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</si>
  <si>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</si>
  <si>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</si>
  <si>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</si>
  <si>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</si>
  <si>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</si>
  <si>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</si>
  <si>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</si>
  <si>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</si>
  <si>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</si>
  <si>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</si>
  <si>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</si>
  <si>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</si>
  <si>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</si>
  <si>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</si>
  <si>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</si>
  <si>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</si>
  <si>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</si>
  <si>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</si>
  <si>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</si>
  <si>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</si>
  <si>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</si>
  <si>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</si>
  <si>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</si>
  <si>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</si>
  <si>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</si>
  <si>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</si>
  <si>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</si>
  <si>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</si>
  <si>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</si>
  <si>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</si>
  <si>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</si>
  <si>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</si>
  <si>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</si>
  <si>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</si>
  <si>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</si>
  <si>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</si>
  <si>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</si>
  <si>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</si>
  <si>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</si>
  <si>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</si>
  <si>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</si>
  <si>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</si>
  <si>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</si>
  <si>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</si>
  <si>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</si>
  <si>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</si>
  <si>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</si>
  <si>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</si>
  <si>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</si>
  <si>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</si>
  <si>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</si>
  <si>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</si>
  <si>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</si>
  <si>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</si>
  <si>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</si>
  <si>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</si>
  <si>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</si>
  <si>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</si>
  <si>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</si>
  <si>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</si>
  <si>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</si>
  <si>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</si>
  <si>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</si>
  <si>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</si>
  <si>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</si>
  <si>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</si>
  <si>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</si>
  <si>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</si>
  <si>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</si>
  <si>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</si>
  <si>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</si>
  <si>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</si>
  <si>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</si>
  <si>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</si>
  <si>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</si>
  <si>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</si>
  <si>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</si>
  <si>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</si>
  <si>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</si>
  <si>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</si>
  <si>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</si>
  <si>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</si>
  <si>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</si>
  <si>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</si>
  <si>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</si>
  <si>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</si>
  <si>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</si>
  <si>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</si>
  <si>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</si>
  <si>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</si>
  <si>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</si>
  <si>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</si>
  <si>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</si>
  <si>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</si>
  <si>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</si>
  <si>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</si>
  <si>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</si>
  <si>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</si>
  <si>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</si>
  <si>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</si>
  <si>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</si>
  <si>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</si>
  <si>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</si>
  <si>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</si>
  <si>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</si>
  <si>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</si>
  <si>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</si>
  <si>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</si>
  <si>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</si>
  <si>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</si>
  <si>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</si>
  <si>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</si>
  <si>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</si>
  <si>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</si>
  <si>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</si>
  <si>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</si>
  <si>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</si>
  <si>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</si>
  <si>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</si>
  <si>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</si>
  <si>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</si>
  <si>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</si>
  <si>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</si>
  <si>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</si>
  <si>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</si>
  <si>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</si>
  <si>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</si>
  <si>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</si>
  <si>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</si>
  <si>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</si>
  <si>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</si>
  <si>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</si>
  <si>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</si>
  <si>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</si>
  <si>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</si>
  <si>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</si>
  <si>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</si>
  <si>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</si>
  <si>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</si>
  <si>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</si>
  <si>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</si>
  <si>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</si>
  <si>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</si>
  <si>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</si>
  <si>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</si>
  <si>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</si>
  <si>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</si>
  <si>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</si>
  <si>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</si>
  <si>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</si>
  <si>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</si>
  <si>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</si>
  <si>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</si>
  <si>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</si>
  <si>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</si>
  <si>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</si>
  <si>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</si>
  <si>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</si>
  <si>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</si>
  <si>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</si>
  <si>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</si>
  <si>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</si>
  <si>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</si>
  <si>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</si>
  <si>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</si>
  <si>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</si>
  <si>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</si>
  <si>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</si>
  <si>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</si>
  <si>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</si>
  <si>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</si>
  <si>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</si>
  <si>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</si>
  <si>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</si>
  <si>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</si>
  <si>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</si>
  <si>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</si>
  <si>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</si>
  <si>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</si>
  <si>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</si>
  <si>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</si>
  <si>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</si>
  <si>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</si>
  <si>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</si>
  <si>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</si>
  <si>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</si>
  <si>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</si>
  <si>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</si>
  <si>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</si>
  <si>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</si>
  <si>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</si>
  <si>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</si>
  <si>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</si>
  <si>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</si>
  <si>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</si>
  <si>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</si>
  <si>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</si>
  <si>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</si>
  <si>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</si>
  <si>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</si>
  <si>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</si>
  <si>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</si>
  <si>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</si>
  <si>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</si>
  <si>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</si>
  <si>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</si>
  <si>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</si>
  <si>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</si>
  <si>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</si>
  <si>
    <t>Dari Excel Pak Anton (Harga Jual)</t>
  </si>
  <si>
    <t>thn/bln/tgl/jam/detik</t>
  </si>
  <si>
    <t>20220811152950000</t>
  </si>
  <si>
    <t>4120033607</t>
  </si>
  <si>
    <t>2KDAD24337</t>
  </si>
  <si>
    <t>BSI ARYO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</si>
</sst>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/>
    <xf numFmtId="1" fontId="0" fillId="9" borderId="0" xfId="1" applyNumberFormat="1" applyFont="1" applyFill="1"/>
    <xf numFmtId="22" fontId="0" fillId="9" borderId="0" xfId="0" applyNumberFormat="1" applyFill="1"/>
    <xf numFmtId="0" fontId="0" fillId="10" borderId="0" xfId="0" applyFill="1"/>
    <xf numFmtId="0" fontId="6" fillId="0" borderId="0" xfId="0" applyFont="1" applyAlignment="1">
      <alignment vertical="top"/>
    </xf>
    <xf numFmtId="0" fontId="0" fillId="10" borderId="0" xfId="0" applyFill="1" applyAlignment="1">
      <alignment vertical="top"/>
    </xf>
    <xf numFmtId="1" fontId="0" fillId="5" borderId="0" xfId="0" quotePrefix="1" applyNumberFormat="1" applyFill="1"/>
    <xf numFmtId="0" fontId="3" fillId="5" borderId="0" xfId="0" quotePrefix="1" applyFont="1" applyFill="1"/>
    <xf numFmtId="22" fontId="0" fillId="5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47"/>
  <sheetViews>
    <sheetView tabSelected="1" topLeftCell="A4" workbookViewId="0">
      <selection activeCell="D24" sqref="D24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14.42578125" bestFit="1" customWidth="1"/>
    <col min="6" max="6" width="12.42578125" bestFit="1" customWidth="1"/>
    <col min="7" max="7" width="10.57031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10.140625" bestFit="1" customWidth="1"/>
    <col min="23" max="23" width="22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212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192</v>
      </c>
      <c r="D6" s="7"/>
      <c r="E6" t="s">
        <v>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192</v>
      </c>
      <c r="D8" s="7">
        <v>4120036566</v>
      </c>
      <c r="E8" t="s">
        <v>194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192</v>
      </c>
      <c r="D9" s="7">
        <v>4120037786</v>
      </c>
      <c r="E9" t="s">
        <v>195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196</v>
      </c>
      <c r="D11" s="7">
        <v>4120034070</v>
      </c>
      <c r="E11" t="s">
        <v>197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198</v>
      </c>
      <c r="D13" s="7">
        <v>4120035319</v>
      </c>
      <c r="E13" t="s">
        <v>199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198</v>
      </c>
      <c r="D14" s="7">
        <v>4120035411</v>
      </c>
      <c r="E14" t="s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196</v>
      </c>
      <c r="D15" s="7">
        <v>4120034067</v>
      </c>
      <c r="E15" t="s">
        <v>201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217</v>
      </c>
      <c r="C17" s="24" t="s">
        <v>218</v>
      </c>
      <c r="D17" s="26" t="s">
        <v>219</v>
      </c>
      <c r="E17" s="24" t="s">
        <v>220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221</v>
      </c>
      <c r="V17" s="24" t="s">
        <v>123</v>
      </c>
      <c r="W17" s="27" t="s">
        <v>222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223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 t="s">
        <v>225</v>
      </c>
      <c r="D19" s="7"/>
      <c r="U19" s="17"/>
      <c r="W19" s="17"/>
      <c r="AI19" s="17"/>
    </row>
    <row r="20" spans="1:35" ht="15.75" x14ac:dyDescent="0.3">
      <c r="B20" s="6"/>
      <c r="D20" s="7"/>
      <c r="U20" s="17"/>
      <c r="W20" s="17"/>
      <c r="AI20" s="17"/>
    </row>
    <row r="21" spans="1:35" ht="15.75" x14ac:dyDescent="0.3">
      <c r="A21" s="18"/>
      <c r="B21" s="42" t="s">
        <v>226</v>
      </c>
      <c r="C21" s="18" t="s">
        <v>192</v>
      </c>
      <c r="D21" s="43" t="s">
        <v>227</v>
      </c>
      <c r="E21" s="18" t="s">
        <v>228</v>
      </c>
      <c r="F21" s="18">
        <v>0</v>
      </c>
      <c r="G21" s="18">
        <v>0</v>
      </c>
      <c r="H21" s="18">
        <v>0</v>
      </c>
      <c r="I21" s="18">
        <v>105000000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/>
      <c r="U21" s="44">
        <f ca="1">NOW()</f>
        <v>44804.527190624998</v>
      </c>
      <c r="V21" s="18" t="s">
        <v>229</v>
      </c>
      <c r="W21" s="44">
        <f ca="1">NOW()</f>
        <v>44804.527190624998</v>
      </c>
      <c r="X21" s="18"/>
      <c r="Y21" s="18"/>
      <c r="Z21" s="18"/>
      <c r="AA21" s="18">
        <v>0</v>
      </c>
      <c r="AB21" s="18"/>
      <c r="AC21" s="18">
        <v>0</v>
      </c>
      <c r="AD21" s="18"/>
      <c r="AE21" s="18">
        <v>0</v>
      </c>
      <c r="AF21" s="18"/>
      <c r="AG21" s="18">
        <v>0</v>
      </c>
      <c r="AH21" s="18"/>
      <c r="AI21" s="44">
        <f ca="1">NOW()</f>
        <v>44804.527190624998</v>
      </c>
    </row>
    <row r="22" spans="1:35" ht="15.75" x14ac:dyDescent="0.3">
      <c r="B22" s="6"/>
      <c r="D22" s="7"/>
      <c r="U22" s="17"/>
      <c r="W22" s="17"/>
      <c r="AI22" s="17"/>
    </row>
    <row r="23" spans="1:35" ht="15.75" x14ac:dyDescent="0.3">
      <c r="B23" s="6"/>
      <c r="D23" s="7"/>
      <c r="U23" s="17"/>
      <c r="W23" s="17"/>
      <c r="AI23" s="17"/>
    </row>
    <row r="24" spans="1:35" ht="15.75" x14ac:dyDescent="0.3">
      <c r="B24" s="6"/>
      <c r="D24" s="7"/>
      <c r="U24" s="17"/>
      <c r="W24" s="17"/>
      <c r="AI24" s="17"/>
    </row>
    <row r="25" spans="1:35" ht="15.75" x14ac:dyDescent="0.3">
      <c r="B25" s="6"/>
      <c r="D25" s="7"/>
      <c r="U25" s="17"/>
      <c r="W25" s="17"/>
      <c r="AI25" s="17"/>
    </row>
    <row r="26" spans="1:35" x14ac:dyDescent="0.25">
      <c r="A26" t="s">
        <v>124</v>
      </c>
    </row>
    <row r="29" spans="1:35" ht="30" x14ac:dyDescent="0.25">
      <c r="A29" s="9" t="s">
        <v>211</v>
      </c>
      <c r="B29" s="9"/>
      <c r="C29" s="9"/>
      <c r="D29" s="9"/>
      <c r="E29" s="9"/>
      <c r="F29" s="9"/>
      <c r="I29" s="35" t="s">
        <v>224</v>
      </c>
      <c r="M29" s="34" t="s">
        <v>210</v>
      </c>
    </row>
    <row r="30" spans="1:35" x14ac:dyDescent="0.25">
      <c r="A30" s="2" t="s">
        <v>59</v>
      </c>
      <c r="B30" s="23" t="s">
        <v>60</v>
      </c>
      <c r="C30" s="23" t="s">
        <v>61</v>
      </c>
      <c r="D30" s="2" t="s">
        <v>62</v>
      </c>
      <c r="E30" s="2" t="s">
        <v>63</v>
      </c>
      <c r="F30" s="2" t="s">
        <v>64</v>
      </c>
      <c r="G30" s="2" t="s">
        <v>65</v>
      </c>
      <c r="H30" s="2" t="s">
        <v>66</v>
      </c>
      <c r="I30" s="36" t="s">
        <v>67</v>
      </c>
      <c r="J30" s="36" t="s">
        <v>68</v>
      </c>
      <c r="K30" s="2" t="s">
        <v>69</v>
      </c>
      <c r="L30" s="2" t="s">
        <v>70</v>
      </c>
      <c r="M30" s="36" t="s">
        <v>71</v>
      </c>
      <c r="N30" s="36" t="s">
        <v>72</v>
      </c>
      <c r="O30" s="2" t="s">
        <v>73</v>
      </c>
      <c r="P30" s="2" t="s">
        <v>74</v>
      </c>
      <c r="Q30" s="2" t="s">
        <v>75</v>
      </c>
      <c r="R30" s="2" t="s">
        <v>76</v>
      </c>
      <c r="S30" s="2" t="s">
        <v>77</v>
      </c>
      <c r="T30" s="2" t="s">
        <v>78</v>
      </c>
      <c r="U30" s="2" t="s">
        <v>79</v>
      </c>
      <c r="V30" s="2" t="s">
        <v>80</v>
      </c>
      <c r="W30" s="2" t="s">
        <v>81</v>
      </c>
      <c r="X30" s="2" t="s">
        <v>82</v>
      </c>
      <c r="Y30" s="2" t="s">
        <v>83</v>
      </c>
    </row>
    <row r="31" spans="1:35" s="14" customFormat="1" hidden="1" x14ac:dyDescent="0.25">
      <c r="B31" s="14">
        <v>8146</v>
      </c>
      <c r="C31" s="14">
        <v>902</v>
      </c>
      <c r="D31" s="14" t="s">
        <v>84</v>
      </c>
      <c r="E31" s="14" t="s">
        <v>85</v>
      </c>
      <c r="F31" s="14" t="s">
        <v>86</v>
      </c>
      <c r="G31" s="14" t="s">
        <v>84</v>
      </c>
      <c r="H31" s="15">
        <v>813445970452000</v>
      </c>
      <c r="I31" s="15">
        <v>138648000</v>
      </c>
      <c r="J31" s="16">
        <v>44496.595138888886</v>
      </c>
      <c r="K31" s="14">
        <v>1</v>
      </c>
      <c r="L31" s="14" t="s">
        <v>84</v>
      </c>
      <c r="M31" s="15">
        <f>I31*1.1</f>
        <v>152512800</v>
      </c>
      <c r="N31" s="15">
        <f>I31*1.1</f>
        <v>152512800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 t="s">
        <v>84</v>
      </c>
      <c r="U31" s="14" t="s">
        <v>87</v>
      </c>
      <c r="V31" s="14" t="s">
        <v>84</v>
      </c>
      <c r="W31" s="14" t="s">
        <v>84</v>
      </c>
      <c r="X31" s="14" t="s">
        <v>84</v>
      </c>
      <c r="Y31" s="14">
        <v>1</v>
      </c>
    </row>
    <row r="32" spans="1:35" s="14" customFormat="1" hidden="1" x14ac:dyDescent="0.25">
      <c r="B32" s="14">
        <v>8147</v>
      </c>
      <c r="C32" s="14">
        <v>903</v>
      </c>
      <c r="D32" s="14" t="s">
        <v>84</v>
      </c>
      <c r="E32" s="14" t="s">
        <v>85</v>
      </c>
      <c r="F32" s="14" t="s">
        <v>86</v>
      </c>
      <c r="G32" s="14" t="s">
        <v>84</v>
      </c>
      <c r="H32" s="15">
        <v>813445970452000</v>
      </c>
      <c r="I32" s="15">
        <v>72899000</v>
      </c>
      <c r="J32" s="16">
        <v>44496.595138888886</v>
      </c>
      <c r="K32" s="14">
        <v>1</v>
      </c>
      <c r="L32" s="14" t="s">
        <v>84</v>
      </c>
      <c r="M32" s="15">
        <f>I32*1.1</f>
        <v>80188900</v>
      </c>
      <c r="N32" s="15">
        <f>I32*1.1</f>
        <v>80188900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 t="s">
        <v>84</v>
      </c>
      <c r="U32" s="14" t="s">
        <v>87</v>
      </c>
      <c r="V32" s="14" t="s">
        <v>84</v>
      </c>
      <c r="W32" s="14" t="s">
        <v>84</v>
      </c>
      <c r="X32" s="14" t="s">
        <v>84</v>
      </c>
      <c r="Y32" s="14">
        <v>1</v>
      </c>
    </row>
    <row r="33" spans="2:25" hidden="1" x14ac:dyDescent="0.25">
      <c r="H33" s="4"/>
      <c r="I33" s="4"/>
      <c r="J33" s="5"/>
      <c r="M33" s="4"/>
      <c r="N33" s="4"/>
    </row>
    <row r="34" spans="2:25" hidden="1" x14ac:dyDescent="0.25">
      <c r="B34">
        <v>8225</v>
      </c>
      <c r="C34">
        <v>931</v>
      </c>
      <c r="D34" t="s">
        <v>84</v>
      </c>
      <c r="E34" t="s">
        <v>85</v>
      </c>
      <c r="F34" t="s">
        <v>86</v>
      </c>
      <c r="G34" t="s">
        <v>84</v>
      </c>
      <c r="H34" s="4">
        <v>813445970452000</v>
      </c>
      <c r="I34" s="4">
        <v>47526000</v>
      </c>
      <c r="J34" s="5">
        <v>44529.378472222219</v>
      </c>
      <c r="K34">
        <v>1</v>
      </c>
      <c r="L34" t="s">
        <v>84</v>
      </c>
      <c r="M34" s="4">
        <f t="shared" ref="M34" si="0">I34*1.1</f>
        <v>52278600.000000007</v>
      </c>
      <c r="N34" s="4">
        <f t="shared" ref="N34" si="1">I34*1.1</f>
        <v>52278600.000000007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84</v>
      </c>
      <c r="U34" t="s">
        <v>87</v>
      </c>
      <c r="V34" t="s">
        <v>84</v>
      </c>
      <c r="W34" t="s">
        <v>84</v>
      </c>
      <c r="X34" t="s">
        <v>84</v>
      </c>
      <c r="Y34">
        <v>1</v>
      </c>
    </row>
    <row r="35" spans="2:25" hidden="1" x14ac:dyDescent="0.25">
      <c r="H35" s="4"/>
      <c r="I35" s="4"/>
      <c r="J35" s="5"/>
      <c r="M35" s="4"/>
      <c r="N35" s="4"/>
    </row>
    <row r="36" spans="2:25" hidden="1" x14ac:dyDescent="0.25">
      <c r="B36">
        <v>8226</v>
      </c>
      <c r="C36">
        <v>932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43687000</v>
      </c>
      <c r="J36" s="5">
        <v>44529.378472222219</v>
      </c>
      <c r="K36">
        <v>1</v>
      </c>
      <c r="L36" t="s">
        <v>84</v>
      </c>
      <c r="M36" s="4">
        <f t="shared" ref="M36:M37" si="2">I36*1.1</f>
        <v>48055700.000000007</v>
      </c>
      <c r="N36" s="4">
        <f t="shared" ref="N36:N37" si="3">I36*1.1</f>
        <v>48055700.000000007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8227</v>
      </c>
      <c r="C37">
        <v>932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48418000</v>
      </c>
      <c r="J37" s="5">
        <v>44529.378472222219</v>
      </c>
      <c r="K37">
        <v>1</v>
      </c>
      <c r="L37" t="s">
        <v>84</v>
      </c>
      <c r="M37" s="4">
        <f t="shared" si="2"/>
        <v>53259800.000000007</v>
      </c>
      <c r="N37" s="4">
        <f t="shared" si="3"/>
        <v>53259800.000000007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H38" s="4"/>
      <c r="I38" s="4"/>
      <c r="J38" s="5"/>
      <c r="M38" s="4"/>
      <c r="N38" s="4"/>
    </row>
    <row r="39" spans="2:25" hidden="1" x14ac:dyDescent="0.25">
      <c r="B39">
        <v>8232</v>
      </c>
      <c r="C39">
        <v>934</v>
      </c>
      <c r="D39" t="s">
        <v>84</v>
      </c>
      <c r="E39" t="s">
        <v>85</v>
      </c>
      <c r="F39" t="s">
        <v>86</v>
      </c>
      <c r="G39" t="s">
        <v>84</v>
      </c>
      <c r="H39" s="4">
        <v>813445970452000</v>
      </c>
      <c r="I39" s="4">
        <v>77014000</v>
      </c>
      <c r="J39" s="5">
        <v>44537.375694444447</v>
      </c>
      <c r="K39">
        <v>1</v>
      </c>
      <c r="L39" t="s">
        <v>84</v>
      </c>
      <c r="M39" s="4">
        <f t="shared" ref="M39" si="4">I39*1.1</f>
        <v>84715400</v>
      </c>
      <c r="N39" s="4">
        <f t="shared" ref="N39" si="5">I39*1.1</f>
        <v>84715400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84</v>
      </c>
      <c r="U39" t="s">
        <v>87</v>
      </c>
      <c r="V39" t="s">
        <v>84</v>
      </c>
      <c r="W39" t="s">
        <v>84</v>
      </c>
      <c r="X39" t="s">
        <v>84</v>
      </c>
      <c r="Y39">
        <v>1</v>
      </c>
    </row>
    <row r="40" spans="2:25" hidden="1" x14ac:dyDescent="0.25">
      <c r="H40" s="4"/>
      <c r="I40" s="4"/>
      <c r="J40" s="5"/>
      <c r="M40" s="4"/>
      <c r="N40" s="4"/>
    </row>
    <row r="41" spans="2:25" hidden="1" x14ac:dyDescent="0.25">
      <c r="B41">
        <v>8231</v>
      </c>
      <c r="C41">
        <v>935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47000000</v>
      </c>
      <c r="J41" s="5">
        <v>44537.375694444447</v>
      </c>
      <c r="K41">
        <v>1</v>
      </c>
      <c r="L41" t="s">
        <v>84</v>
      </c>
      <c r="M41" s="4">
        <f t="shared" ref="M41:M44" si="6">I41*1.1</f>
        <v>51700000.000000007</v>
      </c>
      <c r="N41" s="4">
        <f t="shared" ref="N41:N44" si="7">I41*1.1</f>
        <v>51700000.000000007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B42">
        <v>8233</v>
      </c>
      <c r="C42">
        <v>935</v>
      </c>
      <c r="D42" t="s">
        <v>84</v>
      </c>
      <c r="E42" t="s">
        <v>85</v>
      </c>
      <c r="F42" t="s">
        <v>86</v>
      </c>
      <c r="G42" t="s">
        <v>84</v>
      </c>
      <c r="H42" s="4">
        <v>813445970452000</v>
      </c>
      <c r="I42" s="4">
        <v>47000000</v>
      </c>
      <c r="J42" s="5">
        <v>44537.375694444447</v>
      </c>
      <c r="K42">
        <v>1</v>
      </c>
      <c r="L42" t="s">
        <v>84</v>
      </c>
      <c r="M42" s="4">
        <f t="shared" si="6"/>
        <v>51700000.000000007</v>
      </c>
      <c r="N42" s="4">
        <f t="shared" si="7"/>
        <v>51700000.000000007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84</v>
      </c>
      <c r="U42" t="s">
        <v>87</v>
      </c>
      <c r="V42" t="s">
        <v>84</v>
      </c>
      <c r="W42" t="s">
        <v>84</v>
      </c>
      <c r="X42" t="s">
        <v>84</v>
      </c>
      <c r="Y42">
        <v>1</v>
      </c>
    </row>
    <row r="43" spans="2:25" hidden="1" x14ac:dyDescent="0.25">
      <c r="B43">
        <v>8234</v>
      </c>
      <c r="C43">
        <v>935</v>
      </c>
      <c r="D43" t="s">
        <v>84</v>
      </c>
      <c r="E43" t="s">
        <v>85</v>
      </c>
      <c r="F43" t="s">
        <v>86</v>
      </c>
      <c r="G43" t="s">
        <v>84</v>
      </c>
      <c r="H43" s="4">
        <v>813445970452000</v>
      </c>
      <c r="I43" s="4">
        <v>47000000</v>
      </c>
      <c r="J43" s="5">
        <v>44537.375694444447</v>
      </c>
      <c r="K43">
        <v>1</v>
      </c>
      <c r="L43" t="s">
        <v>84</v>
      </c>
      <c r="M43" s="4">
        <f t="shared" si="6"/>
        <v>51700000.000000007</v>
      </c>
      <c r="N43" s="4">
        <f t="shared" si="7"/>
        <v>51700000.000000007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84</v>
      </c>
      <c r="U43" t="s">
        <v>87</v>
      </c>
      <c r="V43" t="s">
        <v>84</v>
      </c>
      <c r="W43" t="s">
        <v>84</v>
      </c>
      <c r="X43" t="s">
        <v>84</v>
      </c>
      <c r="Y43">
        <v>1</v>
      </c>
    </row>
    <row r="44" spans="2:25" hidden="1" x14ac:dyDescent="0.25">
      <c r="B44">
        <v>8238</v>
      </c>
      <c r="C44">
        <v>935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47000000</v>
      </c>
      <c r="J44" s="5">
        <v>44537.375694444447</v>
      </c>
      <c r="K44">
        <v>1</v>
      </c>
      <c r="L44" t="s">
        <v>84</v>
      </c>
      <c r="M44" s="4">
        <f t="shared" si="6"/>
        <v>51700000.000000007</v>
      </c>
      <c r="N44" s="4">
        <f t="shared" si="7"/>
        <v>51700000.000000007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H45" s="4"/>
      <c r="I45" s="4"/>
      <c r="J45" s="5"/>
      <c r="M45" s="4"/>
      <c r="N45" s="4"/>
    </row>
    <row r="46" spans="2:25" hidden="1" x14ac:dyDescent="0.25">
      <c r="B46">
        <v>8250</v>
      </c>
      <c r="C46">
        <v>945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66818000</v>
      </c>
      <c r="J46" s="5">
        <v>44543.326388888891</v>
      </c>
      <c r="K46">
        <v>1</v>
      </c>
      <c r="L46" t="s">
        <v>84</v>
      </c>
      <c r="M46" s="4">
        <f t="shared" ref="M46:M47" si="8">I46*1.1</f>
        <v>73499800</v>
      </c>
      <c r="N46" s="4">
        <f t="shared" ref="N46:N47" si="9">I46*1.1</f>
        <v>73499800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8251</v>
      </c>
      <c r="C47">
        <v>946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87000000</v>
      </c>
      <c r="J47" s="5">
        <v>44543.326388888891</v>
      </c>
      <c r="K47">
        <v>1</v>
      </c>
      <c r="L47" t="s">
        <v>84</v>
      </c>
      <c r="M47" s="4">
        <f t="shared" si="8"/>
        <v>95700000.000000015</v>
      </c>
      <c r="N47" s="4">
        <f t="shared" si="9"/>
        <v>95700000.000000015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H48" s="4"/>
      <c r="I48" s="4"/>
      <c r="J48" s="5"/>
      <c r="M48" s="4"/>
      <c r="N48" s="4"/>
    </row>
    <row r="49" spans="2:25" hidden="1" x14ac:dyDescent="0.25">
      <c r="H49" s="4"/>
      <c r="I49" s="4"/>
      <c r="J49" s="5"/>
      <c r="M49" s="4"/>
      <c r="N49" s="4"/>
    </row>
    <row r="50" spans="2:25" hidden="1" x14ac:dyDescent="0.25">
      <c r="B50">
        <v>8263</v>
      </c>
      <c r="C50">
        <v>959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137502000</v>
      </c>
      <c r="J50" s="5">
        <v>44550.377083333333</v>
      </c>
      <c r="K50">
        <v>1</v>
      </c>
      <c r="L50" t="s">
        <v>84</v>
      </c>
      <c r="M50" s="4">
        <f t="shared" ref="M50:M57" si="10">I50*1.1</f>
        <v>151252200</v>
      </c>
      <c r="N50" s="4">
        <f t="shared" ref="N50:N57" si="11">I50*1.1</f>
        <v>151252200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8264</v>
      </c>
      <c r="C51">
        <v>959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78924000</v>
      </c>
      <c r="J51" s="5">
        <v>44550.377083333333</v>
      </c>
      <c r="K51">
        <v>1</v>
      </c>
      <c r="L51" t="s">
        <v>84</v>
      </c>
      <c r="M51" s="4">
        <f t="shared" si="10"/>
        <v>86816400</v>
      </c>
      <c r="N51" s="4">
        <f t="shared" si="11"/>
        <v>86816400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8267</v>
      </c>
      <c r="C52">
        <v>960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229663000</v>
      </c>
      <c r="J52" s="5">
        <v>44550.377083333333</v>
      </c>
      <c r="K52">
        <v>1</v>
      </c>
      <c r="L52" t="s">
        <v>84</v>
      </c>
      <c r="M52" s="4">
        <f t="shared" si="10"/>
        <v>252629300.00000003</v>
      </c>
      <c r="N52" s="4">
        <f t="shared" si="11"/>
        <v>252629300.00000003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>
      <c r="B53">
        <v>8268</v>
      </c>
      <c r="C53">
        <v>960</v>
      </c>
      <c r="D53" t="s">
        <v>84</v>
      </c>
      <c r="E53" t="s">
        <v>85</v>
      </c>
      <c r="F53" t="s">
        <v>86</v>
      </c>
      <c r="G53" t="s">
        <v>84</v>
      </c>
      <c r="H53" s="4">
        <v>813445970452000</v>
      </c>
      <c r="I53" s="4">
        <v>89121000</v>
      </c>
      <c r="J53" s="5">
        <v>44550.377083333333</v>
      </c>
      <c r="K53">
        <v>1</v>
      </c>
      <c r="L53" t="s">
        <v>84</v>
      </c>
      <c r="M53" s="4">
        <f t="shared" si="10"/>
        <v>98033100.000000015</v>
      </c>
      <c r="N53" s="4">
        <f t="shared" si="11"/>
        <v>98033100.000000015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84</v>
      </c>
      <c r="U53" t="s">
        <v>87</v>
      </c>
      <c r="V53" t="s">
        <v>84</v>
      </c>
      <c r="W53" t="s">
        <v>84</v>
      </c>
      <c r="X53" t="s">
        <v>84</v>
      </c>
      <c r="Y53">
        <v>1</v>
      </c>
    </row>
    <row r="54" spans="2:25" hidden="1" x14ac:dyDescent="0.25">
      <c r="B54">
        <v>8269</v>
      </c>
      <c r="C54">
        <v>960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44550.377083333333</v>
      </c>
      <c r="K54">
        <v>1</v>
      </c>
      <c r="L54" t="s">
        <v>84</v>
      </c>
      <c r="M54" s="4">
        <f t="shared" si="10"/>
        <v>84715400</v>
      </c>
      <c r="N54" s="4">
        <f t="shared" si="11"/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8270</v>
      </c>
      <c r="C55">
        <v>960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61612000</v>
      </c>
      <c r="J55" s="5">
        <v>44550.377083333333</v>
      </c>
      <c r="K55">
        <v>1</v>
      </c>
      <c r="L55" t="s">
        <v>84</v>
      </c>
      <c r="M55" s="4">
        <f t="shared" si="10"/>
        <v>67773200</v>
      </c>
      <c r="N55" s="4">
        <f t="shared" si="11"/>
        <v>67773200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>
      <c r="B56">
        <v>8265</v>
      </c>
      <c r="C56">
        <v>961</v>
      </c>
      <c r="D56" t="s">
        <v>84</v>
      </c>
      <c r="E56" t="s">
        <v>85</v>
      </c>
      <c r="F56" t="s">
        <v>86</v>
      </c>
      <c r="G56" t="s">
        <v>84</v>
      </c>
      <c r="H56" s="4">
        <v>813445970452000</v>
      </c>
      <c r="I56" s="4">
        <v>47000000</v>
      </c>
      <c r="J56" s="5">
        <v>44550.377083333333</v>
      </c>
      <c r="K56">
        <v>1</v>
      </c>
      <c r="L56" t="s">
        <v>84</v>
      </c>
      <c r="M56" s="4">
        <f t="shared" si="10"/>
        <v>51700000.000000007</v>
      </c>
      <c r="N56" s="4">
        <f t="shared" si="11"/>
        <v>51700000.000000007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84</v>
      </c>
      <c r="U56" t="s">
        <v>87</v>
      </c>
      <c r="V56" t="s">
        <v>84</v>
      </c>
      <c r="W56" t="s">
        <v>84</v>
      </c>
      <c r="X56" t="s">
        <v>84</v>
      </c>
      <c r="Y56">
        <v>1</v>
      </c>
    </row>
    <row r="57" spans="2:25" hidden="1" x14ac:dyDescent="0.25">
      <c r="B57">
        <v>8266</v>
      </c>
      <c r="C57">
        <v>961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49342000</v>
      </c>
      <c r="J57" s="5">
        <v>44550.377083333333</v>
      </c>
      <c r="K57">
        <v>1</v>
      </c>
      <c r="L57" t="s">
        <v>84</v>
      </c>
      <c r="M57" s="4">
        <f t="shared" si="10"/>
        <v>54276200.000000007</v>
      </c>
      <c r="N57" s="4">
        <f t="shared" si="11"/>
        <v>54276200.000000007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8271</v>
      </c>
      <c r="C58">
        <v>961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44000000</v>
      </c>
      <c r="J58" s="5">
        <v>44550.377083333333</v>
      </c>
      <c r="K58">
        <v>1</v>
      </c>
      <c r="L58" t="s">
        <v>84</v>
      </c>
      <c r="M58" s="4">
        <f t="shared" ref="M58" si="12">I58*1.1</f>
        <v>48400000.000000007</v>
      </c>
      <c r="N58" s="4">
        <f t="shared" ref="N58" si="13">I58*1.1</f>
        <v>48400000.000000007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/>
    <row r="60" spans="2:25" hidden="1" x14ac:dyDescent="0.25">
      <c r="B60">
        <v>8383</v>
      </c>
      <c r="C60">
        <v>968</v>
      </c>
      <c r="D60" t="s">
        <v>84</v>
      </c>
      <c r="E60" t="s">
        <v>85</v>
      </c>
      <c r="F60" t="s">
        <v>86</v>
      </c>
      <c r="G60" t="s">
        <v>84</v>
      </c>
      <c r="H60" s="4">
        <v>813445970452000</v>
      </c>
      <c r="I60" s="4">
        <v>77014000</v>
      </c>
      <c r="J60" s="5">
        <v>44558.439583333333</v>
      </c>
      <c r="K60">
        <v>1</v>
      </c>
      <c r="L60" t="s">
        <v>84</v>
      </c>
      <c r="M60" s="4">
        <f t="shared" ref="M60:M61" si="14">I60*1.1</f>
        <v>84715400</v>
      </c>
      <c r="N60" s="4">
        <f t="shared" ref="N60:N61" si="15">I60*1.1</f>
        <v>84715400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84</v>
      </c>
      <c r="U60" t="s">
        <v>87</v>
      </c>
      <c r="V60" t="s">
        <v>84</v>
      </c>
      <c r="W60" t="s">
        <v>84</v>
      </c>
      <c r="X60" t="s">
        <v>84</v>
      </c>
      <c r="Y60">
        <v>1</v>
      </c>
    </row>
    <row r="61" spans="2:25" hidden="1" x14ac:dyDescent="0.25">
      <c r="B61">
        <v>8384</v>
      </c>
      <c r="C61">
        <v>968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63737000</v>
      </c>
      <c r="J61" s="5">
        <v>44558.439583333333</v>
      </c>
      <c r="K61">
        <v>1</v>
      </c>
      <c r="L61" t="s">
        <v>84</v>
      </c>
      <c r="M61" s="4">
        <f t="shared" si="14"/>
        <v>70110700</v>
      </c>
      <c r="N61" s="4">
        <f t="shared" si="15"/>
        <v>70110700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/>
    <row r="63" spans="2:25" hidden="1" x14ac:dyDescent="0.25">
      <c r="B63">
        <v>8387</v>
      </c>
      <c r="C63">
        <v>970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99667000</v>
      </c>
      <c r="J63" s="5">
        <v>44567.619444444441</v>
      </c>
      <c r="K63">
        <v>1</v>
      </c>
      <c r="L63" t="s">
        <v>84</v>
      </c>
      <c r="M63" s="4">
        <f t="shared" ref="M63:M65" si="16">I63*1.1</f>
        <v>109633700.00000001</v>
      </c>
      <c r="N63" s="4">
        <f t="shared" ref="N63:N65" si="17">I63*1.1</f>
        <v>109633700.00000001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8388</v>
      </c>
      <c r="C64">
        <v>970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44567.619444444441</v>
      </c>
      <c r="K64">
        <v>1</v>
      </c>
      <c r="L64" t="s">
        <v>84</v>
      </c>
      <c r="M64" s="4">
        <f t="shared" si="16"/>
        <v>80624500</v>
      </c>
      <c r="N64" s="4">
        <f t="shared" si="17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B65">
        <v>8389</v>
      </c>
      <c r="C65">
        <v>971</v>
      </c>
      <c r="D65" t="s">
        <v>84</v>
      </c>
      <c r="E65" t="s">
        <v>85</v>
      </c>
      <c r="F65" t="s">
        <v>86</v>
      </c>
      <c r="G65" t="s">
        <v>84</v>
      </c>
      <c r="H65" s="4">
        <v>813445970452000</v>
      </c>
      <c r="I65" s="4">
        <v>47000000</v>
      </c>
      <c r="J65" s="5">
        <v>44567.619444444441</v>
      </c>
      <c r="K65">
        <v>1</v>
      </c>
      <c r="L65" t="s">
        <v>84</v>
      </c>
      <c r="M65" s="4">
        <f t="shared" si="16"/>
        <v>51700000.000000007</v>
      </c>
      <c r="N65" s="4">
        <f t="shared" si="17"/>
        <v>51700000.000000007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84</v>
      </c>
      <c r="U65" t="s">
        <v>87</v>
      </c>
      <c r="V65" t="s">
        <v>84</v>
      </c>
      <c r="W65" t="s">
        <v>84</v>
      </c>
      <c r="X65" t="s">
        <v>84</v>
      </c>
      <c r="Y65">
        <v>1</v>
      </c>
    </row>
    <row r="66" spans="2:25" hidden="1" x14ac:dyDescent="0.25">
      <c r="H66" s="4"/>
      <c r="I66" s="4"/>
      <c r="J66" s="5"/>
      <c r="M66" s="4"/>
      <c r="N66" s="4"/>
    </row>
    <row r="67" spans="2:25" hidden="1" x14ac:dyDescent="0.25">
      <c r="B67">
        <v>8397</v>
      </c>
      <c r="C67">
        <v>976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83414000</v>
      </c>
      <c r="J67" s="5">
        <v>44573.599999999999</v>
      </c>
      <c r="K67">
        <v>1</v>
      </c>
      <c r="L67" t="s">
        <v>84</v>
      </c>
      <c r="M67" s="4">
        <f t="shared" ref="M67" si="18">I67*1.1</f>
        <v>91755400</v>
      </c>
      <c r="N67" s="4">
        <f t="shared" ref="N67" si="19">I67*1.1</f>
        <v>91755400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8394</v>
      </c>
      <c r="C68">
        <v>977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49834000</v>
      </c>
      <c r="J68" s="5">
        <v>44573.599999999999</v>
      </c>
      <c r="K68">
        <v>1</v>
      </c>
      <c r="L68" t="s">
        <v>84</v>
      </c>
      <c r="M68" s="4">
        <f t="shared" ref="M68:M70" si="20">I68*1.1</f>
        <v>54817400.000000007</v>
      </c>
      <c r="N68" s="4">
        <f t="shared" ref="N68:N70" si="21">I68*1.1</f>
        <v>54817400.000000007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8395</v>
      </c>
      <c r="C69">
        <v>977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76349000</v>
      </c>
      <c r="J69" s="5">
        <v>44573.599999999999</v>
      </c>
      <c r="K69">
        <v>1</v>
      </c>
      <c r="L69" t="s">
        <v>84</v>
      </c>
      <c r="M69" s="4">
        <f t="shared" si="20"/>
        <v>83983900</v>
      </c>
      <c r="N69" s="4">
        <f t="shared" si="21"/>
        <v>83983900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8396</v>
      </c>
      <c r="C70">
        <v>977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73295000</v>
      </c>
      <c r="J70" s="5">
        <v>44573.599999999999</v>
      </c>
      <c r="K70">
        <v>1</v>
      </c>
      <c r="L70" t="s">
        <v>84</v>
      </c>
      <c r="M70" s="4">
        <f t="shared" si="20"/>
        <v>80624500</v>
      </c>
      <c r="N70" s="4">
        <f t="shared" si="21"/>
        <v>80624500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H71" s="4"/>
      <c r="I71" s="4"/>
      <c r="J71" s="5"/>
      <c r="M71" s="4"/>
      <c r="N71" s="4"/>
    </row>
    <row r="72" spans="2:25" hidden="1" x14ac:dyDescent="0.25">
      <c r="B72">
        <v>8405</v>
      </c>
      <c r="C72">
        <v>981</v>
      </c>
      <c r="D72" t="s">
        <v>84</v>
      </c>
      <c r="E72" t="s">
        <v>85</v>
      </c>
      <c r="F72" t="s">
        <v>86</v>
      </c>
      <c r="G72" t="s">
        <v>84</v>
      </c>
      <c r="H72" s="4">
        <v>813445970452000</v>
      </c>
      <c r="I72" s="4">
        <v>140362000</v>
      </c>
      <c r="J72" s="5">
        <v>44579.643750000003</v>
      </c>
      <c r="K72">
        <v>1</v>
      </c>
      <c r="L72" t="s">
        <v>84</v>
      </c>
      <c r="M72" s="4">
        <f t="shared" ref="M72:M75" si="22">I72*1.1</f>
        <v>154398200</v>
      </c>
      <c r="N72" s="4">
        <f t="shared" ref="N72:N75" si="23">I72*1.1</f>
        <v>154398200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84</v>
      </c>
      <c r="U72" t="s">
        <v>87</v>
      </c>
      <c r="V72" t="s">
        <v>84</v>
      </c>
      <c r="W72" t="s">
        <v>84</v>
      </c>
      <c r="X72" t="s">
        <v>84</v>
      </c>
      <c r="Y72">
        <v>1</v>
      </c>
    </row>
    <row r="73" spans="2:25" hidden="1" x14ac:dyDescent="0.25">
      <c r="B73">
        <v>8406</v>
      </c>
      <c r="C73">
        <v>981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227793000</v>
      </c>
      <c r="J73" s="5">
        <v>44579.643750000003</v>
      </c>
      <c r="K73">
        <v>1</v>
      </c>
      <c r="L73" t="s">
        <v>84</v>
      </c>
      <c r="M73" s="4">
        <f t="shared" si="22"/>
        <v>250572300.00000003</v>
      </c>
      <c r="N73" s="4">
        <f t="shared" si="23"/>
        <v>250572300.00000003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B74">
        <v>8407</v>
      </c>
      <c r="C74">
        <v>981</v>
      </c>
      <c r="D74" t="s">
        <v>84</v>
      </c>
      <c r="E74" t="s">
        <v>85</v>
      </c>
      <c r="F74" t="s">
        <v>86</v>
      </c>
      <c r="G74" t="s">
        <v>84</v>
      </c>
      <c r="H74" s="4">
        <v>813445970452000</v>
      </c>
      <c r="I74" s="4">
        <v>73295000</v>
      </c>
      <c r="J74" s="5">
        <v>44579.643750000003</v>
      </c>
      <c r="K74">
        <v>1</v>
      </c>
      <c r="L74" t="s">
        <v>84</v>
      </c>
      <c r="M74" s="4">
        <f t="shared" si="22"/>
        <v>80624500</v>
      </c>
      <c r="N74" s="4">
        <f t="shared" si="23"/>
        <v>80624500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84</v>
      </c>
      <c r="U74" t="s">
        <v>87</v>
      </c>
      <c r="V74" t="s">
        <v>84</v>
      </c>
      <c r="W74" t="s">
        <v>84</v>
      </c>
      <c r="X74" t="s">
        <v>84</v>
      </c>
      <c r="Y74">
        <v>1</v>
      </c>
    </row>
    <row r="75" spans="2:25" hidden="1" x14ac:dyDescent="0.25">
      <c r="B75">
        <v>8408</v>
      </c>
      <c r="C75">
        <v>981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70097000</v>
      </c>
      <c r="J75" s="5">
        <v>44579.643750000003</v>
      </c>
      <c r="K75">
        <v>1</v>
      </c>
      <c r="L75" t="s">
        <v>84</v>
      </c>
      <c r="M75" s="4">
        <f t="shared" si="22"/>
        <v>77106700</v>
      </c>
      <c r="N75" s="4">
        <f t="shared" si="23"/>
        <v>77106700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8404</v>
      </c>
      <c r="C76">
        <v>982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48899000</v>
      </c>
      <c r="J76" s="5">
        <v>44579.643750000003</v>
      </c>
      <c r="K76">
        <v>1</v>
      </c>
      <c r="L76" t="s">
        <v>84</v>
      </c>
      <c r="M76" s="4">
        <f t="shared" ref="M76" si="24">I76*1.1</f>
        <v>53788900.000000007</v>
      </c>
      <c r="N76" s="4">
        <f t="shared" ref="N76" si="25">I76*1.1</f>
        <v>53788900.000000007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8403</v>
      </c>
      <c r="C77">
        <v>983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34464000</v>
      </c>
      <c r="J77" s="5">
        <v>44579.643750000003</v>
      </c>
      <c r="K77">
        <v>1</v>
      </c>
      <c r="L77" t="s">
        <v>84</v>
      </c>
      <c r="M77" s="4">
        <f t="shared" ref="M77" si="26">I77*1.1</f>
        <v>37910400</v>
      </c>
      <c r="N77" s="4">
        <f t="shared" ref="N77" si="27">I77*1.1</f>
        <v>37910400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H78" s="4"/>
      <c r="I78" s="4"/>
      <c r="J78" s="5"/>
      <c r="M78" s="4"/>
      <c r="N78" s="4"/>
    </row>
    <row r="79" spans="2:25" hidden="1" x14ac:dyDescent="0.25">
      <c r="B79">
        <v>8409</v>
      </c>
      <c r="C79">
        <v>984</v>
      </c>
      <c r="D79" t="s">
        <v>84</v>
      </c>
      <c r="E79" t="s">
        <v>85</v>
      </c>
      <c r="F79" t="s">
        <v>86</v>
      </c>
      <c r="G79" t="s">
        <v>84</v>
      </c>
      <c r="H79" s="4">
        <v>813445970452000</v>
      </c>
      <c r="I79" s="4">
        <v>182069000</v>
      </c>
      <c r="J79" s="5">
        <v>44580.590277777781</v>
      </c>
      <c r="K79">
        <v>1</v>
      </c>
      <c r="L79" t="s">
        <v>84</v>
      </c>
      <c r="M79" s="4">
        <f t="shared" ref="M79" si="28">I79*1.1</f>
        <v>200275900.00000003</v>
      </c>
      <c r="N79" s="4">
        <f t="shared" ref="N79" si="29">I79*1.1</f>
        <v>200275900.00000003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84</v>
      </c>
      <c r="U79" t="s">
        <v>87</v>
      </c>
      <c r="V79" t="s">
        <v>84</v>
      </c>
      <c r="W79" t="s">
        <v>84</v>
      </c>
      <c r="X79" t="s">
        <v>84</v>
      </c>
      <c r="Y79">
        <v>1</v>
      </c>
    </row>
    <row r="80" spans="2:25" hidden="1" x14ac:dyDescent="0.25">
      <c r="H80" s="4"/>
      <c r="I80" s="4"/>
      <c r="J80" s="5"/>
      <c r="M80" s="4"/>
      <c r="N80" s="4"/>
    </row>
    <row r="81" spans="2:25" hidden="1" x14ac:dyDescent="0.25">
      <c r="B81">
        <v>8419</v>
      </c>
      <c r="C81">
        <v>989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42546000</v>
      </c>
      <c r="J81" s="5">
        <v>44587.427777777775</v>
      </c>
      <c r="K81">
        <v>1</v>
      </c>
      <c r="L81" t="s">
        <v>84</v>
      </c>
      <c r="M81" s="4">
        <f t="shared" ref="M81:M83" si="30">I81*1.1</f>
        <v>46800600.000000007</v>
      </c>
      <c r="N81" s="4">
        <f t="shared" ref="N81:N83" si="31">I81*1.1</f>
        <v>46800600.000000007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8417</v>
      </c>
      <c r="C82">
        <v>990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57056000</v>
      </c>
      <c r="J82" s="5">
        <v>44587.427777777775</v>
      </c>
      <c r="K82">
        <v>1</v>
      </c>
      <c r="L82" t="s">
        <v>84</v>
      </c>
      <c r="M82" s="4">
        <f t="shared" si="30"/>
        <v>62761600.000000007</v>
      </c>
      <c r="N82" s="4">
        <f t="shared" si="31"/>
        <v>62761600.000000007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B83">
        <v>8418</v>
      </c>
      <c r="C83">
        <v>990</v>
      </c>
      <c r="D83" t="s">
        <v>84</v>
      </c>
      <c r="E83" t="s">
        <v>85</v>
      </c>
      <c r="F83" t="s">
        <v>86</v>
      </c>
      <c r="G83" t="s">
        <v>84</v>
      </c>
      <c r="H83" s="4">
        <v>813445970452000</v>
      </c>
      <c r="I83" s="4">
        <v>66218000</v>
      </c>
      <c r="J83" s="5">
        <v>44587.427777777775</v>
      </c>
      <c r="K83">
        <v>1</v>
      </c>
      <c r="L83" t="s">
        <v>84</v>
      </c>
      <c r="M83" s="4">
        <f t="shared" si="30"/>
        <v>72839800</v>
      </c>
      <c r="N83" s="4">
        <f t="shared" si="31"/>
        <v>72839800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84</v>
      </c>
      <c r="U83" t="s">
        <v>87</v>
      </c>
      <c r="V83" t="s">
        <v>84</v>
      </c>
      <c r="W83" t="s">
        <v>84</v>
      </c>
      <c r="X83" t="s">
        <v>84</v>
      </c>
      <c r="Y83">
        <v>1</v>
      </c>
    </row>
    <row r="84" spans="2:25" hidden="1" x14ac:dyDescent="0.25">
      <c r="B84">
        <v>8420</v>
      </c>
      <c r="C84">
        <v>990</v>
      </c>
      <c r="D84" t="s">
        <v>84</v>
      </c>
      <c r="E84" t="s">
        <v>85</v>
      </c>
      <c r="F84" t="s">
        <v>86</v>
      </c>
      <c r="G84" t="s">
        <v>84</v>
      </c>
      <c r="H84" s="4">
        <v>813445970452000</v>
      </c>
      <c r="I84" s="4">
        <v>102672000</v>
      </c>
      <c r="J84" s="5">
        <v>44587.427777777775</v>
      </c>
      <c r="K84">
        <v>1</v>
      </c>
      <c r="L84" t="s">
        <v>84</v>
      </c>
      <c r="M84" s="4">
        <f>I84*1.1</f>
        <v>112939200.00000001</v>
      </c>
      <c r="N84" s="4">
        <f>I84*1.1</f>
        <v>112939200.00000001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84</v>
      </c>
      <c r="U84" t="s">
        <v>87</v>
      </c>
      <c r="V84" t="s">
        <v>84</v>
      </c>
      <c r="W84" t="s">
        <v>84</v>
      </c>
      <c r="X84" t="s">
        <v>84</v>
      </c>
      <c r="Y84">
        <v>1</v>
      </c>
    </row>
    <row r="85" spans="2:25" hidden="1" x14ac:dyDescent="0.25">
      <c r="H85" s="4"/>
      <c r="I85" s="4"/>
      <c r="J85" s="5"/>
      <c r="M85" s="4"/>
      <c r="N85" s="4"/>
    </row>
    <row r="86" spans="2:25" hidden="1" x14ac:dyDescent="0.25">
      <c r="B86">
        <v>8439</v>
      </c>
      <c r="C86">
        <v>999</v>
      </c>
      <c r="D86" t="s">
        <v>84</v>
      </c>
      <c r="E86" t="s">
        <v>85</v>
      </c>
      <c r="F86" t="s">
        <v>86</v>
      </c>
      <c r="G86" t="s">
        <v>84</v>
      </c>
      <c r="H86" s="4">
        <v>813445970452000</v>
      </c>
      <c r="I86" s="4">
        <v>165421000</v>
      </c>
      <c r="J86" s="5">
        <v>44608.619444444441</v>
      </c>
      <c r="K86">
        <v>1</v>
      </c>
      <c r="L86" t="s">
        <v>84</v>
      </c>
      <c r="M86" s="4">
        <f>I86*1.11</f>
        <v>183617310.00000003</v>
      </c>
      <c r="N86" s="4">
        <f>I86*1.11</f>
        <v>183617310.00000003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84</v>
      </c>
      <c r="U86" t="s">
        <v>87</v>
      </c>
      <c r="V86" t="s">
        <v>84</v>
      </c>
      <c r="W86" t="s">
        <v>84</v>
      </c>
      <c r="X86" t="s">
        <v>84</v>
      </c>
      <c r="Y86">
        <v>1</v>
      </c>
    </row>
    <row r="87" spans="2:25" hidden="1" x14ac:dyDescent="0.25">
      <c r="B87">
        <v>8444</v>
      </c>
      <c r="C87">
        <v>1002</v>
      </c>
      <c r="D87" t="s">
        <v>84</v>
      </c>
      <c r="E87" t="s">
        <v>85</v>
      </c>
      <c r="F87" t="s">
        <v>86</v>
      </c>
      <c r="G87" t="s">
        <v>84</v>
      </c>
      <c r="H87" s="4">
        <v>813445970452000</v>
      </c>
      <c r="I87" s="4">
        <v>48452000</v>
      </c>
      <c r="J87" s="5">
        <v>44614.55972222222</v>
      </c>
      <c r="K87">
        <v>1</v>
      </c>
      <c r="L87" t="s">
        <v>84</v>
      </c>
      <c r="M87" s="4">
        <f>I87*1.11</f>
        <v>53781720.000000007</v>
      </c>
      <c r="N87" s="4">
        <f>I87*1.11</f>
        <v>53781720.000000007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84</v>
      </c>
      <c r="U87" t="s">
        <v>87</v>
      </c>
      <c r="V87" t="s">
        <v>84</v>
      </c>
      <c r="W87" t="s">
        <v>84</v>
      </c>
      <c r="X87" t="s">
        <v>84</v>
      </c>
      <c r="Y87">
        <v>1</v>
      </c>
    </row>
    <row r="88" spans="2:25" hidden="1" x14ac:dyDescent="0.25">
      <c r="B88">
        <v>8446</v>
      </c>
      <c r="C88">
        <v>1005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47365000</v>
      </c>
      <c r="J88" s="5">
        <v>44626.518750000003</v>
      </c>
      <c r="K88">
        <v>1</v>
      </c>
      <c r="L88" t="s">
        <v>84</v>
      </c>
      <c r="M88" s="4">
        <f>I88*1.11</f>
        <v>52575150.000000007</v>
      </c>
      <c r="N88" s="4">
        <f>I88*1.11</f>
        <v>52575150.000000007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H89" s="4"/>
      <c r="I89" s="4"/>
      <c r="J89" s="5"/>
      <c r="M89" s="4"/>
      <c r="N89" s="4"/>
    </row>
    <row r="90" spans="2:25" s="18" customFormat="1" hidden="1" x14ac:dyDescent="0.25">
      <c r="B90" s="18">
        <v>8484</v>
      </c>
      <c r="C90" s="18">
        <v>1026</v>
      </c>
      <c r="D90" s="18" t="s">
        <v>84</v>
      </c>
      <c r="E90" s="18" t="s">
        <v>85</v>
      </c>
      <c r="F90" s="18" t="s">
        <v>86</v>
      </c>
      <c r="G90" s="18" t="s">
        <v>84</v>
      </c>
      <c r="H90" s="19">
        <v>813445970452000</v>
      </c>
      <c r="I90" s="20">
        <v>47365000</v>
      </c>
      <c r="J90" s="21">
        <f ca="1">NOW()</f>
        <v>44804.527190624998</v>
      </c>
      <c r="K90" s="18">
        <v>1</v>
      </c>
      <c r="L90" s="18" t="s">
        <v>84</v>
      </c>
      <c r="M90" s="20">
        <f>I90*1.11</f>
        <v>52575150.000000007</v>
      </c>
      <c r="N90" s="20">
        <f>I90*1.11</f>
        <v>52575150.000000007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 t="s">
        <v>84</v>
      </c>
      <c r="U90" s="18" t="s">
        <v>87</v>
      </c>
      <c r="V90" s="18" t="s">
        <v>84</v>
      </c>
      <c r="W90" s="18" t="s">
        <v>84</v>
      </c>
      <c r="X90" s="18" t="s">
        <v>84</v>
      </c>
      <c r="Y90" s="18">
        <v>1</v>
      </c>
    </row>
    <row r="91" spans="2:25" s="18" customFormat="1" hidden="1" x14ac:dyDescent="0.25">
      <c r="B91" s="18">
        <v>8485</v>
      </c>
      <c r="C91" s="18">
        <v>1026</v>
      </c>
      <c r="D91" s="18" t="s">
        <v>84</v>
      </c>
      <c r="E91" s="18" t="s">
        <v>85</v>
      </c>
      <c r="F91" s="18" t="s">
        <v>86</v>
      </c>
      <c r="G91" s="18" t="s">
        <v>84</v>
      </c>
      <c r="H91" s="19">
        <v>813445970452000</v>
      </c>
      <c r="I91" s="20">
        <v>47365000</v>
      </c>
      <c r="J91" s="21">
        <f ca="1">NOW()</f>
        <v>44804.527190624998</v>
      </c>
      <c r="K91" s="18">
        <v>1</v>
      </c>
      <c r="L91" s="18" t="s">
        <v>84</v>
      </c>
      <c r="M91" s="20">
        <f>I91*1.11</f>
        <v>52575150.000000007</v>
      </c>
      <c r="N91" s="20">
        <f>I91*1.11</f>
        <v>52575150.000000007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 t="s">
        <v>84</v>
      </c>
      <c r="U91" s="18" t="s">
        <v>87</v>
      </c>
      <c r="V91" s="18" t="s">
        <v>84</v>
      </c>
      <c r="W91" s="18" t="s">
        <v>84</v>
      </c>
      <c r="X91" s="18" t="s">
        <v>84</v>
      </c>
      <c r="Y91" s="18">
        <v>1</v>
      </c>
    </row>
    <row r="92" spans="2:25" s="18" customFormat="1" hidden="1" x14ac:dyDescent="0.25">
      <c r="B92" s="18">
        <v>8486</v>
      </c>
      <c r="C92" s="18">
        <v>1025</v>
      </c>
      <c r="D92" s="18" t="s">
        <v>84</v>
      </c>
      <c r="E92" s="18" t="s">
        <v>85</v>
      </c>
      <c r="F92" s="18" t="s">
        <v>86</v>
      </c>
      <c r="G92" s="18" t="s">
        <v>84</v>
      </c>
      <c r="H92" s="19">
        <v>813445970452000</v>
      </c>
      <c r="I92" s="20">
        <v>139934000</v>
      </c>
      <c r="J92" s="21">
        <f ca="1">NOW()</f>
        <v>44804.527190624998</v>
      </c>
      <c r="K92" s="18">
        <v>1</v>
      </c>
      <c r="L92" s="18" t="s">
        <v>84</v>
      </c>
      <c r="M92" s="20">
        <f>I92*1.11</f>
        <v>155326740</v>
      </c>
      <c r="N92" s="20">
        <f>I92*1.11</f>
        <v>155326740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 t="s">
        <v>84</v>
      </c>
      <c r="U92" s="18" t="s">
        <v>87</v>
      </c>
      <c r="V92" s="18" t="s">
        <v>84</v>
      </c>
      <c r="W92" s="18" t="s">
        <v>84</v>
      </c>
      <c r="X92" s="18" t="s">
        <v>84</v>
      </c>
      <c r="Y92" s="18">
        <v>1</v>
      </c>
    </row>
    <row r="93" spans="2:25" hidden="1" x14ac:dyDescent="0.25">
      <c r="H93" s="4"/>
      <c r="I93" s="4"/>
      <c r="J93" s="5"/>
      <c r="M93" s="4"/>
      <c r="N93" s="4"/>
    </row>
    <row r="94" spans="2:25" hidden="1" x14ac:dyDescent="0.25">
      <c r="B94">
        <v>8490</v>
      </c>
      <c r="C94">
        <v>1037</v>
      </c>
      <c r="D94" t="s">
        <v>84</v>
      </c>
      <c r="E94" t="s">
        <v>85</v>
      </c>
      <c r="F94" t="s">
        <v>86</v>
      </c>
      <c r="G94" t="s">
        <v>84</v>
      </c>
      <c r="H94" s="4">
        <v>813445970452000</v>
      </c>
      <c r="I94" s="4">
        <v>54803000</v>
      </c>
      <c r="J94" s="5">
        <f ca="1">NOW()</f>
        <v>44804.527190624998</v>
      </c>
      <c r="K94">
        <v>1</v>
      </c>
      <c r="L94" t="s">
        <v>84</v>
      </c>
      <c r="M94" s="4">
        <f t="shared" ref="M94:M99" si="32">I94*1.11</f>
        <v>60831330.000000007</v>
      </c>
      <c r="N94" s="4">
        <f t="shared" ref="N94:N99" si="33">I94*1.11</f>
        <v>60831330.000000007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84</v>
      </c>
      <c r="U94" t="s">
        <v>87</v>
      </c>
      <c r="V94" t="s">
        <v>84</v>
      </c>
      <c r="W94" t="s">
        <v>84</v>
      </c>
      <c r="X94" t="s">
        <v>84</v>
      </c>
      <c r="Y94">
        <v>1</v>
      </c>
    </row>
    <row r="95" spans="2:25" hidden="1" x14ac:dyDescent="0.25">
      <c r="B95">
        <v>8491</v>
      </c>
      <c r="C95">
        <v>1037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4">
        <v>95844000</v>
      </c>
      <c r="J95" s="5">
        <f t="shared" ref="J95:J124" ca="1" si="34">NOW()</f>
        <v>44804.527190624998</v>
      </c>
      <c r="K95">
        <v>1</v>
      </c>
      <c r="L95" t="s">
        <v>84</v>
      </c>
      <c r="M95" s="4">
        <f t="shared" si="32"/>
        <v>106386840.00000001</v>
      </c>
      <c r="N95" s="4">
        <f t="shared" si="33"/>
        <v>106386840.00000001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>
        <v>8492</v>
      </c>
      <c r="C96">
        <v>1037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4">
        <v>95844000</v>
      </c>
      <c r="J96" s="5">
        <f t="shared" ca="1" si="34"/>
        <v>44804.527190624998</v>
      </c>
      <c r="K96">
        <v>1</v>
      </c>
      <c r="L96" t="s">
        <v>84</v>
      </c>
      <c r="M96" s="4">
        <f t="shared" si="32"/>
        <v>106386840.00000001</v>
      </c>
      <c r="N96" s="4">
        <f t="shared" si="33"/>
        <v>106386840.00000001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B97">
        <v>8493</v>
      </c>
      <c r="C97">
        <v>1037</v>
      </c>
      <c r="D97" t="s">
        <v>84</v>
      </c>
      <c r="E97" t="s">
        <v>85</v>
      </c>
      <c r="F97" t="s">
        <v>86</v>
      </c>
      <c r="G97" t="s">
        <v>84</v>
      </c>
      <c r="H97" s="4">
        <v>813445970452000</v>
      </c>
      <c r="I97" s="4">
        <v>58803000</v>
      </c>
      <c r="J97" s="5">
        <f t="shared" ca="1" si="34"/>
        <v>44804.527190624998</v>
      </c>
      <c r="K97">
        <v>1</v>
      </c>
      <c r="L97" t="s">
        <v>84</v>
      </c>
      <c r="M97" s="4">
        <f t="shared" si="32"/>
        <v>65271330.000000007</v>
      </c>
      <c r="N97" s="4">
        <f t="shared" si="33"/>
        <v>65271330.000000007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84</v>
      </c>
      <c r="U97" t="s">
        <v>87</v>
      </c>
      <c r="V97" t="s">
        <v>84</v>
      </c>
      <c r="W97" t="s">
        <v>84</v>
      </c>
      <c r="X97" t="s">
        <v>84</v>
      </c>
      <c r="Y97">
        <v>1</v>
      </c>
    </row>
    <row r="98" spans="2:25" hidden="1" x14ac:dyDescent="0.25">
      <c r="B98">
        <v>8494</v>
      </c>
      <c r="C98">
        <v>1037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4">
        <v>63563000</v>
      </c>
      <c r="J98" s="5">
        <f t="shared" ca="1" si="34"/>
        <v>44804.527190624998</v>
      </c>
      <c r="K98">
        <v>1</v>
      </c>
      <c r="L98" t="s">
        <v>84</v>
      </c>
      <c r="M98" s="4">
        <f t="shared" si="32"/>
        <v>70554930</v>
      </c>
      <c r="N98" s="4">
        <f t="shared" si="33"/>
        <v>70554930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B99">
        <v>8495</v>
      </c>
      <c r="C99">
        <v>1037</v>
      </c>
      <c r="D99" t="s">
        <v>84</v>
      </c>
      <c r="E99" t="s">
        <v>85</v>
      </c>
      <c r="F99" t="s">
        <v>86</v>
      </c>
      <c r="G99" t="s">
        <v>84</v>
      </c>
      <c r="H99" s="4">
        <v>813445970452000</v>
      </c>
      <c r="I99" s="4">
        <v>63563000</v>
      </c>
      <c r="J99" s="5">
        <f t="shared" ca="1" si="34"/>
        <v>44804.527190624998</v>
      </c>
      <c r="K99">
        <v>1</v>
      </c>
      <c r="L99" t="s">
        <v>84</v>
      </c>
      <c r="M99" s="4">
        <f t="shared" si="32"/>
        <v>70554930</v>
      </c>
      <c r="N99" s="4">
        <f t="shared" si="33"/>
        <v>70554930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84</v>
      </c>
      <c r="U99" t="s">
        <v>87</v>
      </c>
      <c r="V99" t="s">
        <v>84</v>
      </c>
      <c r="W99" t="s">
        <v>84</v>
      </c>
      <c r="X99" t="s">
        <v>84</v>
      </c>
      <c r="Y99">
        <v>1</v>
      </c>
    </row>
    <row r="100" spans="2:25" hidden="1" x14ac:dyDescent="0.25">
      <c r="H100" s="4"/>
      <c r="I100" s="4"/>
      <c r="J100" s="5"/>
      <c r="M100" s="4"/>
      <c r="N100" s="4"/>
    </row>
    <row r="101" spans="2:25" hidden="1" x14ac:dyDescent="0.25">
      <c r="B101" s="22">
        <v>8504</v>
      </c>
      <c r="C101" s="22">
        <v>1039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48042000</v>
      </c>
      <c r="J101" s="21">
        <f t="shared" ca="1" si="34"/>
        <v>44804.527190624998</v>
      </c>
      <c r="K101">
        <v>1</v>
      </c>
      <c r="L101" t="s">
        <v>84</v>
      </c>
      <c r="M101" s="20">
        <v>53326620</v>
      </c>
      <c r="N101" s="20">
        <f t="shared" ref="N101:N102" si="35">I101*1.11</f>
        <v>53326620.000000007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B102" s="22">
        <v>8505</v>
      </c>
      <c r="C102" s="22">
        <v>1039</v>
      </c>
      <c r="D102" t="s">
        <v>84</v>
      </c>
      <c r="E102" t="s">
        <v>85</v>
      </c>
      <c r="F102" t="s">
        <v>86</v>
      </c>
      <c r="G102" t="s">
        <v>84</v>
      </c>
      <c r="H102" s="4">
        <v>813445970452000</v>
      </c>
      <c r="I102" s="20">
        <v>54803000</v>
      </c>
      <c r="J102" s="21">
        <f t="shared" ca="1" si="34"/>
        <v>44804.527190624998</v>
      </c>
      <c r="K102">
        <v>1</v>
      </c>
      <c r="L102" t="s">
        <v>84</v>
      </c>
      <c r="M102" s="20">
        <v>60831330</v>
      </c>
      <c r="N102" s="20">
        <f t="shared" si="35"/>
        <v>60831330.000000007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84</v>
      </c>
      <c r="U102" t="s">
        <v>87</v>
      </c>
      <c r="V102" t="s">
        <v>84</v>
      </c>
      <c r="W102" t="s">
        <v>84</v>
      </c>
      <c r="X102" t="s">
        <v>84</v>
      </c>
      <c r="Y102">
        <v>1</v>
      </c>
    </row>
    <row r="103" spans="2:25" hidden="1" x14ac:dyDescent="0.25">
      <c r="H103" s="4"/>
      <c r="I103" s="4"/>
      <c r="J103" s="5"/>
      <c r="M103" s="4"/>
      <c r="N103" s="4"/>
    </row>
    <row r="104" spans="2:25" hidden="1" x14ac:dyDescent="0.25">
      <c r="B104" s="22">
        <v>8509</v>
      </c>
      <c r="C104" s="22">
        <v>1043</v>
      </c>
      <c r="D104" t="s">
        <v>84</v>
      </c>
      <c r="E104" t="s">
        <v>85</v>
      </c>
      <c r="F104" t="s">
        <v>86</v>
      </c>
      <c r="G104" t="s">
        <v>84</v>
      </c>
      <c r="H104" s="4">
        <v>813445970452000</v>
      </c>
      <c r="I104" s="20">
        <v>31000000</v>
      </c>
      <c r="J104" s="21">
        <f t="shared" ca="1" si="34"/>
        <v>44804.527190624998</v>
      </c>
      <c r="K104">
        <v>1</v>
      </c>
      <c r="L104" t="s">
        <v>84</v>
      </c>
      <c r="M104" s="20">
        <f>I104*1.11</f>
        <v>34410000</v>
      </c>
      <c r="N104" s="20">
        <f t="shared" ref="N104" si="36">I104*1.11</f>
        <v>34410000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84</v>
      </c>
      <c r="U104" t="s">
        <v>87</v>
      </c>
      <c r="V104" t="s">
        <v>84</v>
      </c>
      <c r="W104" t="s">
        <v>84</v>
      </c>
      <c r="X104" t="s">
        <v>84</v>
      </c>
      <c r="Y104">
        <v>1</v>
      </c>
    </row>
    <row r="105" spans="2:25" hidden="1" x14ac:dyDescent="0.25">
      <c r="H105" s="4"/>
      <c r="I105" s="4"/>
      <c r="J105" s="5"/>
      <c r="M105" s="4"/>
      <c r="N105" s="4"/>
    </row>
    <row r="106" spans="2:25" s="30" customFormat="1" hidden="1" x14ac:dyDescent="0.25">
      <c r="B106" s="30">
        <v>8510</v>
      </c>
      <c r="C106" s="30">
        <v>1042</v>
      </c>
      <c r="D106" s="30" t="s">
        <v>84</v>
      </c>
      <c r="E106" s="30" t="s">
        <v>85</v>
      </c>
      <c r="F106" s="30" t="s">
        <v>86</v>
      </c>
      <c r="G106" s="30" t="s">
        <v>84</v>
      </c>
      <c r="H106" s="31">
        <v>813445970452000</v>
      </c>
      <c r="I106" s="31">
        <v>54803000</v>
      </c>
      <c r="J106" s="32">
        <f t="shared" ca="1" si="34"/>
        <v>44804.527190624998</v>
      </c>
      <c r="K106" s="30">
        <v>1</v>
      </c>
      <c r="L106" s="30" t="s">
        <v>84</v>
      </c>
      <c r="M106" s="31">
        <f>I106*1.11</f>
        <v>60831330.000000007</v>
      </c>
      <c r="N106" s="31">
        <f t="shared" ref="N106:N107" si="37">I106*1.11</f>
        <v>60831330.000000007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 t="s">
        <v>84</v>
      </c>
      <c r="U106" s="30" t="s">
        <v>87</v>
      </c>
      <c r="V106" s="30" t="s">
        <v>84</v>
      </c>
      <c r="W106" s="30" t="s">
        <v>84</v>
      </c>
      <c r="X106" s="30" t="s">
        <v>84</v>
      </c>
      <c r="Y106" s="30">
        <v>1</v>
      </c>
    </row>
    <row r="107" spans="2:25" hidden="1" x14ac:dyDescent="0.25">
      <c r="B107" s="22">
        <v>8510</v>
      </c>
      <c r="C107" s="22">
        <v>1042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92084000</v>
      </c>
      <c r="J107" s="21">
        <f t="shared" ca="1" si="34"/>
        <v>44804.527190624998</v>
      </c>
      <c r="K107">
        <v>1</v>
      </c>
      <c r="L107" t="s">
        <v>84</v>
      </c>
      <c r="M107" s="20">
        <f>I107*1.11</f>
        <v>102213240.00000001</v>
      </c>
      <c r="N107" s="20">
        <f t="shared" si="37"/>
        <v>102213240.00000001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hidden="1" x14ac:dyDescent="0.25">
      <c r="B109" s="22">
        <v>8511</v>
      </c>
      <c r="C109" s="22">
        <v>1042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92084000</v>
      </c>
      <c r="J109" s="21">
        <f t="shared" ca="1" si="34"/>
        <v>44804.527190624998</v>
      </c>
      <c r="K109">
        <v>1</v>
      </c>
      <c r="L109" t="s">
        <v>84</v>
      </c>
      <c r="M109" s="20">
        <f>I109*1.11</f>
        <v>102213240.00000001</v>
      </c>
      <c r="N109" s="20">
        <f t="shared" ref="N109" si="38">I109*1.11</f>
        <v>102213240.00000001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hidden="1" x14ac:dyDescent="0.25">
      <c r="H110" s="4"/>
      <c r="I110" s="4"/>
      <c r="J110" s="5"/>
      <c r="M110" s="4"/>
      <c r="N110" s="4"/>
    </row>
    <row r="111" spans="2:25" hidden="1" x14ac:dyDescent="0.25">
      <c r="B111">
        <v>8514</v>
      </c>
      <c r="C111">
        <v>1046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95844000</v>
      </c>
      <c r="J111" s="21">
        <f t="shared" ca="1" si="34"/>
        <v>44804.527190624998</v>
      </c>
      <c r="K111">
        <v>1</v>
      </c>
      <c r="L111" t="s">
        <v>84</v>
      </c>
      <c r="M111" s="20">
        <f>I111*1.11</f>
        <v>106386840.00000001</v>
      </c>
      <c r="N111" s="20">
        <f t="shared" ref="N111" si="39">I111*1.11</f>
        <v>106386840.00000001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x14ac:dyDescent="0.25">
      <c r="H112" s="4"/>
      <c r="I112" s="4"/>
      <c r="J112" s="5"/>
      <c r="M112" s="4"/>
      <c r="N112" s="4"/>
    </row>
    <row r="113" spans="1:25" hidden="1" x14ac:dyDescent="0.25">
      <c r="B113" s="33">
        <v>8515</v>
      </c>
      <c r="C113">
        <v>1047</v>
      </c>
      <c r="D113" t="s">
        <v>84</v>
      </c>
      <c r="E113" t="s">
        <v>85</v>
      </c>
      <c r="F113" t="s">
        <v>86</v>
      </c>
      <c r="G113" t="s">
        <v>84</v>
      </c>
      <c r="H113" s="4">
        <v>813445970452000</v>
      </c>
      <c r="I113" s="20">
        <v>63000000</v>
      </c>
      <c r="J113" s="21">
        <f t="shared" ca="1" si="34"/>
        <v>44804.527190624998</v>
      </c>
      <c r="K113">
        <v>1</v>
      </c>
      <c r="L113" t="s">
        <v>84</v>
      </c>
      <c r="M113" s="20">
        <f>I113*1.11</f>
        <v>69930000</v>
      </c>
      <c r="N113" s="20">
        <f t="shared" ref="N113" si="40">I113*1.11</f>
        <v>69930000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84</v>
      </c>
      <c r="U113" t="s">
        <v>87</v>
      </c>
      <c r="V113" t="s">
        <v>84</v>
      </c>
      <c r="W113" t="s">
        <v>84</v>
      </c>
      <c r="X113" t="s">
        <v>84</v>
      </c>
      <c r="Y113">
        <v>1</v>
      </c>
    </row>
    <row r="114" spans="1:25" hidden="1" x14ac:dyDescent="0.25">
      <c r="H114" s="4"/>
      <c r="I114" s="4"/>
      <c r="J114" s="5"/>
      <c r="M114" s="4"/>
      <c r="N114" s="4"/>
    </row>
    <row r="115" spans="1:25" hidden="1" x14ac:dyDescent="0.25">
      <c r="B115">
        <v>8520</v>
      </c>
      <c r="C115">
        <v>1048</v>
      </c>
      <c r="D115" t="s">
        <v>84</v>
      </c>
      <c r="E115" t="s">
        <v>85</v>
      </c>
      <c r="F115" t="s">
        <v>86</v>
      </c>
      <c r="G115" t="s">
        <v>84</v>
      </c>
      <c r="H115" s="4">
        <v>813445970452000</v>
      </c>
      <c r="I115" s="20">
        <v>45722000</v>
      </c>
      <c r="J115" s="21">
        <f t="shared" ca="1" si="34"/>
        <v>44804.527190624998</v>
      </c>
      <c r="K115">
        <v>1</v>
      </c>
      <c r="L115" t="s">
        <v>84</v>
      </c>
      <c r="M115" s="20">
        <f>I115*1.11</f>
        <v>50751420.000000007</v>
      </c>
      <c r="N115" s="20">
        <f t="shared" ref="N115" si="41">I115*1.11</f>
        <v>50751420.000000007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84</v>
      </c>
      <c r="U115" t="s">
        <v>87</v>
      </c>
      <c r="V115" t="s">
        <v>84</v>
      </c>
      <c r="W115" t="s">
        <v>84</v>
      </c>
      <c r="X115" t="s">
        <v>84</v>
      </c>
      <c r="Y115">
        <v>1</v>
      </c>
    </row>
    <row r="116" spans="1:25" hidden="1" x14ac:dyDescent="0.25">
      <c r="B116">
        <v>8521</v>
      </c>
      <c r="C116">
        <v>1048</v>
      </c>
      <c r="D116" t="s">
        <v>84</v>
      </c>
      <c r="E116" t="s">
        <v>85</v>
      </c>
      <c r="F116" t="s">
        <v>86</v>
      </c>
      <c r="G116" t="s">
        <v>84</v>
      </c>
      <c r="H116" s="4">
        <v>813445970452000</v>
      </c>
      <c r="I116" s="20">
        <v>43580000</v>
      </c>
      <c r="J116" s="21">
        <f t="shared" ca="1" si="34"/>
        <v>44804.527190624998</v>
      </c>
      <c r="K116">
        <v>1</v>
      </c>
      <c r="L116" t="s">
        <v>84</v>
      </c>
      <c r="M116" s="20">
        <f>I116*1.11</f>
        <v>48373800.000000007</v>
      </c>
      <c r="N116" s="20">
        <f t="shared" ref="N116" si="42">I116*1.11</f>
        <v>48373800.000000007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84</v>
      </c>
      <c r="U116" t="s">
        <v>87</v>
      </c>
      <c r="V116" t="s">
        <v>84</v>
      </c>
      <c r="W116" t="s">
        <v>84</v>
      </c>
      <c r="X116" t="s">
        <v>84</v>
      </c>
      <c r="Y116">
        <v>1</v>
      </c>
    </row>
    <row r="117" spans="1:25" hidden="1" x14ac:dyDescent="0.25">
      <c r="B117">
        <v>8519</v>
      </c>
      <c r="C117">
        <v>1049</v>
      </c>
      <c r="D117" t="s">
        <v>84</v>
      </c>
      <c r="E117" t="s">
        <v>85</v>
      </c>
      <c r="F117" t="s">
        <v>86</v>
      </c>
      <c r="G117" t="s">
        <v>84</v>
      </c>
      <c r="H117" s="4">
        <v>813445970452000</v>
      </c>
      <c r="I117" s="20">
        <v>84433000</v>
      </c>
      <c r="J117" s="21">
        <f t="shared" ca="1" si="34"/>
        <v>44804.527190624998</v>
      </c>
      <c r="K117">
        <v>1</v>
      </c>
      <c r="L117" t="s">
        <v>84</v>
      </c>
      <c r="M117" s="20">
        <f>I117*1.11</f>
        <v>93720630.000000015</v>
      </c>
      <c r="N117" s="20">
        <f t="shared" ref="N117" si="43">I117*1.11</f>
        <v>93720630.000000015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84</v>
      </c>
      <c r="U117" t="s">
        <v>87</v>
      </c>
      <c r="V117" t="s">
        <v>84</v>
      </c>
      <c r="W117" t="s">
        <v>84</v>
      </c>
      <c r="X117" t="s">
        <v>84</v>
      </c>
      <c r="Y117">
        <v>1</v>
      </c>
    </row>
    <row r="118" spans="1:25" hidden="1" x14ac:dyDescent="0.25">
      <c r="H118" s="4"/>
      <c r="I118" s="4"/>
      <c r="J118" s="5"/>
      <c r="M118" s="4"/>
      <c r="N118" s="4"/>
    </row>
    <row r="119" spans="1:25" x14ac:dyDescent="0.25">
      <c r="B119" s="40">
        <v>8522</v>
      </c>
      <c r="C119" s="39">
        <v>1053</v>
      </c>
      <c r="D119" t="s">
        <v>84</v>
      </c>
      <c r="E119" t="s">
        <v>85</v>
      </c>
      <c r="F119" t="s">
        <v>86</v>
      </c>
      <c r="G119" t="s">
        <v>84</v>
      </c>
      <c r="H119" s="4">
        <v>813445970452000</v>
      </c>
      <c r="I119" s="37">
        <v>72754000</v>
      </c>
      <c r="J119" s="38">
        <f t="shared" ca="1" si="34"/>
        <v>44804.527190624998</v>
      </c>
      <c r="K119">
        <v>1</v>
      </c>
      <c r="L119" t="s">
        <v>84</v>
      </c>
      <c r="M119" s="37">
        <f>I119*1.11</f>
        <v>80756940</v>
      </c>
      <c r="N119" s="37">
        <f t="shared" ref="N119:N120" si="44">I119*1.11</f>
        <v>80756940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84</v>
      </c>
      <c r="U119" t="s">
        <v>87</v>
      </c>
      <c r="V119" t="s">
        <v>84</v>
      </c>
      <c r="W119" t="s">
        <v>84</v>
      </c>
      <c r="X119" t="s">
        <v>84</v>
      </c>
      <c r="Y119">
        <v>1</v>
      </c>
    </row>
    <row r="120" spans="1:25" x14ac:dyDescent="0.25">
      <c r="B120" s="40">
        <v>8523</v>
      </c>
      <c r="C120" s="39">
        <v>1053</v>
      </c>
      <c r="D120" t="s">
        <v>84</v>
      </c>
      <c r="E120" t="s">
        <v>85</v>
      </c>
      <c r="F120" t="s">
        <v>86</v>
      </c>
      <c r="G120" t="s">
        <v>84</v>
      </c>
      <c r="H120" s="4">
        <v>813445970452000</v>
      </c>
      <c r="I120" s="37">
        <v>91433000</v>
      </c>
      <c r="J120" s="38">
        <f t="shared" ca="1" si="34"/>
        <v>44804.527190624998</v>
      </c>
      <c r="K120">
        <v>1</v>
      </c>
      <c r="L120" t="s">
        <v>84</v>
      </c>
      <c r="M120" s="37">
        <f>I120*1.11</f>
        <v>101490630.00000001</v>
      </c>
      <c r="N120" s="37">
        <f t="shared" si="44"/>
        <v>101490630.00000001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84</v>
      </c>
      <c r="U120" t="s">
        <v>87</v>
      </c>
      <c r="V120" t="s">
        <v>84</v>
      </c>
      <c r="W120" t="s">
        <v>84</v>
      </c>
      <c r="X120" t="s">
        <v>84</v>
      </c>
      <c r="Y120">
        <v>1</v>
      </c>
    </row>
    <row r="121" spans="1:25" x14ac:dyDescent="0.25">
      <c r="H121" s="4"/>
      <c r="I121" s="4"/>
      <c r="J121" s="5"/>
      <c r="M121" s="4"/>
      <c r="N121" s="4"/>
    </row>
    <row r="122" spans="1:25" hidden="1" x14ac:dyDescent="0.25">
      <c r="B122" s="40">
        <v>8527</v>
      </c>
      <c r="C122" s="41">
        <v>1057</v>
      </c>
      <c r="D122" t="s">
        <v>84</v>
      </c>
      <c r="E122" t="s">
        <v>85</v>
      </c>
      <c r="F122" t="s">
        <v>86</v>
      </c>
      <c r="G122" t="s">
        <v>84</v>
      </c>
      <c r="H122" s="4">
        <v>813445970452000</v>
      </c>
      <c r="I122" s="37">
        <v>43580000</v>
      </c>
      <c r="J122" s="38">
        <f t="shared" ca="1" si="34"/>
        <v>44804.527190624998</v>
      </c>
      <c r="K122">
        <v>1</v>
      </c>
      <c r="L122" t="s">
        <v>84</v>
      </c>
      <c r="M122" s="37">
        <f>I122*1.11</f>
        <v>48373800.000000007</v>
      </c>
      <c r="N122" s="37">
        <f t="shared" ref="N122" si="45">I122*1.11</f>
        <v>48373800.000000007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84</v>
      </c>
      <c r="U122" t="s">
        <v>87</v>
      </c>
      <c r="V122" t="s">
        <v>84</v>
      </c>
      <c r="W122" t="s">
        <v>84</v>
      </c>
      <c r="X122" t="s">
        <v>84</v>
      </c>
      <c r="Y122">
        <v>1</v>
      </c>
    </row>
    <row r="123" spans="1:25" hidden="1" x14ac:dyDescent="0.25">
      <c r="H123" s="4"/>
      <c r="I123" s="4"/>
      <c r="J123" s="5"/>
      <c r="M123" s="4"/>
      <c r="N123" s="4"/>
    </row>
    <row r="124" spans="1:25" x14ac:dyDescent="0.25">
      <c r="B124" s="40">
        <v>8531</v>
      </c>
      <c r="C124" s="41">
        <v>1060</v>
      </c>
      <c r="D124" t="s">
        <v>84</v>
      </c>
      <c r="E124" t="s">
        <v>85</v>
      </c>
      <c r="F124" t="s">
        <v>86</v>
      </c>
      <c r="G124" t="s">
        <v>84</v>
      </c>
      <c r="H124" s="4">
        <v>813445970452000</v>
      </c>
      <c r="I124" s="37">
        <v>103590000</v>
      </c>
      <c r="J124" s="38">
        <f t="shared" ca="1" si="34"/>
        <v>44804.527190624998</v>
      </c>
      <c r="K124">
        <v>1</v>
      </c>
      <c r="L124" t="s">
        <v>84</v>
      </c>
      <c r="M124" s="37">
        <f>I124*1.11</f>
        <v>114984900.00000001</v>
      </c>
      <c r="N124" s="37">
        <f t="shared" ref="N124" si="46">I124*1.11</f>
        <v>114984900.00000001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84</v>
      </c>
      <c r="U124" t="s">
        <v>87</v>
      </c>
      <c r="V124" t="s">
        <v>84</v>
      </c>
      <c r="W124" t="s">
        <v>84</v>
      </c>
      <c r="X124" t="s">
        <v>84</v>
      </c>
      <c r="Y124">
        <v>1</v>
      </c>
    </row>
    <row r="125" spans="1:25" x14ac:dyDescent="0.25">
      <c r="H125" s="4"/>
      <c r="I125" s="4"/>
      <c r="J125" s="5"/>
      <c r="M125" s="4"/>
      <c r="N125" s="4"/>
    </row>
    <row r="126" spans="1:25" x14ac:dyDescent="0.25">
      <c r="H126" s="4"/>
      <c r="I126" s="4"/>
      <c r="J126" s="5"/>
      <c r="M126" s="4"/>
      <c r="N126" s="4"/>
    </row>
    <row r="127" spans="1:25" x14ac:dyDescent="0.25">
      <c r="A127" t="s">
        <v>213</v>
      </c>
    </row>
    <row r="128" spans="1:25" x14ac:dyDescent="0.25">
      <c r="A128" t="s">
        <v>214</v>
      </c>
    </row>
    <row r="129" spans="1:6" x14ac:dyDescent="0.25">
      <c r="A129" t="s">
        <v>216</v>
      </c>
    </row>
    <row r="130" spans="1:6" x14ac:dyDescent="0.25">
      <c r="A130" t="s">
        <v>215</v>
      </c>
    </row>
    <row r="132" spans="1:6" x14ac:dyDescent="0.25">
      <c r="A132" s="9" t="s">
        <v>128</v>
      </c>
      <c r="B132" s="9"/>
      <c r="C132" s="9"/>
      <c r="D132" s="9"/>
      <c r="E132" s="9"/>
      <c r="F132" s="9"/>
    </row>
    <row r="133" spans="1:6" x14ac:dyDescent="0.25">
      <c r="A133" t="s">
        <v>126</v>
      </c>
    </row>
    <row r="134" spans="1:6" x14ac:dyDescent="0.25">
      <c r="A134" t="s">
        <v>127</v>
      </c>
    </row>
    <row r="136" spans="1:6" x14ac:dyDescent="0.25">
      <c r="A136" t="s">
        <v>129</v>
      </c>
    </row>
    <row r="139" spans="1:6" x14ac:dyDescent="0.25">
      <c r="A139" s="9" t="s">
        <v>130</v>
      </c>
      <c r="B139" s="9"/>
      <c r="C139" s="9"/>
      <c r="D139" s="9"/>
      <c r="E139" s="9"/>
      <c r="F139" s="9"/>
    </row>
    <row r="140" spans="1:6" x14ac:dyDescent="0.25">
      <c r="A140" t="s">
        <v>132</v>
      </c>
    </row>
    <row r="141" spans="1:6" x14ac:dyDescent="0.25">
      <c r="A141" t="s">
        <v>131</v>
      </c>
    </row>
    <row r="144" spans="1:6" x14ac:dyDescent="0.25">
      <c r="A144" s="2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209</v>
      </c>
    </row>
    <row r="37" spans="1:1" x14ac:dyDescent="0.25">
      <c r="A37" t="s">
        <v>204</v>
      </c>
    </row>
    <row r="38" spans="1:1" x14ac:dyDescent="0.25">
      <c r="A38" t="s">
        <v>205</v>
      </c>
    </row>
    <row r="39" spans="1:1" x14ac:dyDescent="0.25">
      <c r="A39" t="s">
        <v>206</v>
      </c>
    </row>
    <row r="41" spans="1:1" x14ac:dyDescent="0.25">
      <c r="A41" t="s">
        <v>207</v>
      </c>
    </row>
    <row r="72" spans="1:1" x14ac:dyDescent="0.25">
      <c r="A72" t="s">
        <v>208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2022-08-31T05:39:09Z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