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3D655346-77AF-446B-AF80-86AFC9541280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26" r:id="rId4"/>
    <pivotCache cacheId="2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G16" i="6" l="1"/>
  <c r="I16" i="6"/>
  <c r="I17" i="6" l="1"/>
  <c r="H16" i="6"/>
  <c r="K16" i="6" l="1"/>
  <c r="H17" i="6"/>
  <c r="K17" i="6" s="1"/>
  <c r="J16" i="6"/>
  <c r="J17" i="6" l="1"/>
</calcChain>
</file>

<file path=xl/sharedStrings.xml><?xml version="1.0" encoding="utf-8"?>
<sst xmlns="http://schemas.openxmlformats.org/spreadsheetml/2006/main" count="309" uniqueCount="181">
  <si>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</si>
  <si>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</si>
  <si>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</si>
  <si>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</si>
  <si>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</si>
  <si>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</si>
  <si>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</si>
  <si>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</si>
  <si>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</si>
  <si>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</si>
  <si>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</si>
  <si>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</si>
  <si>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</si>
  <si>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</si>
  <si>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</si>
  <si>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MITSUBISHI MOTORS KRAMA YUDHA INDONESIA, PT.</t>
  </si>
  <si>
    <t>GRAHAPRIMA SUKSESMANDIRI. PT</t>
  </si>
  <si>
    <t>BORWITA CITRA PRIMA</t>
  </si>
  <si>
    <t>MARGA NUSANTARA JAYA. PT</t>
  </si>
  <si>
    <t>CKD TRADING INDONESIA. PT</t>
  </si>
  <si>
    <t>BORWITA CITRA PRIMA. PT</t>
  </si>
  <si>
    <t>KRAMA YUDHA TIGA BERLIAN MOTORS. PT</t>
  </si>
  <si>
    <t>GREENFIELDS DAIRY INDONESIA. PT</t>
  </si>
  <si>
    <t>PT. KRAMA YUDHA RATU MOTOR</t>
  </si>
  <si>
    <t>MITSUBISHI MOTORS KRAMA YUDHA INDONESIA. PT</t>
  </si>
  <si>
    <t>PRIMA TRANS LOGISTIK. PT</t>
  </si>
  <si>
    <t>AUTORENT LANCAR SEJAHTERA. PT</t>
  </si>
  <si>
    <t>ARTHA BERLIAN BLAMBANGAN. PT</t>
  </si>
  <si>
    <t>ANUGERAH PRIMA SEJAHTERAH, PT</t>
  </si>
  <si>
    <t>SUMBER PRIMA ANUGRAH ABADI, PT.</t>
  </si>
  <si>
    <t>KAO INDONESIA. PT</t>
  </si>
  <si>
    <t>ETHICA INDUSTRI FARMASI. PT</t>
  </si>
  <si>
    <t>PT. ANUGERAH PRIMA SEJAHTERAH</t>
  </si>
  <si>
    <t>SUMBER PRIMA ANUGRAH ABADI. PT</t>
  </si>
  <si>
    <t>0000001/4/11/09/2021</t>
  </si>
  <si>
    <t>WIJAYA TRANS INDONESIA. PT</t>
  </si>
  <si>
    <t>30910/INV/JMB/04/2022</t>
  </si>
  <si>
    <t>0000008/4/29/11/2021</t>
  </si>
  <si>
    <t>30911/INV/JBR/04/2022</t>
  </si>
  <si>
    <t>0000016/4/17/01/2017</t>
  </si>
  <si>
    <t>30912/INV/MKS/04/2022</t>
  </si>
  <si>
    <t>0000017/4/03/01/2017</t>
  </si>
  <si>
    <t>30913/INV/SBY/04/2022</t>
  </si>
  <si>
    <t>0000017/4/17/01/2017</t>
  </si>
  <si>
    <t>30914/INV/MKS/04/2022</t>
  </si>
  <si>
    <t>0000045/4/03/05/2021</t>
  </si>
  <si>
    <t>30915/INV/SBY/04/2022</t>
  </si>
  <si>
    <t>0000047/4/03/05/2021</t>
  </si>
  <si>
    <t>30916/INV/SBY/04/2022</t>
  </si>
  <si>
    <t>0000101/4/03/12/2021</t>
  </si>
  <si>
    <t>30917/INV/SBY/04/2022</t>
  </si>
  <si>
    <t>0000204/4/10/10/2018</t>
  </si>
  <si>
    <t>30918/INV/JKS/04/2022</t>
  </si>
  <si>
    <t>0000223/4/10/07/2019</t>
  </si>
  <si>
    <t>30919/INV/JKS/04/2022</t>
  </si>
  <si>
    <t>0000276/4/01/03/2019</t>
  </si>
  <si>
    <t>BIMA SAKTI UTAMA. PT</t>
  </si>
  <si>
    <t>30920/INV/JKC/04/2022</t>
  </si>
  <si>
    <t>0000319/4/10/10/2020</t>
  </si>
  <si>
    <t>30921/INV/JKS/04/2022</t>
  </si>
  <si>
    <t>0000343/4/10/01/2021</t>
  </si>
  <si>
    <t>30922/INV/JKS/04/2022</t>
  </si>
  <si>
    <t>0000355/4/08/07/2020</t>
  </si>
  <si>
    <t>30923/INV/JKN/04/2022</t>
  </si>
  <si>
    <t>0000356/4/10/02/2021</t>
  </si>
  <si>
    <t>Nissin Foods Indonesia. PT</t>
  </si>
  <si>
    <t>30924/INV/JKS/04/2022</t>
  </si>
  <si>
    <t>0000367/4/08/07/2020</t>
  </si>
  <si>
    <t>30925/INV/JKN/04/2022</t>
  </si>
  <si>
    <t>0000373/4/08/08/2020</t>
  </si>
  <si>
    <t>SANWA SEIKI INDONESIA. PT</t>
  </si>
  <si>
    <t>30926/INV/JKN/04/2022</t>
  </si>
  <si>
    <t>0000379/4/10/07/2021</t>
  </si>
  <si>
    <t>TUNGGAL IDAMAN ABDI. PT</t>
  </si>
  <si>
    <t>30927/INV/JKS/04/2022</t>
  </si>
  <si>
    <t>0000393/4/10/09/2021</t>
  </si>
  <si>
    <t>30928/INV/JKS/04/2022</t>
  </si>
  <si>
    <t>0000410/4/10/01/2022</t>
  </si>
  <si>
    <t>ATALIAN GLOBAL SERVICES. PT</t>
  </si>
  <si>
    <t>30929/INV/JKS/04/2022</t>
  </si>
  <si>
    <t>0000415/4/01/12/2019</t>
  </si>
  <si>
    <t>TOKIO MARINE LIFE INSURANCE INDONESIA. PT</t>
  </si>
  <si>
    <t>30930/INV/JKC/04/2022</t>
  </si>
  <si>
    <t>0000418/4/01/01/2020</t>
  </si>
  <si>
    <t>MITSUBISHI ELECTRIC INDONESIA. PT</t>
  </si>
  <si>
    <t>30931/INV/JKC/04/2022</t>
  </si>
  <si>
    <t>0000419/4/10/02/2022</t>
  </si>
  <si>
    <t>30932/INV/JKS/04/2022</t>
  </si>
  <si>
    <t>0000476/4/08/03/2021</t>
  </si>
  <si>
    <t>30933/INV/JKN/04/2022</t>
  </si>
  <si>
    <t>0000497/4/08/04/2021</t>
  </si>
  <si>
    <t>30934/INV/JKN/04/2022</t>
  </si>
  <si>
    <t>0000562/4/08/08/2021</t>
  </si>
  <si>
    <t>30935/INV/JKN/04/2022</t>
  </si>
  <si>
    <t>0000569/4/08/08/2021</t>
  </si>
  <si>
    <t>30936/INV/JKN/04/2022</t>
  </si>
  <si>
    <t>0000594/4/08/11/2021</t>
  </si>
  <si>
    <t>30937/INV/JKN/04/2022</t>
  </si>
  <si>
    <t>0000770/4/01/06/2021</t>
  </si>
  <si>
    <t>HARPA SEKAWAN. PT</t>
  </si>
  <si>
    <t>30938/INV/JKC/04/2022</t>
  </si>
  <si>
    <t>0000812/4/01/07/2021</t>
  </si>
  <si>
    <t>G4S SECURITY SERVICES</t>
  </si>
  <si>
    <t>30939/INV/JKC/04/2022</t>
  </si>
  <si>
    <t>0000836/4/01/08/2021</t>
  </si>
  <si>
    <t>SHOWA KOSAN INDONESIA. PT</t>
  </si>
  <si>
    <t>30940/INV/JKC/04/2022</t>
  </si>
  <si>
    <t>0000837/4/01/08/2021</t>
  </si>
  <si>
    <t>30941/INV/JKC/04/2022</t>
  </si>
  <si>
    <t>0000970/4/01/02/2022</t>
  </si>
  <si>
    <t>30942/INV/JKC/04/2022</t>
  </si>
  <si>
    <t>0000107/4/04/12/2021</t>
  </si>
  <si>
    <t>KINARYA SELARAS PIRANTI. PT</t>
  </si>
  <si>
    <t>30943/INV/BDG/04/2022</t>
  </si>
  <si>
    <t>0000229/4/08/01/2019</t>
  </si>
  <si>
    <t>30944/INV/JKN/04/2022</t>
  </si>
  <si>
    <t>0000319/4/08/05/2020</t>
  </si>
  <si>
    <t>30945/INV/JKN/04/2022</t>
  </si>
  <si>
    <t>0000320/4/08/05/2020</t>
  </si>
  <si>
    <t>30946/INV/JKN/04/2022</t>
  </si>
  <si>
    <t>0000321/4/08/05/2020</t>
  </si>
  <si>
    <t>30947/INV/JKN/04/2022</t>
  </si>
  <si>
    <t>0000322/4/08/05/2020</t>
  </si>
  <si>
    <t>30948/INV/JKN/04/2022</t>
  </si>
  <si>
    <t>0000323/4/08/05/2020</t>
  </si>
  <si>
    <t>30949/INV/JKN/04/2022</t>
  </si>
  <si>
    <t>0000324/4/08/05/2020</t>
  </si>
  <si>
    <t>30950/INV/JKN/04/2022</t>
  </si>
  <si>
    <t>0000352/4/08/07/2020</t>
  </si>
  <si>
    <t>30951/INV/JKN/04/2022</t>
  </si>
  <si>
    <t>0000353/4/01/09/2019</t>
  </si>
  <si>
    <t>PT. SELATANINDO BATAM MANDIRI</t>
  </si>
  <si>
    <t>30952/INV/JKC/04/2022</t>
  </si>
  <si>
    <t>0000488/4/08/03/2021</t>
  </si>
  <si>
    <t>30953/INV/JKN/04/2022</t>
  </si>
  <si>
    <t>0000525/4/08/06/2021</t>
  </si>
  <si>
    <t>PT ARTHA MAS GRAHA ANDALAN</t>
  </si>
  <si>
    <t>30954/INV/JKN/04/2022</t>
  </si>
  <si>
    <t>0000553/4/01/11/2020</t>
  </si>
  <si>
    <t>30955/INV/JKC/04/2022</t>
  </si>
  <si>
    <t>0000599/4/01/01/2021</t>
  </si>
  <si>
    <t>MULTI KARYA SENTOSA. PT</t>
  </si>
  <si>
    <t>30956/INV/JKC/04/2022</t>
  </si>
  <si>
    <t>0000600/4/01/01/2021</t>
  </si>
  <si>
    <t>30957/INV/JKC/04/2022</t>
  </si>
  <si>
    <t>0000601/4/01/01/2021</t>
  </si>
  <si>
    <t>30958/INV/JKC/04/2022</t>
  </si>
  <si>
    <t>0000602/4/01/01/2021</t>
  </si>
  <si>
    <t>30959/INV/JKC/04/2022</t>
  </si>
  <si>
    <t>0000603/4/01/01/2021</t>
  </si>
  <si>
    <t>30960/INV/JKC/04/2022</t>
  </si>
  <si>
    <t>0000603/4/08/11/2021</t>
  </si>
  <si>
    <t>TOYAMILINDO. PT</t>
  </si>
  <si>
    <t>30961/INV/JKN/04/2022</t>
  </si>
  <si>
    <t>0000604/4/01/01/2021</t>
  </si>
  <si>
    <t>30962/INV/JKC/04/2022</t>
  </si>
  <si>
    <t>0000605/4/01/01/2021</t>
  </si>
  <si>
    <t>30963/INV/JKC/04/2022</t>
  </si>
  <si>
    <t>0000772/4/01/06/2021</t>
  </si>
  <si>
    <t>ALAM SAMPURNA MAKMUR. PT</t>
  </si>
  <si>
    <t>30965/INV/JKC/04/2022</t>
  </si>
  <si>
    <t>0000774/4/01/06/2021</t>
  </si>
  <si>
    <t>NIAGA CITRA ABADI. PT</t>
  </si>
  <si>
    <t>30966/INV/JKC/04/2022</t>
  </si>
  <si>
    <t>0000775/4/01/06/2021</t>
  </si>
  <si>
    <t>30967/INV/JKC/04/2022</t>
  </si>
  <si>
    <t>0000776/4/01/06/2021</t>
  </si>
  <si>
    <t>30968/INV/JKC/04/2022</t>
  </si>
  <si>
    <t>0000777/4/01/06/2021</t>
  </si>
  <si>
    <t>SAMPURNA MAKMUR SEJAHTERA. PT</t>
  </si>
  <si>
    <t>30969/INV/JKC/04/2022</t>
  </si>
  <si>
    <t>0000941/4/01/01/2022</t>
  </si>
  <si>
    <t>30970/INV/JKC/04/2022</t>
  </si>
  <si>
    <t>0000971/4/01/03/2022</t>
  </si>
  <si>
    <t>CLARIANT KUJANG CATALYSTS. PT</t>
  </si>
  <si>
    <t>30971/INV/JKC/04/2022</t>
  </si>
  <si>
    <t>BIMA SAKTI UTAMA, PT</t>
  </si>
  <si>
    <t>NISSIN FOODS INDONESIA, PT.</t>
  </si>
  <si>
    <t>KRAMA YUDHA TIGA BERLIAN MOTORS</t>
  </si>
  <si>
    <t>TOKIO MARINE LIFE INSURANCE INDONESIA, PT</t>
  </si>
  <si>
    <t>HARPA SEKAWAN, 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</si>
</sst>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15" fontId="5" fillId="0" borderId="8" xfId="0" applyNumberFormat="1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62.371138310184" createdVersion="6" refreshedVersion="6" minRefreshableVersion="3" recordCount="33" xr:uid="{A2CD252D-0086-49D2-8D2B-BEDB75B44982}">
  <cacheSource type="worksheet">
    <worksheetSource ref="A2:E35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4-24T00:00:00" maxDate="2022-07-27T00:00:00"/>
    </cacheField>
    <cacheField name="DUE_DATE" numFmtId="15">
      <sharedItems containsSemiMixedTypes="0" containsNonDate="0" containsDate="1" containsString="0" minDate="2022-04-10T00:00:00" maxDate="2022-04-11T00:00:00" count="1">
        <d v="2022-04-10T00:00:00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62.37113842593" createdVersion="6" refreshedVersion="6" minRefreshableVersion="3" recordCount="61" xr:uid="{DD64DF1E-E79C-4010-9E25-A524E67A0242}">
  <cacheSource type="worksheet">
    <worksheetSource ref="A2:F63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3-11T00:00:00" maxDate="2022-03-13T00:00:00"/>
    </cacheField>
    <cacheField name="DUE_DATE" numFmtId="164">
      <sharedItems containsSemiMixedTypes="0" containsNonDate="0" containsDate="1" containsString="0" minDate="2022-04-10T00:00:00" maxDate="2022-04-12T00:00:00" count="2">
        <d v="2022-04-10T00:00:00"/>
        <d v="2022-04-11T00:00:00"/>
      </sharedItems>
    </cacheField>
    <cacheField name="TOP_DATE" numFmtId="164">
      <sharedItems containsSemiMixedTypes="0" containsNonDate="0" containsDate="1" containsString="0" minDate="2022-04-24T00:00:00" maxDate="2022-07-27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0000001/4/11/09/2021"/>
    <s v="WIJAYA TRANS INDONESIA. PT"/>
    <d v="2022-05-09T00:00:00"/>
    <x v="0"/>
    <s v="30910/INV/JMB/04/2022"/>
  </r>
  <r>
    <s v="0000008/4/29/11/2021"/>
    <s v="ARTHA BERLIAN BLAMBANGAN. PT"/>
    <d v="2022-05-09T00:00:00"/>
    <x v="0"/>
    <s v="30911/INV/JBR/04/2022"/>
  </r>
  <r>
    <s v="0000016/4/17/01/2017"/>
    <s v="BORWITA CITRA PRIMA"/>
    <d v="2022-04-24T00:00:00"/>
    <x v="0"/>
    <s v="30912/INV/MKS/04/2022"/>
  </r>
  <r>
    <s v="0000017/4/03/01/2017"/>
    <s v="BORWITA CITRA PRIMA"/>
    <d v="2022-04-24T00:00:00"/>
    <x v="0"/>
    <s v="30913/INV/SBY/04/2022"/>
  </r>
  <r>
    <s v="0000017/4/17/01/2017"/>
    <s v="BORWITA CITRA PRIMA"/>
    <d v="2022-04-24T00:00:00"/>
    <x v="0"/>
    <s v="30914/INV/MKS/04/2022"/>
  </r>
  <r>
    <s v="0000045/4/03/05/2021"/>
    <s v="BORWITA CITRA PRIMA"/>
    <d v="2022-05-10T00:00:00"/>
    <x v="0"/>
    <s v="30915/INV/SBY/04/2022"/>
  </r>
  <r>
    <s v="0000047/4/03/05/2021"/>
    <s v="BORWITA CITRA PRIMA"/>
    <d v="2022-05-10T00:00:00"/>
    <x v="0"/>
    <s v="30916/INV/SBY/04/2022"/>
  </r>
  <r>
    <s v="0000101/4/03/12/2021"/>
    <s v="BORWITA CITRA PRIMA"/>
    <d v="2022-05-09T00:00:00"/>
    <x v="0"/>
    <s v="30917/INV/SBY/04/2022"/>
  </r>
  <r>
    <s v="0000204/4/10/10/2018"/>
    <s v="ANUGERAH PRIMA SEJAHTERAH, PT"/>
    <d v="2022-06-11T00:00:00"/>
    <x v="0"/>
    <s v="30918/INV/JKS/04/2022"/>
  </r>
  <r>
    <s v="0000223/4/10/07/2019"/>
    <s v="ANUGERAH PRIMA SEJAHTERAH, PT"/>
    <d v="2022-06-09T00:00:00"/>
    <x v="0"/>
    <s v="30919/INV/JKS/04/2022"/>
  </r>
  <r>
    <s v="0000276/4/01/03/2019"/>
    <s v="BIMA SAKTI UTAMA, PT"/>
    <d v="2022-04-24T00:00:00"/>
    <x v="0"/>
    <s v="30920/INV/JKC/04/2022"/>
  </r>
  <r>
    <s v="0000319/4/10/10/2020"/>
    <s v="ANUGERAH PRIMA SEJAHTERAH, PT"/>
    <d v="2022-06-08T00:00:00"/>
    <x v="0"/>
    <s v="30921/INV/JKS/04/2022"/>
  </r>
  <r>
    <s v="0000343/4/10/01/2021"/>
    <s v="GREENFIELDS DAIRY INDONESIA. PT"/>
    <d v="2022-05-24T00:00:00"/>
    <x v="0"/>
    <s v="30922/INV/JKS/04/2022"/>
  </r>
  <r>
    <s v="0000355/4/08/07/2020"/>
    <s v="MARGA NUSANTARA JAYA. PT"/>
    <d v="2022-05-25T00:00:00"/>
    <x v="0"/>
    <s v="30923/INV/JKN/04/2022"/>
  </r>
  <r>
    <s v="0000356/4/10/02/2021"/>
    <s v="NISSIN FOODS INDONESIA, PT."/>
    <d v="2022-05-24T00:00:00"/>
    <x v="0"/>
    <s v="30924/INV/JKS/04/2022"/>
  </r>
  <r>
    <s v="0000367/4/08/07/2020"/>
    <s v="KRAMA YUDHA TIGA BERLIAN MOTORS"/>
    <d v="2022-06-09T00:00:00"/>
    <x v="0"/>
    <s v="30925/INV/JKN/04/2022"/>
  </r>
  <r>
    <s v="0000373/4/08/08/2020"/>
    <s v="SANWA SEIKI INDONESIA. PT"/>
    <d v="2022-05-25T00:00:00"/>
    <x v="0"/>
    <s v="30926/INV/JKN/04/2022"/>
  </r>
  <r>
    <s v="0000379/4/10/07/2021"/>
    <s v="TUNGGAL IDAMAN ABDI. PT"/>
    <d v="2022-05-25T00:00:00"/>
    <x v="0"/>
    <s v="30927/INV/JKS/04/2022"/>
  </r>
  <r>
    <s v="0000393/4/10/09/2021"/>
    <s v="KAO INDONESIA. PT"/>
    <d v="2022-05-27T00:00:00"/>
    <x v="0"/>
    <s v="30928/INV/JKS/04/2022"/>
  </r>
  <r>
    <s v="0000410/4/10/01/2022"/>
    <s v="ATALIAN GLOBAL SERVICES. PT"/>
    <d v="2022-07-26T00:00:00"/>
    <x v="0"/>
    <s v="30929/INV/JKS/04/2022"/>
  </r>
  <r>
    <s v="0000415/4/01/12/2019"/>
    <s v="TOKIO MARINE LIFE INSURANCE INDONESIA, PT"/>
    <d v="2022-05-11T00:00:00"/>
    <x v="0"/>
    <s v="30930/INV/JKC/04/2022"/>
  </r>
  <r>
    <s v="0000418/4/01/01/2020"/>
    <s v="MITSUBISHI ELECTRIC INDONESIA. PT"/>
    <d v="2022-05-26T00:00:00"/>
    <x v="0"/>
    <s v="30931/INV/JKC/04/2022"/>
  </r>
  <r>
    <s v="0000419/4/10/02/2022"/>
    <s v="SUMBER PRIMA ANUGRAH ABADI, PT."/>
    <d v="2022-05-09T00:00:00"/>
    <x v="0"/>
    <s v="30932/INV/JKS/04/2022"/>
  </r>
  <r>
    <s v="0000476/4/08/03/2021"/>
    <s v="MITSUBISHI MOTORS KRAMA YUDHA INDONESIA, PT."/>
    <d v="2022-06-09T00:00:00"/>
    <x v="0"/>
    <s v="30933/INV/JKN/04/2022"/>
  </r>
  <r>
    <s v="0000497/4/08/04/2021"/>
    <s v="GRAHAPRIMA SUKSESMANDIRI. PT"/>
    <d v="2022-06-23T00:00:00"/>
    <x v="0"/>
    <s v="30934/INV/JKN/04/2022"/>
  </r>
  <r>
    <s v="0000562/4/08/08/2021"/>
    <s v="GRAHAPRIMA SUKSESMANDIRI. PT"/>
    <d v="2022-06-24T00:00:00"/>
    <x v="0"/>
    <s v="30935/INV/JKN/04/2022"/>
  </r>
  <r>
    <s v="0000569/4/08/08/2021"/>
    <s v="PRIMA TRANS LOGISTIK. PT"/>
    <d v="2022-06-09T00:00:00"/>
    <x v="0"/>
    <s v="30936/INV/JKN/04/2022"/>
  </r>
  <r>
    <s v="0000594/4/08/11/2021"/>
    <s v="MARGA NUSANTARA JAYA. PT"/>
    <d v="2022-05-09T00:00:00"/>
    <x v="0"/>
    <s v="30937/INV/JKN/04/2022"/>
  </r>
  <r>
    <s v="0000770/4/01/06/2021"/>
    <s v="HARPA SEKAWAN, PT."/>
    <d v="2022-06-08T00:00:00"/>
    <x v="0"/>
    <s v="30938/INV/JKC/04/2022"/>
  </r>
  <r>
    <s v="0000812/4/01/07/2021"/>
    <s v="G4S SECURITY SERVICES"/>
    <d v="2022-07-08T00:00:00"/>
    <x v="0"/>
    <s v="30939/INV/JKC/04/2022"/>
  </r>
  <r>
    <s v="0000836/4/01/08/2021"/>
    <s v="SHOWA KOSAN INDONESIA. PT"/>
    <d v="2022-06-09T00:00:00"/>
    <x v="0"/>
    <s v="30940/INV/JKC/04/2022"/>
  </r>
  <r>
    <s v="0000837/4/01/08/2021"/>
    <s v="SHOWA KOSAN INDONESIA. PT"/>
    <d v="2022-06-09T00:00:00"/>
    <x v="0"/>
    <s v="30941/INV/JKC/04/2022"/>
  </r>
  <r>
    <s v="0000970/4/01/02/2022"/>
    <s v="HARPA SEKAWAN, PT."/>
    <d v="2022-05-10T00:00:00"/>
    <x v="0"/>
    <s v="30942/INV/JKC/04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0000001/4/11/09/2021"/>
    <s v="WIJAYA TRANS INDONESIA. PT"/>
    <d v="2022-03-11T00:00:00"/>
    <x v="0"/>
    <d v="2022-05-09T00:00:00"/>
    <s v="30910/INV/JMB/04/2022"/>
  </r>
  <r>
    <s v="0000008/4/29/11/2021"/>
    <s v="ARTHA BERLIAN BLAMBANGAN. PT"/>
    <d v="2022-03-11T00:00:00"/>
    <x v="0"/>
    <d v="2022-05-09T00:00:00"/>
    <s v="30911/INV/JBR/04/2022"/>
  </r>
  <r>
    <s v="0000016/4/17/01/2017"/>
    <s v="BORWITA CITRA PRIMA. PT"/>
    <d v="2022-03-11T00:00:00"/>
    <x v="0"/>
    <d v="2022-04-24T00:00:00"/>
    <s v="30912/INV/MKS/04/2022"/>
  </r>
  <r>
    <s v="0000017/4/03/01/2017"/>
    <s v="BORWITA CITRA PRIMA. PT"/>
    <d v="2022-03-11T00:00:00"/>
    <x v="0"/>
    <d v="2022-04-24T00:00:00"/>
    <s v="30913/INV/SBY/04/2022"/>
  </r>
  <r>
    <s v="0000017/4/17/01/2017"/>
    <s v="BORWITA CITRA PRIMA. PT"/>
    <d v="2022-03-11T00:00:00"/>
    <x v="0"/>
    <d v="2022-04-24T00:00:00"/>
    <s v="30914/INV/MKS/04/2022"/>
  </r>
  <r>
    <s v="0000045/4/03/05/2021"/>
    <s v="BORWITA CITRA PRIMA. PT"/>
    <d v="2022-03-11T00:00:00"/>
    <x v="0"/>
    <d v="2022-05-10T00:00:00"/>
    <s v="30915/INV/SBY/04/2022"/>
  </r>
  <r>
    <s v="0000047/4/03/05/2021"/>
    <s v="BORWITA CITRA PRIMA. PT"/>
    <d v="2022-03-11T00:00:00"/>
    <x v="0"/>
    <d v="2022-05-10T00:00:00"/>
    <s v="30916/INV/SBY/04/2022"/>
  </r>
  <r>
    <s v="0000101/4/03/12/2021"/>
    <s v="BORWITA CITRA PRIMA. PT"/>
    <d v="2022-03-11T00:00:00"/>
    <x v="0"/>
    <d v="2022-05-09T00:00:00"/>
    <s v="30917/INV/SBY/04/2022"/>
  </r>
  <r>
    <s v="0000204/4/10/10/2018"/>
    <s v="PT. ANUGERAH PRIMA SEJAHTERAH"/>
    <d v="2022-03-11T00:00:00"/>
    <x v="0"/>
    <d v="2022-06-11T00:00:00"/>
    <s v="30918/INV/JKS/04/2022"/>
  </r>
  <r>
    <s v="0000223/4/10/07/2019"/>
    <s v="PT. ANUGERAH PRIMA SEJAHTERAH"/>
    <d v="2022-03-11T00:00:00"/>
    <x v="0"/>
    <d v="2022-06-09T00:00:00"/>
    <s v="30919/INV/JKS/04/2022"/>
  </r>
  <r>
    <s v="0000276/4/01/03/2019"/>
    <s v="BIMA SAKTI UTAMA. PT"/>
    <d v="2022-03-11T00:00:00"/>
    <x v="0"/>
    <d v="2022-04-24T00:00:00"/>
    <s v="30920/INV/JKC/04/2022"/>
  </r>
  <r>
    <s v="0000319/4/10/10/2020"/>
    <s v="PT. ANUGERAH PRIMA SEJAHTERAH"/>
    <d v="2022-03-11T00:00:00"/>
    <x v="0"/>
    <d v="2022-06-08T00:00:00"/>
    <s v="30921/INV/JKS/04/2022"/>
  </r>
  <r>
    <s v="0000343/4/10/01/2021"/>
    <s v="GREENFIELDS DAIRY INDONESIA. PT"/>
    <d v="2022-03-11T00:00:00"/>
    <x v="0"/>
    <d v="2022-05-24T00:00:00"/>
    <s v="30922/INV/JKS/04/2022"/>
  </r>
  <r>
    <s v="0000355/4/08/07/2020"/>
    <s v="MARGA NUSANTARA JAYA. PT"/>
    <d v="2022-03-11T00:00:00"/>
    <x v="0"/>
    <d v="2022-05-25T00:00:00"/>
    <s v="30923/INV/JKN/04/2022"/>
  </r>
  <r>
    <s v="0000356/4/10/02/2021"/>
    <s v="Nissin Foods Indonesia. PT"/>
    <d v="2022-03-11T00:00:00"/>
    <x v="0"/>
    <d v="2022-05-24T00:00:00"/>
    <s v="30924/INV/JKS/04/2022"/>
  </r>
  <r>
    <s v="0000367/4/08/07/2020"/>
    <s v="KRAMA YUDHA TIGA BERLIAN MOTORS. PT"/>
    <d v="2022-03-11T00:00:00"/>
    <x v="0"/>
    <d v="2022-06-09T00:00:00"/>
    <s v="30925/INV/JKN/04/2022"/>
  </r>
  <r>
    <s v="0000373/4/08/08/2020"/>
    <s v="SANWA SEIKI INDONESIA. PT"/>
    <d v="2022-03-11T00:00:00"/>
    <x v="0"/>
    <d v="2022-05-25T00:00:00"/>
    <s v="30926/INV/JKN/04/2022"/>
  </r>
  <r>
    <s v="0000379/4/10/07/2021"/>
    <s v="TUNGGAL IDAMAN ABDI. PT"/>
    <d v="2022-03-11T00:00:00"/>
    <x v="0"/>
    <d v="2022-05-25T00:00:00"/>
    <s v="30927/INV/JKS/04/2022"/>
  </r>
  <r>
    <s v="0000393/4/10/09/2021"/>
    <s v="KAO INDONESIA. PT"/>
    <d v="2022-03-11T00:00:00"/>
    <x v="0"/>
    <d v="2022-05-27T00:00:00"/>
    <s v="30928/INV/JKS/04/2022"/>
  </r>
  <r>
    <s v="0000410/4/10/01/2022"/>
    <s v="ATALIAN GLOBAL SERVICES. PT"/>
    <d v="2022-03-11T00:00:00"/>
    <x v="0"/>
    <d v="2022-07-26T00:00:00"/>
    <s v="30929/INV/JKS/04/2022"/>
  </r>
  <r>
    <s v="0000415/4/01/12/2019"/>
    <s v="TOKIO MARINE LIFE INSURANCE INDONESIA. PT"/>
    <d v="2022-03-11T00:00:00"/>
    <x v="0"/>
    <d v="2022-05-11T00:00:00"/>
    <s v="30930/INV/JKC/04/2022"/>
  </r>
  <r>
    <s v="0000418/4/01/01/2020"/>
    <s v="MITSUBISHI ELECTRIC INDONESIA. PT"/>
    <d v="2022-03-11T00:00:00"/>
    <x v="0"/>
    <d v="2022-05-26T00:00:00"/>
    <s v="30931/INV/JKC/04/2022"/>
  </r>
  <r>
    <s v="0000419/4/10/02/2022"/>
    <s v="SUMBER PRIMA ANUGRAH ABADI. PT"/>
    <d v="2022-03-11T00:00:00"/>
    <x v="0"/>
    <d v="2022-05-09T00:00:00"/>
    <s v="30932/INV/JKS/04/2022"/>
  </r>
  <r>
    <s v="0000476/4/08/03/2021"/>
    <s v="MITSUBISHI MOTORS KRAMA YUDHA INDONESIA. PT"/>
    <d v="2022-03-11T00:00:00"/>
    <x v="0"/>
    <d v="2022-06-09T00:00:00"/>
    <s v="30933/INV/JKN/04/2022"/>
  </r>
  <r>
    <s v="0000497/4/08/04/2021"/>
    <s v="GRAHAPRIMA SUKSESMANDIRI. PT"/>
    <d v="2022-03-11T00:00:00"/>
    <x v="0"/>
    <d v="2022-06-23T00:00:00"/>
    <s v="30934/INV/JKN/04/2022"/>
  </r>
  <r>
    <s v="0000562/4/08/08/2021"/>
    <s v="GRAHAPRIMA SUKSESMANDIRI. PT"/>
    <d v="2022-03-11T00:00:00"/>
    <x v="0"/>
    <d v="2022-06-24T00:00:00"/>
    <s v="30935/INV/JKN/04/2022"/>
  </r>
  <r>
    <s v="0000569/4/08/08/2021"/>
    <s v="PRIMA TRANS LOGISTIK. PT"/>
    <d v="2022-03-11T00:00:00"/>
    <x v="0"/>
    <d v="2022-06-09T00:00:00"/>
    <s v="30936/INV/JKN/04/2022"/>
  </r>
  <r>
    <s v="0000594/4/08/11/2021"/>
    <s v="MARGA NUSANTARA JAYA. PT"/>
    <d v="2022-03-11T00:00:00"/>
    <x v="0"/>
    <d v="2022-05-09T00:00:00"/>
    <s v="30937/INV/JKN/04/2022"/>
  </r>
  <r>
    <s v="0000770/4/01/06/2021"/>
    <s v="HARPA SEKAWAN. PT"/>
    <d v="2022-03-11T00:00:00"/>
    <x v="0"/>
    <d v="2022-06-08T00:00:00"/>
    <s v="30938/INV/JKC/04/2022"/>
  </r>
  <r>
    <s v="0000812/4/01/07/2021"/>
    <s v="G4S SECURITY SERVICES"/>
    <d v="2022-03-11T00:00:00"/>
    <x v="0"/>
    <d v="2022-07-08T00:00:00"/>
    <s v="30939/INV/JKC/04/2022"/>
  </r>
  <r>
    <s v="0000836/4/01/08/2021"/>
    <s v="SHOWA KOSAN INDONESIA. PT"/>
    <d v="2022-03-11T00:00:00"/>
    <x v="0"/>
    <d v="2022-06-09T00:00:00"/>
    <s v="30940/INV/JKC/04/2022"/>
  </r>
  <r>
    <s v="0000837/4/01/08/2021"/>
    <s v="SHOWA KOSAN INDONESIA. PT"/>
    <d v="2022-03-11T00:00:00"/>
    <x v="0"/>
    <d v="2022-06-09T00:00:00"/>
    <s v="30941/INV/JKC/04/2022"/>
  </r>
  <r>
    <s v="0000970/4/01/02/2022"/>
    <s v="HARPA SEKAWAN. PT"/>
    <d v="2022-03-11T00:00:00"/>
    <x v="0"/>
    <d v="2022-05-10T00:00:00"/>
    <s v="30942/INV/JKC/04/2022"/>
  </r>
  <r>
    <s v="0000107/4/04/12/2021"/>
    <s v="KINARYA SELARAS PIRANTI. PT"/>
    <d v="2022-03-12T00:00:00"/>
    <x v="1"/>
    <d v="2022-06-10T00:00:00"/>
    <s v="30943/INV/BDG/04/2022"/>
  </r>
  <r>
    <s v="0000229/4/08/01/2019"/>
    <s v="PT. KRAMA YUDHA RATU MOTOR"/>
    <d v="2022-03-12T00:00:00"/>
    <x v="1"/>
    <d v="2022-05-25T00:00:00"/>
    <s v="30944/INV/JKN/04/2022"/>
  </r>
  <r>
    <s v="0000319/4/08/05/2020"/>
    <s v="KRAMA YUDHA TIGA BERLIAN MOTORS. PT"/>
    <d v="2022-03-12T00:00:00"/>
    <x v="1"/>
    <d v="2022-06-09T00:00:00"/>
    <s v="30945/INV/JKN/04/2022"/>
  </r>
  <r>
    <s v="0000320/4/08/05/2020"/>
    <s v="KRAMA YUDHA TIGA BERLIAN MOTORS. PT"/>
    <d v="2022-03-12T00:00:00"/>
    <x v="1"/>
    <d v="2022-06-09T00:00:00"/>
    <s v="30946/INV/JKN/04/2022"/>
  </r>
  <r>
    <s v="0000321/4/08/05/2020"/>
    <s v="KRAMA YUDHA TIGA BERLIAN MOTORS. PT"/>
    <d v="2022-03-12T00:00:00"/>
    <x v="1"/>
    <d v="2022-06-09T00:00:00"/>
    <s v="30947/INV/JKN/04/2022"/>
  </r>
  <r>
    <s v="0000322/4/08/05/2020"/>
    <s v="KRAMA YUDHA TIGA BERLIAN MOTORS. PT"/>
    <d v="2022-03-12T00:00:00"/>
    <x v="1"/>
    <d v="2022-06-09T00:00:00"/>
    <s v="30948/INV/JKN/04/2022"/>
  </r>
  <r>
    <s v="0000323/4/08/05/2020"/>
    <s v="KRAMA YUDHA TIGA BERLIAN MOTORS. PT"/>
    <d v="2022-03-12T00:00:00"/>
    <x v="1"/>
    <d v="2022-06-09T00:00:00"/>
    <s v="30949/INV/JKN/04/2022"/>
  </r>
  <r>
    <s v="0000324/4/08/05/2020"/>
    <s v="KRAMA YUDHA TIGA BERLIAN MOTORS. PT"/>
    <d v="2022-03-12T00:00:00"/>
    <x v="1"/>
    <d v="2022-06-09T00:00:00"/>
    <s v="30950/INV/JKN/04/2022"/>
  </r>
  <r>
    <s v="0000352/4/08/07/2020"/>
    <s v="MARGA NUSANTARA JAYA. PT"/>
    <d v="2022-03-12T00:00:00"/>
    <x v="1"/>
    <d v="2022-05-26T00:00:00"/>
    <s v="30951/INV/JKN/04/2022"/>
  </r>
  <r>
    <s v="0000353/4/01/09/2019"/>
    <s v="PT. SELATANINDO BATAM MANDIRI"/>
    <d v="2022-03-12T00:00:00"/>
    <x v="1"/>
    <d v="2022-04-25T00:00:00"/>
    <s v="30952/INV/JKC/04/2022"/>
  </r>
  <r>
    <s v="0000488/4/08/03/2021"/>
    <s v="ETHICA INDUSTRI FARMASI. PT"/>
    <d v="2022-03-12T00:00:00"/>
    <x v="1"/>
    <d v="2022-06-10T00:00:00"/>
    <s v="30953/INV/JKN/04/2022"/>
  </r>
  <r>
    <s v="0000525/4/08/06/2021"/>
    <s v="PT ARTHA MAS GRAHA ANDALAN"/>
    <d v="2022-03-12T00:00:00"/>
    <x v="1"/>
    <d v="2022-05-25T00:00:00"/>
    <s v="30954/INV/JKN/04/2022"/>
  </r>
  <r>
    <s v="0000553/4/01/11/2020"/>
    <s v="CKD TRADING INDONESIA. PT"/>
    <d v="2022-03-12T00:00:00"/>
    <x v="1"/>
    <d v="2022-05-10T00:00:00"/>
    <s v="30955/INV/JKC/04/2022"/>
  </r>
  <r>
    <s v="0000599/4/01/01/2021"/>
    <s v="MULTI KARYA SENTOSA. PT"/>
    <d v="2022-03-12T00:00:00"/>
    <x v="1"/>
    <d v="2022-05-13T00:00:00"/>
    <s v="30956/INV/JKC/04/2022"/>
  </r>
  <r>
    <s v="0000600/4/01/01/2021"/>
    <s v="MULTI KARYA SENTOSA. PT"/>
    <d v="2022-03-12T00:00:00"/>
    <x v="1"/>
    <d v="2022-05-13T00:00:00"/>
    <s v="30957/INV/JKC/04/2022"/>
  </r>
  <r>
    <s v="0000601/4/01/01/2021"/>
    <s v="MULTI KARYA SENTOSA. PT"/>
    <d v="2022-03-12T00:00:00"/>
    <x v="1"/>
    <d v="2022-05-13T00:00:00"/>
    <s v="30958/INV/JKC/04/2022"/>
  </r>
  <r>
    <s v="0000602/4/01/01/2021"/>
    <s v="MULTI KARYA SENTOSA. PT"/>
    <d v="2022-03-12T00:00:00"/>
    <x v="1"/>
    <d v="2022-05-13T00:00:00"/>
    <s v="30959/INV/JKC/04/2022"/>
  </r>
  <r>
    <s v="0000603/4/01/01/2021"/>
    <s v="MULTI KARYA SENTOSA. PT"/>
    <d v="2022-03-12T00:00:00"/>
    <x v="1"/>
    <d v="2022-05-13T00:00:00"/>
    <s v="30960/INV/JKC/04/2022"/>
  </r>
  <r>
    <s v="0000603/4/08/11/2021"/>
    <s v="TOYAMILINDO. PT"/>
    <d v="2022-03-12T00:00:00"/>
    <x v="1"/>
    <d v="2022-05-10T00:00:00"/>
    <s v="30961/INV/JKN/04/2022"/>
  </r>
  <r>
    <s v="0000604/4/01/01/2021"/>
    <s v="MULTI KARYA SENTOSA. PT"/>
    <d v="2022-03-12T00:00:00"/>
    <x v="1"/>
    <d v="2022-05-13T00:00:00"/>
    <s v="30962/INV/JKC/04/2022"/>
  </r>
  <r>
    <s v="0000605/4/01/01/2021"/>
    <s v="MULTI KARYA SENTOSA. PT"/>
    <d v="2022-03-12T00:00:00"/>
    <x v="1"/>
    <d v="2022-05-13T00:00:00"/>
    <s v="30963/INV/JKC/04/2022"/>
  </r>
  <r>
    <s v="0000772/4/01/06/2021"/>
    <s v="ALAM SAMPURNA MAKMUR. PT"/>
    <d v="2022-03-12T00:00:00"/>
    <x v="1"/>
    <d v="2022-06-09T00:00:00"/>
    <s v="30965/INV/JKC/04/2022"/>
  </r>
  <r>
    <s v="0000774/4/01/06/2021"/>
    <s v="NIAGA CITRA ABADI. PT"/>
    <d v="2022-03-12T00:00:00"/>
    <x v="1"/>
    <d v="2022-06-09T00:00:00"/>
    <s v="30966/INV/JKC/04/2022"/>
  </r>
  <r>
    <s v="0000775/4/01/06/2021"/>
    <s v="ALAM SAMPURNA MAKMUR. PT"/>
    <d v="2022-03-12T00:00:00"/>
    <x v="1"/>
    <d v="2022-06-09T00:00:00"/>
    <s v="30967/INV/JKC/04/2022"/>
  </r>
  <r>
    <s v="0000776/4/01/06/2021"/>
    <s v="NIAGA CITRA ABADI. PT"/>
    <d v="2022-03-12T00:00:00"/>
    <x v="1"/>
    <d v="2022-06-09T00:00:00"/>
    <s v="30968/INV/JKC/04/2022"/>
  </r>
  <r>
    <s v="0000777/4/01/06/2021"/>
    <s v="SAMPURNA MAKMUR SEJAHTERA. PT"/>
    <d v="2022-03-12T00:00:00"/>
    <x v="1"/>
    <d v="2022-06-09T00:00:00"/>
    <s v="30969/INV/JKC/04/2022"/>
  </r>
  <r>
    <s v="0000941/4/01/01/2022"/>
    <s v="AUTORENT LANCAR SEJAHTERA. PT"/>
    <d v="2022-03-12T00:00:00"/>
    <x v="1"/>
    <d v="2022-05-13T00:00:00"/>
    <s v="30970/INV/JKC/04/2022"/>
  </r>
  <r>
    <s v="0000971/4/01/03/2022"/>
    <s v="CLARIANT KUJANG CATALYSTS. PT"/>
    <d v="2022-03-12T00:00:00"/>
    <x v="1"/>
    <d v="2022-06-10T00:00:00"/>
    <s v="30971/INV/JKC/04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0ED8A-D11D-47D2-A984-5C83874D0A14}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2">
        <item x="0"/>
        <item t="default"/>
      </items>
    </pivotField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7BED2-835E-4FCE-9775-C1B3F1C0A96E}" name="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6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3">
        <item x="0"/>
        <item x="1"/>
        <item t="default"/>
      </items>
    </pivotField>
    <pivotField numFmtId="14"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showGridLines="0" topLeftCell="A4" zoomScale="85" zoomScaleNormal="85" workbookViewId="0">
      <selection activeCell="A3" sqref="A3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8" t="s">
        <v>2</v>
      </c>
      <c r="B1" s="29"/>
      <c r="C1" s="29"/>
      <c r="D1" s="29"/>
      <c r="E1" s="30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5" t="s">
        <v>34</v>
      </c>
      <c r="B3" s="25" t="s">
        <v>35</v>
      </c>
      <c r="C3" s="26">
        <v>44690</v>
      </c>
      <c r="D3" s="26">
        <v>44661</v>
      </c>
      <c r="E3" s="27" t="s">
        <v>36</v>
      </c>
      <c r="F3" s="21" t="str">
        <f>IF(ISERROR(VLOOKUP(A3,DATA_OLSS!$A$3:$B$728,1,0)),"TIDAK ADA","ADA")</f>
        <v>ADA</v>
      </c>
    </row>
    <row r="4" spans="1:6" ht="15" x14ac:dyDescent="0.2">
      <c r="A4" s="22" t="s">
        <v>37</v>
      </c>
      <c r="B4" s="22" t="s">
        <v>27</v>
      </c>
      <c r="C4" s="23">
        <v>44690</v>
      </c>
      <c r="D4" s="23">
        <v>44661</v>
      </c>
      <c r="E4" s="24" t="s">
        <v>38</v>
      </c>
      <c r="F4" s="21" t="str">
        <f>IF(ISERROR(VLOOKUP(A4,DATA_OLSS!$A$3:$B$728,1,0)),"TIDAK ADA","ADA")</f>
        <v>ADA</v>
      </c>
    </row>
    <row r="5" spans="1:6" ht="15" x14ac:dyDescent="0.2">
      <c r="A5" s="22" t="s">
        <v>39</v>
      </c>
      <c r="B5" s="22" t="s">
        <v>17</v>
      </c>
      <c r="C5" s="23">
        <v>44675</v>
      </c>
      <c r="D5" s="23">
        <v>44661</v>
      </c>
      <c r="E5" s="24" t="s">
        <v>40</v>
      </c>
      <c r="F5" s="21" t="str">
        <f>IF(ISERROR(VLOOKUP(A5,DATA_OLSS!$A$3:$B$728,1,0)),"TIDAK ADA","ADA")</f>
        <v>ADA</v>
      </c>
    </row>
    <row r="6" spans="1:6" ht="15" x14ac:dyDescent="0.2">
      <c r="A6" s="22" t="s">
        <v>41</v>
      </c>
      <c r="B6" s="22" t="s">
        <v>17</v>
      </c>
      <c r="C6" s="23">
        <v>44675</v>
      </c>
      <c r="D6" s="23">
        <v>44661</v>
      </c>
      <c r="E6" s="24" t="s">
        <v>42</v>
      </c>
      <c r="F6" s="21" t="str">
        <f>IF(ISERROR(VLOOKUP(A6,DATA_OLSS!$A$3:$B$728,1,0)),"TIDAK ADA","ADA")</f>
        <v>ADA</v>
      </c>
    </row>
    <row r="7" spans="1:6" ht="15" x14ac:dyDescent="0.2">
      <c r="A7" s="22" t="s">
        <v>43</v>
      </c>
      <c r="B7" s="22" t="s">
        <v>17</v>
      </c>
      <c r="C7" s="23">
        <v>44675</v>
      </c>
      <c r="D7" s="23">
        <v>44661</v>
      </c>
      <c r="E7" s="24" t="s">
        <v>44</v>
      </c>
      <c r="F7" s="21" t="str">
        <f>IF(ISERROR(VLOOKUP(A7,DATA_OLSS!$A$3:$B$728,1,0)),"TIDAK ADA","ADA")</f>
        <v>ADA</v>
      </c>
    </row>
    <row r="8" spans="1:6" ht="15" x14ac:dyDescent="0.2">
      <c r="A8" s="22" t="s">
        <v>45</v>
      </c>
      <c r="B8" s="22" t="s">
        <v>17</v>
      </c>
      <c r="C8" s="23">
        <v>44691</v>
      </c>
      <c r="D8" s="23">
        <v>44661</v>
      </c>
      <c r="E8" s="24" t="s">
        <v>46</v>
      </c>
      <c r="F8" s="21" t="str">
        <f>IF(ISERROR(VLOOKUP(A8,DATA_OLSS!$A$3:$B$728,1,0)),"TIDAK ADA","ADA")</f>
        <v>ADA</v>
      </c>
    </row>
    <row r="9" spans="1:6" ht="15" x14ac:dyDescent="0.2">
      <c r="A9" s="22" t="s">
        <v>47</v>
      </c>
      <c r="B9" s="22" t="s">
        <v>17</v>
      </c>
      <c r="C9" s="23">
        <v>44691</v>
      </c>
      <c r="D9" s="23">
        <v>44661</v>
      </c>
      <c r="E9" s="24" t="s">
        <v>48</v>
      </c>
      <c r="F9" s="21" t="str">
        <f>IF(ISERROR(VLOOKUP(A9,DATA_OLSS!$A$3:$B$728,1,0)),"TIDAK ADA","ADA")</f>
        <v>ADA</v>
      </c>
    </row>
    <row r="10" spans="1:6" ht="15" x14ac:dyDescent="0.2">
      <c r="A10" s="22" t="s">
        <v>49</v>
      </c>
      <c r="B10" s="22" t="s">
        <v>17</v>
      </c>
      <c r="C10" s="23">
        <v>44690</v>
      </c>
      <c r="D10" s="23">
        <v>44661</v>
      </c>
      <c r="E10" s="24" t="s">
        <v>50</v>
      </c>
      <c r="F10" s="21" t="str">
        <f>IF(ISERROR(VLOOKUP(A10,DATA_OLSS!$A$3:$B$728,1,0)),"TIDAK ADA","ADA")</f>
        <v>ADA</v>
      </c>
    </row>
    <row r="11" spans="1:6" ht="15" x14ac:dyDescent="0.2">
      <c r="A11" s="22" t="s">
        <v>51</v>
      </c>
      <c r="B11" s="22" t="s">
        <v>28</v>
      </c>
      <c r="C11" s="23">
        <v>44723</v>
      </c>
      <c r="D11" s="23">
        <v>44661</v>
      </c>
      <c r="E11" s="24" t="s">
        <v>52</v>
      </c>
      <c r="F11" s="21" t="str">
        <f>IF(ISERROR(VLOOKUP(A11,DATA_OLSS!$A$3:$B$728,1,0)),"TIDAK ADA","ADA")</f>
        <v>ADA</v>
      </c>
    </row>
    <row r="12" spans="1:6" ht="15" x14ac:dyDescent="0.2">
      <c r="A12" s="22" t="s">
        <v>53</v>
      </c>
      <c r="B12" s="22" t="s">
        <v>28</v>
      </c>
      <c r="C12" s="23">
        <v>44721</v>
      </c>
      <c r="D12" s="23">
        <v>44661</v>
      </c>
      <c r="E12" s="24" t="s">
        <v>54</v>
      </c>
      <c r="F12" s="21" t="str">
        <f>IF(ISERROR(VLOOKUP(A12,DATA_OLSS!$A$3:$B$728,1,0)),"TIDAK ADA","ADA")</f>
        <v>ADA</v>
      </c>
    </row>
    <row r="13" spans="1:6" ht="15" x14ac:dyDescent="0.2">
      <c r="A13" s="22" t="s">
        <v>55</v>
      </c>
      <c r="B13" s="22" t="s">
        <v>176</v>
      </c>
      <c r="C13" s="23">
        <v>44675</v>
      </c>
      <c r="D13" s="23">
        <v>44661</v>
      </c>
      <c r="E13" s="24" t="s">
        <v>57</v>
      </c>
      <c r="F13" s="21" t="str">
        <f>IF(ISERROR(VLOOKUP(A13,DATA_OLSS!$A$3:$B$728,1,0)),"TIDAK ADA","ADA")</f>
        <v>ADA</v>
      </c>
    </row>
    <row r="14" spans="1:6" ht="15" x14ac:dyDescent="0.2">
      <c r="A14" s="22" t="s">
        <v>58</v>
      </c>
      <c r="B14" s="22" t="s">
        <v>28</v>
      </c>
      <c r="C14" s="23">
        <v>44720</v>
      </c>
      <c r="D14" s="23">
        <v>44661</v>
      </c>
      <c r="E14" s="24" t="s">
        <v>59</v>
      </c>
      <c r="F14" s="21" t="str">
        <f>IF(ISERROR(VLOOKUP(A14,DATA_OLSS!$A$3:$B$728,1,0)),"TIDAK ADA","ADA")</f>
        <v>ADA</v>
      </c>
    </row>
    <row r="15" spans="1:6" ht="15" x14ac:dyDescent="0.2">
      <c r="A15" s="22" t="s">
        <v>60</v>
      </c>
      <c r="B15" s="22" t="s">
        <v>22</v>
      </c>
      <c r="C15" s="23">
        <v>44705</v>
      </c>
      <c r="D15" s="23">
        <v>44661</v>
      </c>
      <c r="E15" s="24" t="s">
        <v>61</v>
      </c>
      <c r="F15" s="21" t="str">
        <f>IF(ISERROR(VLOOKUP(A15,DATA_OLSS!$A$3:$B$728,1,0)),"TIDAK ADA","ADA")</f>
        <v>ADA</v>
      </c>
    </row>
    <row r="16" spans="1:6" ht="15" x14ac:dyDescent="0.2">
      <c r="A16" s="22" t="s">
        <v>62</v>
      </c>
      <c r="B16" s="22" t="s">
        <v>18</v>
      </c>
      <c r="C16" s="23">
        <v>44706</v>
      </c>
      <c r="D16" s="23">
        <v>44661</v>
      </c>
      <c r="E16" s="24" t="s">
        <v>63</v>
      </c>
      <c r="F16" s="21" t="str">
        <f>IF(ISERROR(VLOOKUP(A16,DATA_OLSS!$A$3:$B$728,1,0)),"TIDAK ADA","ADA")</f>
        <v>ADA</v>
      </c>
    </row>
    <row r="17" spans="1:6" ht="15" x14ac:dyDescent="0.2">
      <c r="A17" s="22" t="s">
        <v>64</v>
      </c>
      <c r="B17" s="22" t="s">
        <v>177</v>
      </c>
      <c r="C17" s="23">
        <v>44705</v>
      </c>
      <c r="D17" s="23">
        <v>44661</v>
      </c>
      <c r="E17" s="24" t="s">
        <v>66</v>
      </c>
      <c r="F17" s="21" t="str">
        <f>IF(ISERROR(VLOOKUP(A17,DATA_OLSS!$A$3:$B$728,1,0)),"TIDAK ADA","ADA")</f>
        <v>ADA</v>
      </c>
    </row>
    <row r="18" spans="1:6" ht="15" x14ac:dyDescent="0.2">
      <c r="A18" s="22" t="s">
        <v>67</v>
      </c>
      <c r="B18" s="22" t="s">
        <v>178</v>
      </c>
      <c r="C18" s="23">
        <v>44721</v>
      </c>
      <c r="D18" s="23">
        <v>44661</v>
      </c>
      <c r="E18" s="24" t="s">
        <v>68</v>
      </c>
      <c r="F18" s="21" t="str">
        <f>IF(ISERROR(VLOOKUP(A18,DATA_OLSS!$A$3:$B$728,1,0)),"TIDAK ADA","ADA")</f>
        <v>ADA</v>
      </c>
    </row>
    <row r="19" spans="1:6" ht="15" x14ac:dyDescent="0.2">
      <c r="A19" s="22" t="s">
        <v>69</v>
      </c>
      <c r="B19" s="22" t="s">
        <v>70</v>
      </c>
      <c r="C19" s="23">
        <v>44706</v>
      </c>
      <c r="D19" s="23">
        <v>44661</v>
      </c>
      <c r="E19" s="24" t="s">
        <v>71</v>
      </c>
      <c r="F19" s="21" t="str">
        <f>IF(ISERROR(VLOOKUP(A19,DATA_OLSS!$A$3:$B$728,1,0)),"TIDAK ADA","ADA")</f>
        <v>ADA</v>
      </c>
    </row>
    <row r="20" spans="1:6" ht="15" x14ac:dyDescent="0.2">
      <c r="A20" s="22" t="s">
        <v>72</v>
      </c>
      <c r="B20" s="22" t="s">
        <v>73</v>
      </c>
      <c r="C20" s="23">
        <v>44706</v>
      </c>
      <c r="D20" s="23">
        <v>44661</v>
      </c>
      <c r="E20" s="24" t="s">
        <v>74</v>
      </c>
      <c r="F20" s="21" t="str">
        <f>IF(ISERROR(VLOOKUP(A20,DATA_OLSS!$A$3:$B$728,1,0)),"TIDAK ADA","ADA")</f>
        <v>ADA</v>
      </c>
    </row>
    <row r="21" spans="1:6" ht="15" x14ac:dyDescent="0.2">
      <c r="A21" s="22" t="s">
        <v>75</v>
      </c>
      <c r="B21" s="22" t="s">
        <v>30</v>
      </c>
      <c r="C21" s="23">
        <v>44708</v>
      </c>
      <c r="D21" s="23">
        <v>44661</v>
      </c>
      <c r="E21" s="24" t="s">
        <v>76</v>
      </c>
      <c r="F21" s="21" t="str">
        <f>IF(ISERROR(VLOOKUP(A21,DATA_OLSS!$A$3:$B$728,1,0)),"TIDAK ADA","ADA")</f>
        <v>ADA</v>
      </c>
    </row>
    <row r="22" spans="1:6" ht="15" x14ac:dyDescent="0.2">
      <c r="A22" s="22" t="s">
        <v>77</v>
      </c>
      <c r="B22" s="22" t="s">
        <v>78</v>
      </c>
      <c r="C22" s="23">
        <v>44768</v>
      </c>
      <c r="D22" s="23">
        <v>44661</v>
      </c>
      <c r="E22" s="24" t="s">
        <v>79</v>
      </c>
      <c r="F22" s="21" t="str">
        <f>IF(ISERROR(VLOOKUP(A22,DATA_OLSS!$A$3:$B$728,1,0)),"TIDAK ADA","ADA")</f>
        <v>ADA</v>
      </c>
    </row>
    <row r="23" spans="1:6" ht="15" x14ac:dyDescent="0.2">
      <c r="A23" s="22" t="s">
        <v>80</v>
      </c>
      <c r="B23" s="22" t="s">
        <v>179</v>
      </c>
      <c r="C23" s="23">
        <v>44692</v>
      </c>
      <c r="D23" s="23">
        <v>44661</v>
      </c>
      <c r="E23" s="24" t="s">
        <v>82</v>
      </c>
      <c r="F23" s="21" t="str">
        <f>IF(ISERROR(VLOOKUP(A23,DATA_OLSS!$A$3:$B$728,1,0)),"TIDAK ADA","ADA")</f>
        <v>ADA</v>
      </c>
    </row>
    <row r="24" spans="1:6" ht="15" x14ac:dyDescent="0.2">
      <c r="A24" s="22" t="s">
        <v>83</v>
      </c>
      <c r="B24" s="22" t="s">
        <v>84</v>
      </c>
      <c r="C24" s="23">
        <v>44707</v>
      </c>
      <c r="D24" s="23">
        <v>44661</v>
      </c>
      <c r="E24" s="24" t="s">
        <v>85</v>
      </c>
      <c r="F24" s="21" t="str">
        <f>IF(ISERROR(VLOOKUP(A24,DATA_OLSS!$A$3:$B$728,1,0)),"TIDAK ADA","ADA")</f>
        <v>ADA</v>
      </c>
    </row>
    <row r="25" spans="1:6" ht="15" x14ac:dyDescent="0.2">
      <c r="A25" s="22" t="s">
        <v>86</v>
      </c>
      <c r="B25" s="22" t="s">
        <v>29</v>
      </c>
      <c r="C25" s="23">
        <v>44690</v>
      </c>
      <c r="D25" s="23">
        <v>44661</v>
      </c>
      <c r="E25" s="24" t="s">
        <v>87</v>
      </c>
      <c r="F25" s="21" t="str">
        <f>IF(ISERROR(VLOOKUP(A25,DATA_OLSS!$A$3:$B$728,1,0)),"TIDAK ADA","ADA")</f>
        <v>ADA</v>
      </c>
    </row>
    <row r="26" spans="1:6" ht="15" x14ac:dyDescent="0.2">
      <c r="A26" s="22" t="s">
        <v>88</v>
      </c>
      <c r="B26" s="22" t="s">
        <v>15</v>
      </c>
      <c r="C26" s="23">
        <v>44721</v>
      </c>
      <c r="D26" s="23">
        <v>44661</v>
      </c>
      <c r="E26" s="24" t="s">
        <v>89</v>
      </c>
      <c r="F26" s="21" t="str">
        <f>IF(ISERROR(VLOOKUP(A26,DATA_OLSS!$A$3:$B$728,1,0)),"TIDAK ADA","ADA")</f>
        <v>ADA</v>
      </c>
    </row>
    <row r="27" spans="1:6" ht="15" x14ac:dyDescent="0.2">
      <c r="A27" s="22" t="s">
        <v>90</v>
      </c>
      <c r="B27" s="22" t="s">
        <v>16</v>
      </c>
      <c r="C27" s="23">
        <v>44735</v>
      </c>
      <c r="D27" s="23">
        <v>44661</v>
      </c>
      <c r="E27" s="24" t="s">
        <v>91</v>
      </c>
      <c r="F27" s="21" t="str">
        <f>IF(ISERROR(VLOOKUP(A27,DATA_OLSS!$A$3:$B$728,1,0)),"TIDAK ADA","ADA")</f>
        <v>ADA</v>
      </c>
    </row>
    <row r="28" spans="1:6" ht="15" x14ac:dyDescent="0.2">
      <c r="A28" s="22" t="s">
        <v>92</v>
      </c>
      <c r="B28" s="22" t="s">
        <v>16</v>
      </c>
      <c r="C28" s="23">
        <v>44736</v>
      </c>
      <c r="D28" s="23">
        <v>44661</v>
      </c>
      <c r="E28" s="24" t="s">
        <v>93</v>
      </c>
      <c r="F28" s="21" t="str">
        <f>IF(ISERROR(VLOOKUP(A28,DATA_OLSS!$A$3:$B$728,1,0)),"TIDAK ADA","ADA")</f>
        <v>ADA</v>
      </c>
    </row>
    <row r="29" spans="1:6" ht="15" x14ac:dyDescent="0.2">
      <c r="A29" s="22" t="s">
        <v>94</v>
      </c>
      <c r="B29" s="22" t="s">
        <v>25</v>
      </c>
      <c r="C29" s="23">
        <v>44721</v>
      </c>
      <c r="D29" s="23">
        <v>44661</v>
      </c>
      <c r="E29" s="24" t="s">
        <v>95</v>
      </c>
      <c r="F29" s="21" t="str">
        <f>IF(ISERROR(VLOOKUP(A29,DATA_OLSS!$A$3:$B$728,1,0)),"TIDAK ADA","ADA")</f>
        <v>ADA</v>
      </c>
    </row>
    <row r="30" spans="1:6" ht="15" x14ac:dyDescent="0.2">
      <c r="A30" s="22" t="s">
        <v>96</v>
      </c>
      <c r="B30" s="22" t="s">
        <v>18</v>
      </c>
      <c r="C30" s="23">
        <v>44690</v>
      </c>
      <c r="D30" s="23">
        <v>44661</v>
      </c>
      <c r="E30" s="24" t="s">
        <v>97</v>
      </c>
      <c r="F30" s="21" t="str">
        <f>IF(ISERROR(VLOOKUP(A30,DATA_OLSS!$A$3:$B$728,1,0)),"TIDAK ADA","ADA")</f>
        <v>ADA</v>
      </c>
    </row>
    <row r="31" spans="1:6" ht="15" x14ac:dyDescent="0.2">
      <c r="A31" s="22" t="s">
        <v>98</v>
      </c>
      <c r="B31" s="22" t="s">
        <v>180</v>
      </c>
      <c r="C31" s="23">
        <v>44720</v>
      </c>
      <c r="D31" s="23">
        <v>44661</v>
      </c>
      <c r="E31" s="24" t="s">
        <v>100</v>
      </c>
      <c r="F31" s="21" t="str">
        <f>IF(ISERROR(VLOOKUP(A31,DATA_OLSS!$A$3:$B$728,1,0)),"TIDAK ADA","ADA")</f>
        <v>ADA</v>
      </c>
    </row>
    <row r="32" spans="1:6" ht="15" x14ac:dyDescent="0.2">
      <c r="A32" s="22" t="s">
        <v>101</v>
      </c>
      <c r="B32" s="22" t="s">
        <v>102</v>
      </c>
      <c r="C32" s="23">
        <v>44750</v>
      </c>
      <c r="D32" s="23">
        <v>44661</v>
      </c>
      <c r="E32" s="24" t="s">
        <v>103</v>
      </c>
      <c r="F32" s="21" t="str">
        <f>IF(ISERROR(VLOOKUP(A32,DATA_OLSS!$A$3:$B$728,1,0)),"TIDAK ADA","ADA")</f>
        <v>ADA</v>
      </c>
    </row>
    <row r="33" spans="1:6" ht="15" x14ac:dyDescent="0.2">
      <c r="A33" s="22" t="s">
        <v>104</v>
      </c>
      <c r="B33" s="22" t="s">
        <v>105</v>
      </c>
      <c r="C33" s="23">
        <v>44721</v>
      </c>
      <c r="D33" s="23">
        <v>44661</v>
      </c>
      <c r="E33" s="24" t="s">
        <v>106</v>
      </c>
      <c r="F33" s="21" t="str">
        <f>IF(ISERROR(VLOOKUP(A33,DATA_OLSS!$A$3:$B$728,1,0)),"TIDAK ADA","ADA")</f>
        <v>ADA</v>
      </c>
    </row>
    <row r="34" spans="1:6" ht="15" x14ac:dyDescent="0.2">
      <c r="A34" s="22" t="s">
        <v>107</v>
      </c>
      <c r="B34" s="22" t="s">
        <v>105</v>
      </c>
      <c r="C34" s="23">
        <v>44721</v>
      </c>
      <c r="D34" s="23">
        <v>44661</v>
      </c>
      <c r="E34" s="24" t="s">
        <v>108</v>
      </c>
      <c r="F34" s="21" t="str">
        <f>IF(ISERROR(VLOOKUP(A34,DATA_OLSS!$A$3:$B$728,1,0)),"TIDAK ADA","ADA")</f>
        <v>ADA</v>
      </c>
    </row>
    <row r="35" spans="1:6" ht="15" x14ac:dyDescent="0.2">
      <c r="A35" s="22" t="s">
        <v>109</v>
      </c>
      <c r="B35" s="22" t="s">
        <v>180</v>
      </c>
      <c r="C35" s="23">
        <v>44691</v>
      </c>
      <c r="D35" s="23">
        <v>44661</v>
      </c>
      <c r="E35" s="24" t="s">
        <v>110</v>
      </c>
      <c r="F35" s="21" t="str">
        <f>IF(ISERROR(VLOOKUP(A35,DATA_OLSS!$A$3:$B$728,1,0)),"TIDAK ADA","ADA")</f>
        <v>ADA</v>
      </c>
    </row>
  </sheetData>
  <autoFilter ref="A2:F2" xr:uid="{00000000-0009-0000-0000-000000000000}">
    <sortState xmlns:xlrd2="http://schemas.microsoft.com/office/spreadsheetml/2017/richdata2" ref="A2:F2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"/>
  <sheetViews>
    <sheetView showGridLines="0" topLeftCell="A26" zoomScale="85" zoomScaleNormal="85" workbookViewId="0">
      <selection activeCell="A3" sqref="A3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8" t="s">
        <v>3</v>
      </c>
      <c r="B1" s="29"/>
      <c r="C1" s="29"/>
      <c r="D1" s="29"/>
      <c r="E1" s="29"/>
      <c r="F1" s="30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34</v>
      </c>
      <c r="B3" s="8" t="s">
        <v>35</v>
      </c>
      <c r="C3" s="20">
        <v>44631</v>
      </c>
      <c r="D3" s="20">
        <v>44661</v>
      </c>
      <c r="E3" s="20">
        <v>44690</v>
      </c>
      <c r="F3" s="8" t="s">
        <v>36</v>
      </c>
    </row>
    <row r="4" spans="1:6" x14ac:dyDescent="0.2">
      <c r="A4" s="8" t="s">
        <v>37</v>
      </c>
      <c r="B4" s="8" t="s">
        <v>27</v>
      </c>
      <c r="C4" s="20">
        <v>44631</v>
      </c>
      <c r="D4" s="20">
        <v>44661</v>
      </c>
      <c r="E4" s="20">
        <v>44690</v>
      </c>
      <c r="F4" s="8" t="s">
        <v>38</v>
      </c>
    </row>
    <row r="5" spans="1:6" x14ac:dyDescent="0.2">
      <c r="A5" s="8" t="s">
        <v>39</v>
      </c>
      <c r="B5" s="8" t="s">
        <v>20</v>
      </c>
      <c r="C5" s="20">
        <v>44631</v>
      </c>
      <c r="D5" s="20">
        <v>44661</v>
      </c>
      <c r="E5" s="20">
        <v>44675</v>
      </c>
      <c r="F5" s="8" t="s">
        <v>40</v>
      </c>
    </row>
    <row r="6" spans="1:6" x14ac:dyDescent="0.2">
      <c r="A6" s="8" t="s">
        <v>41</v>
      </c>
      <c r="B6" s="8" t="s">
        <v>20</v>
      </c>
      <c r="C6" s="20">
        <v>44631</v>
      </c>
      <c r="D6" s="20">
        <v>44661</v>
      </c>
      <c r="E6" s="20">
        <v>44675</v>
      </c>
      <c r="F6" s="8" t="s">
        <v>42</v>
      </c>
    </row>
    <row r="7" spans="1:6" x14ac:dyDescent="0.2">
      <c r="A7" s="8" t="s">
        <v>43</v>
      </c>
      <c r="B7" s="8" t="s">
        <v>20</v>
      </c>
      <c r="C7" s="20">
        <v>44631</v>
      </c>
      <c r="D7" s="20">
        <v>44661</v>
      </c>
      <c r="E7" s="20">
        <v>44675</v>
      </c>
      <c r="F7" s="8" t="s">
        <v>44</v>
      </c>
    </row>
    <row r="8" spans="1:6" x14ac:dyDescent="0.2">
      <c r="A8" s="8" t="s">
        <v>45</v>
      </c>
      <c r="B8" s="8" t="s">
        <v>20</v>
      </c>
      <c r="C8" s="20">
        <v>44631</v>
      </c>
      <c r="D8" s="20">
        <v>44661</v>
      </c>
      <c r="E8" s="20">
        <v>44691</v>
      </c>
      <c r="F8" s="8" t="s">
        <v>46</v>
      </c>
    </row>
    <row r="9" spans="1:6" x14ac:dyDescent="0.2">
      <c r="A9" s="8" t="s">
        <v>47</v>
      </c>
      <c r="B9" s="8" t="s">
        <v>20</v>
      </c>
      <c r="C9" s="20">
        <v>44631</v>
      </c>
      <c r="D9" s="20">
        <v>44661</v>
      </c>
      <c r="E9" s="20">
        <v>44691</v>
      </c>
      <c r="F9" s="8" t="s">
        <v>48</v>
      </c>
    </row>
    <row r="10" spans="1:6" x14ac:dyDescent="0.2">
      <c r="A10" s="8" t="s">
        <v>49</v>
      </c>
      <c r="B10" s="8" t="s">
        <v>20</v>
      </c>
      <c r="C10" s="20">
        <v>44631</v>
      </c>
      <c r="D10" s="20">
        <v>44661</v>
      </c>
      <c r="E10" s="20">
        <v>44690</v>
      </c>
      <c r="F10" s="8" t="s">
        <v>50</v>
      </c>
    </row>
    <row r="11" spans="1:6" x14ac:dyDescent="0.2">
      <c r="A11" s="8" t="s">
        <v>51</v>
      </c>
      <c r="B11" s="8" t="s">
        <v>32</v>
      </c>
      <c r="C11" s="20">
        <v>44631</v>
      </c>
      <c r="D11" s="20">
        <v>44661</v>
      </c>
      <c r="E11" s="20">
        <v>44723</v>
      </c>
      <c r="F11" s="8" t="s">
        <v>52</v>
      </c>
    </row>
    <row r="12" spans="1:6" x14ac:dyDescent="0.2">
      <c r="A12" s="8" t="s">
        <v>53</v>
      </c>
      <c r="B12" s="8" t="s">
        <v>32</v>
      </c>
      <c r="C12" s="20">
        <v>44631</v>
      </c>
      <c r="D12" s="20">
        <v>44661</v>
      </c>
      <c r="E12" s="20">
        <v>44721</v>
      </c>
      <c r="F12" s="8" t="s">
        <v>54</v>
      </c>
    </row>
    <row r="13" spans="1:6" x14ac:dyDescent="0.2">
      <c r="A13" s="8" t="s">
        <v>55</v>
      </c>
      <c r="B13" s="8" t="s">
        <v>56</v>
      </c>
      <c r="C13" s="20">
        <v>44631</v>
      </c>
      <c r="D13" s="20">
        <v>44661</v>
      </c>
      <c r="E13" s="20">
        <v>44675</v>
      </c>
      <c r="F13" s="8" t="s">
        <v>57</v>
      </c>
    </row>
    <row r="14" spans="1:6" x14ac:dyDescent="0.2">
      <c r="A14" s="8" t="s">
        <v>58</v>
      </c>
      <c r="B14" s="8" t="s">
        <v>32</v>
      </c>
      <c r="C14" s="20">
        <v>44631</v>
      </c>
      <c r="D14" s="20">
        <v>44661</v>
      </c>
      <c r="E14" s="20">
        <v>44720</v>
      </c>
      <c r="F14" s="8" t="s">
        <v>59</v>
      </c>
    </row>
    <row r="15" spans="1:6" x14ac:dyDescent="0.2">
      <c r="A15" s="8" t="s">
        <v>60</v>
      </c>
      <c r="B15" s="8" t="s">
        <v>22</v>
      </c>
      <c r="C15" s="20">
        <v>44631</v>
      </c>
      <c r="D15" s="20">
        <v>44661</v>
      </c>
      <c r="E15" s="20">
        <v>44705</v>
      </c>
      <c r="F15" s="8" t="s">
        <v>61</v>
      </c>
    </row>
    <row r="16" spans="1:6" x14ac:dyDescent="0.2">
      <c r="A16" s="8" t="s">
        <v>62</v>
      </c>
      <c r="B16" s="8" t="s">
        <v>18</v>
      </c>
      <c r="C16" s="20">
        <v>44631</v>
      </c>
      <c r="D16" s="20">
        <v>44661</v>
      </c>
      <c r="E16" s="20">
        <v>44706</v>
      </c>
      <c r="F16" s="8" t="s">
        <v>63</v>
      </c>
    </row>
    <row r="17" spans="1:6" x14ac:dyDescent="0.2">
      <c r="A17" s="8" t="s">
        <v>64</v>
      </c>
      <c r="B17" s="8" t="s">
        <v>65</v>
      </c>
      <c r="C17" s="20">
        <v>44631</v>
      </c>
      <c r="D17" s="20">
        <v>44661</v>
      </c>
      <c r="E17" s="20">
        <v>44705</v>
      </c>
      <c r="F17" s="8" t="s">
        <v>66</v>
      </c>
    </row>
    <row r="18" spans="1:6" x14ac:dyDescent="0.2">
      <c r="A18" s="8" t="s">
        <v>67</v>
      </c>
      <c r="B18" s="8" t="s">
        <v>21</v>
      </c>
      <c r="C18" s="20">
        <v>44631</v>
      </c>
      <c r="D18" s="20">
        <v>44661</v>
      </c>
      <c r="E18" s="20">
        <v>44721</v>
      </c>
      <c r="F18" s="8" t="s">
        <v>68</v>
      </c>
    </row>
    <row r="19" spans="1:6" x14ac:dyDescent="0.2">
      <c r="A19" s="8" t="s">
        <v>69</v>
      </c>
      <c r="B19" s="8" t="s">
        <v>70</v>
      </c>
      <c r="C19" s="20">
        <v>44631</v>
      </c>
      <c r="D19" s="20">
        <v>44661</v>
      </c>
      <c r="E19" s="20">
        <v>44706</v>
      </c>
      <c r="F19" s="8" t="s">
        <v>71</v>
      </c>
    </row>
    <row r="20" spans="1:6" x14ac:dyDescent="0.2">
      <c r="A20" s="8" t="s">
        <v>72</v>
      </c>
      <c r="B20" s="8" t="s">
        <v>73</v>
      </c>
      <c r="C20" s="20">
        <v>44631</v>
      </c>
      <c r="D20" s="20">
        <v>44661</v>
      </c>
      <c r="E20" s="20">
        <v>44706</v>
      </c>
      <c r="F20" s="8" t="s">
        <v>74</v>
      </c>
    </row>
    <row r="21" spans="1:6" x14ac:dyDescent="0.2">
      <c r="A21" s="8" t="s">
        <v>75</v>
      </c>
      <c r="B21" s="8" t="s">
        <v>30</v>
      </c>
      <c r="C21" s="20">
        <v>44631</v>
      </c>
      <c r="D21" s="20">
        <v>44661</v>
      </c>
      <c r="E21" s="20">
        <v>44708</v>
      </c>
      <c r="F21" s="8" t="s">
        <v>76</v>
      </c>
    </row>
    <row r="22" spans="1:6" x14ac:dyDescent="0.2">
      <c r="A22" s="8" t="s">
        <v>77</v>
      </c>
      <c r="B22" s="8" t="s">
        <v>78</v>
      </c>
      <c r="C22" s="20">
        <v>44631</v>
      </c>
      <c r="D22" s="20">
        <v>44661</v>
      </c>
      <c r="E22" s="20">
        <v>44768</v>
      </c>
      <c r="F22" s="8" t="s">
        <v>79</v>
      </c>
    </row>
    <row r="23" spans="1:6" x14ac:dyDescent="0.2">
      <c r="A23" s="8" t="s">
        <v>80</v>
      </c>
      <c r="B23" s="8" t="s">
        <v>81</v>
      </c>
      <c r="C23" s="20">
        <v>44631</v>
      </c>
      <c r="D23" s="20">
        <v>44661</v>
      </c>
      <c r="E23" s="20">
        <v>44692</v>
      </c>
      <c r="F23" s="8" t="s">
        <v>82</v>
      </c>
    </row>
    <row r="24" spans="1:6" x14ac:dyDescent="0.2">
      <c r="A24" s="8" t="s">
        <v>83</v>
      </c>
      <c r="B24" s="8" t="s">
        <v>84</v>
      </c>
      <c r="C24" s="20">
        <v>44631</v>
      </c>
      <c r="D24" s="20">
        <v>44661</v>
      </c>
      <c r="E24" s="20">
        <v>44707</v>
      </c>
      <c r="F24" s="8" t="s">
        <v>85</v>
      </c>
    </row>
    <row r="25" spans="1:6" x14ac:dyDescent="0.2">
      <c r="A25" s="8" t="s">
        <v>86</v>
      </c>
      <c r="B25" s="8" t="s">
        <v>33</v>
      </c>
      <c r="C25" s="20">
        <v>44631</v>
      </c>
      <c r="D25" s="20">
        <v>44661</v>
      </c>
      <c r="E25" s="20">
        <v>44690</v>
      </c>
      <c r="F25" s="8" t="s">
        <v>87</v>
      </c>
    </row>
    <row r="26" spans="1:6" x14ac:dyDescent="0.2">
      <c r="A26" s="8" t="s">
        <v>88</v>
      </c>
      <c r="B26" s="8" t="s">
        <v>24</v>
      </c>
      <c r="C26" s="20">
        <v>44631</v>
      </c>
      <c r="D26" s="20">
        <v>44661</v>
      </c>
      <c r="E26" s="20">
        <v>44721</v>
      </c>
      <c r="F26" s="8" t="s">
        <v>89</v>
      </c>
    </row>
    <row r="27" spans="1:6" x14ac:dyDescent="0.2">
      <c r="A27" s="8" t="s">
        <v>90</v>
      </c>
      <c r="B27" s="8" t="s">
        <v>16</v>
      </c>
      <c r="C27" s="20">
        <v>44631</v>
      </c>
      <c r="D27" s="20">
        <v>44661</v>
      </c>
      <c r="E27" s="20">
        <v>44735</v>
      </c>
      <c r="F27" s="8" t="s">
        <v>91</v>
      </c>
    </row>
    <row r="28" spans="1:6" x14ac:dyDescent="0.2">
      <c r="A28" s="8" t="s">
        <v>92</v>
      </c>
      <c r="B28" s="8" t="s">
        <v>16</v>
      </c>
      <c r="C28" s="20">
        <v>44631</v>
      </c>
      <c r="D28" s="20">
        <v>44661</v>
      </c>
      <c r="E28" s="20">
        <v>44736</v>
      </c>
      <c r="F28" s="8" t="s">
        <v>93</v>
      </c>
    </row>
    <row r="29" spans="1:6" x14ac:dyDescent="0.2">
      <c r="A29" s="8" t="s">
        <v>94</v>
      </c>
      <c r="B29" s="8" t="s">
        <v>25</v>
      </c>
      <c r="C29" s="20">
        <v>44631</v>
      </c>
      <c r="D29" s="20">
        <v>44661</v>
      </c>
      <c r="E29" s="20">
        <v>44721</v>
      </c>
      <c r="F29" s="8" t="s">
        <v>95</v>
      </c>
    </row>
    <row r="30" spans="1:6" x14ac:dyDescent="0.2">
      <c r="A30" s="8" t="s">
        <v>96</v>
      </c>
      <c r="B30" s="8" t="s">
        <v>18</v>
      </c>
      <c r="C30" s="20">
        <v>44631</v>
      </c>
      <c r="D30" s="20">
        <v>44661</v>
      </c>
      <c r="E30" s="20">
        <v>44690</v>
      </c>
      <c r="F30" s="8" t="s">
        <v>97</v>
      </c>
    </row>
    <row r="31" spans="1:6" x14ac:dyDescent="0.2">
      <c r="A31" s="8" t="s">
        <v>98</v>
      </c>
      <c r="B31" s="8" t="s">
        <v>99</v>
      </c>
      <c r="C31" s="20">
        <v>44631</v>
      </c>
      <c r="D31" s="20">
        <v>44661</v>
      </c>
      <c r="E31" s="20">
        <v>44720</v>
      </c>
      <c r="F31" s="8" t="s">
        <v>100</v>
      </c>
    </row>
    <row r="32" spans="1:6" x14ac:dyDescent="0.2">
      <c r="A32" s="8" t="s">
        <v>101</v>
      </c>
      <c r="B32" s="8" t="s">
        <v>102</v>
      </c>
      <c r="C32" s="20">
        <v>44631</v>
      </c>
      <c r="D32" s="20">
        <v>44661</v>
      </c>
      <c r="E32" s="20">
        <v>44750</v>
      </c>
      <c r="F32" s="8" t="s">
        <v>103</v>
      </c>
    </row>
    <row r="33" spans="1:6" x14ac:dyDescent="0.2">
      <c r="A33" s="8" t="s">
        <v>104</v>
      </c>
      <c r="B33" s="8" t="s">
        <v>105</v>
      </c>
      <c r="C33" s="20">
        <v>44631</v>
      </c>
      <c r="D33" s="20">
        <v>44661</v>
      </c>
      <c r="E33" s="20">
        <v>44721</v>
      </c>
      <c r="F33" s="8" t="s">
        <v>106</v>
      </c>
    </row>
    <row r="34" spans="1:6" x14ac:dyDescent="0.2">
      <c r="A34" s="8" t="s">
        <v>107</v>
      </c>
      <c r="B34" s="8" t="s">
        <v>105</v>
      </c>
      <c r="C34" s="20">
        <v>44631</v>
      </c>
      <c r="D34" s="20">
        <v>44661</v>
      </c>
      <c r="E34" s="20">
        <v>44721</v>
      </c>
      <c r="F34" s="8" t="s">
        <v>108</v>
      </c>
    </row>
    <row r="35" spans="1:6" x14ac:dyDescent="0.2">
      <c r="A35" s="8" t="s">
        <v>109</v>
      </c>
      <c r="B35" s="8" t="s">
        <v>99</v>
      </c>
      <c r="C35" s="20">
        <v>44631</v>
      </c>
      <c r="D35" s="20">
        <v>44661</v>
      </c>
      <c r="E35" s="20">
        <v>44691</v>
      </c>
      <c r="F35" s="8" t="s">
        <v>110</v>
      </c>
    </row>
    <row r="36" spans="1:6" x14ac:dyDescent="0.2">
      <c r="A36" s="8" t="s">
        <v>111</v>
      </c>
      <c r="B36" s="8" t="s">
        <v>112</v>
      </c>
      <c r="C36" s="20">
        <v>44632</v>
      </c>
      <c r="D36" s="20">
        <v>44662</v>
      </c>
      <c r="E36" s="20">
        <v>44722</v>
      </c>
      <c r="F36" s="8" t="s">
        <v>113</v>
      </c>
    </row>
    <row r="37" spans="1:6" x14ac:dyDescent="0.2">
      <c r="A37" s="8" t="s">
        <v>114</v>
      </c>
      <c r="B37" s="8" t="s">
        <v>23</v>
      </c>
      <c r="C37" s="20">
        <v>44632</v>
      </c>
      <c r="D37" s="20">
        <v>44662</v>
      </c>
      <c r="E37" s="20">
        <v>44706</v>
      </c>
      <c r="F37" s="8" t="s">
        <v>115</v>
      </c>
    </row>
    <row r="38" spans="1:6" x14ac:dyDescent="0.2">
      <c r="A38" s="8" t="s">
        <v>116</v>
      </c>
      <c r="B38" s="8" t="s">
        <v>21</v>
      </c>
      <c r="C38" s="20">
        <v>44632</v>
      </c>
      <c r="D38" s="20">
        <v>44662</v>
      </c>
      <c r="E38" s="20">
        <v>44721</v>
      </c>
      <c r="F38" s="8" t="s">
        <v>117</v>
      </c>
    </row>
    <row r="39" spans="1:6" x14ac:dyDescent="0.2">
      <c r="A39" s="8" t="s">
        <v>118</v>
      </c>
      <c r="B39" s="8" t="s">
        <v>21</v>
      </c>
      <c r="C39" s="20">
        <v>44632</v>
      </c>
      <c r="D39" s="20">
        <v>44662</v>
      </c>
      <c r="E39" s="20">
        <v>44721</v>
      </c>
      <c r="F39" s="8" t="s">
        <v>119</v>
      </c>
    </row>
    <row r="40" spans="1:6" x14ac:dyDescent="0.2">
      <c r="A40" s="8" t="s">
        <v>120</v>
      </c>
      <c r="B40" s="8" t="s">
        <v>21</v>
      </c>
      <c r="C40" s="20">
        <v>44632</v>
      </c>
      <c r="D40" s="20">
        <v>44662</v>
      </c>
      <c r="E40" s="20">
        <v>44721</v>
      </c>
      <c r="F40" s="8" t="s">
        <v>121</v>
      </c>
    </row>
    <row r="41" spans="1:6" x14ac:dyDescent="0.2">
      <c r="A41" s="8" t="s">
        <v>122</v>
      </c>
      <c r="B41" s="8" t="s">
        <v>21</v>
      </c>
      <c r="C41" s="20">
        <v>44632</v>
      </c>
      <c r="D41" s="20">
        <v>44662</v>
      </c>
      <c r="E41" s="20">
        <v>44721</v>
      </c>
      <c r="F41" s="8" t="s">
        <v>123</v>
      </c>
    </row>
    <row r="42" spans="1:6" x14ac:dyDescent="0.2">
      <c r="A42" s="8" t="s">
        <v>124</v>
      </c>
      <c r="B42" s="8" t="s">
        <v>21</v>
      </c>
      <c r="C42" s="20">
        <v>44632</v>
      </c>
      <c r="D42" s="20">
        <v>44662</v>
      </c>
      <c r="E42" s="20">
        <v>44721</v>
      </c>
      <c r="F42" s="8" t="s">
        <v>125</v>
      </c>
    </row>
    <row r="43" spans="1:6" x14ac:dyDescent="0.2">
      <c r="A43" s="8" t="s">
        <v>126</v>
      </c>
      <c r="B43" s="8" t="s">
        <v>21</v>
      </c>
      <c r="C43" s="20">
        <v>44632</v>
      </c>
      <c r="D43" s="20">
        <v>44662</v>
      </c>
      <c r="E43" s="20">
        <v>44721</v>
      </c>
      <c r="F43" s="8" t="s">
        <v>127</v>
      </c>
    </row>
    <row r="44" spans="1:6" x14ac:dyDescent="0.2">
      <c r="A44" s="8" t="s">
        <v>128</v>
      </c>
      <c r="B44" s="8" t="s">
        <v>18</v>
      </c>
      <c r="C44" s="20">
        <v>44632</v>
      </c>
      <c r="D44" s="20">
        <v>44662</v>
      </c>
      <c r="E44" s="20">
        <v>44707</v>
      </c>
      <c r="F44" s="8" t="s">
        <v>129</v>
      </c>
    </row>
    <row r="45" spans="1:6" x14ac:dyDescent="0.2">
      <c r="A45" s="8" t="s">
        <v>130</v>
      </c>
      <c r="B45" s="8" t="s">
        <v>131</v>
      </c>
      <c r="C45" s="20">
        <v>44632</v>
      </c>
      <c r="D45" s="20">
        <v>44662</v>
      </c>
      <c r="E45" s="20">
        <v>44676</v>
      </c>
      <c r="F45" s="8" t="s">
        <v>132</v>
      </c>
    </row>
    <row r="46" spans="1:6" x14ac:dyDescent="0.2">
      <c r="A46" s="8" t="s">
        <v>133</v>
      </c>
      <c r="B46" s="8" t="s">
        <v>31</v>
      </c>
      <c r="C46" s="20">
        <v>44632</v>
      </c>
      <c r="D46" s="20">
        <v>44662</v>
      </c>
      <c r="E46" s="20">
        <v>44722</v>
      </c>
      <c r="F46" s="8" t="s">
        <v>134</v>
      </c>
    </row>
    <row r="47" spans="1:6" x14ac:dyDescent="0.2">
      <c r="A47" s="8" t="s">
        <v>135</v>
      </c>
      <c r="B47" s="8" t="s">
        <v>136</v>
      </c>
      <c r="C47" s="20">
        <v>44632</v>
      </c>
      <c r="D47" s="20">
        <v>44662</v>
      </c>
      <c r="E47" s="20">
        <v>44706</v>
      </c>
      <c r="F47" s="8" t="s">
        <v>137</v>
      </c>
    </row>
    <row r="48" spans="1:6" x14ac:dyDescent="0.2">
      <c r="A48" s="8" t="s">
        <v>138</v>
      </c>
      <c r="B48" s="8" t="s">
        <v>19</v>
      </c>
      <c r="C48" s="20">
        <v>44632</v>
      </c>
      <c r="D48" s="20">
        <v>44662</v>
      </c>
      <c r="E48" s="20">
        <v>44691</v>
      </c>
      <c r="F48" s="8" t="s">
        <v>139</v>
      </c>
    </row>
    <row r="49" spans="1:6" x14ac:dyDescent="0.2">
      <c r="A49" s="8" t="s">
        <v>140</v>
      </c>
      <c r="B49" s="8" t="s">
        <v>141</v>
      </c>
      <c r="C49" s="20">
        <v>44632</v>
      </c>
      <c r="D49" s="20">
        <v>44662</v>
      </c>
      <c r="E49" s="20">
        <v>44694</v>
      </c>
      <c r="F49" s="8" t="s">
        <v>142</v>
      </c>
    </row>
    <row r="50" spans="1:6" x14ac:dyDescent="0.2">
      <c r="A50" s="8" t="s">
        <v>143</v>
      </c>
      <c r="B50" s="8" t="s">
        <v>141</v>
      </c>
      <c r="C50" s="20">
        <v>44632</v>
      </c>
      <c r="D50" s="20">
        <v>44662</v>
      </c>
      <c r="E50" s="20">
        <v>44694</v>
      </c>
      <c r="F50" s="8" t="s">
        <v>144</v>
      </c>
    </row>
    <row r="51" spans="1:6" x14ac:dyDescent="0.2">
      <c r="A51" s="8" t="s">
        <v>145</v>
      </c>
      <c r="B51" s="8" t="s">
        <v>141</v>
      </c>
      <c r="C51" s="20">
        <v>44632</v>
      </c>
      <c r="D51" s="20">
        <v>44662</v>
      </c>
      <c r="E51" s="20">
        <v>44694</v>
      </c>
      <c r="F51" s="8" t="s">
        <v>146</v>
      </c>
    </row>
    <row r="52" spans="1:6" x14ac:dyDescent="0.2">
      <c r="A52" s="8" t="s">
        <v>147</v>
      </c>
      <c r="B52" s="8" t="s">
        <v>141</v>
      </c>
      <c r="C52" s="20">
        <v>44632</v>
      </c>
      <c r="D52" s="20">
        <v>44662</v>
      </c>
      <c r="E52" s="20">
        <v>44694</v>
      </c>
      <c r="F52" s="8" t="s">
        <v>148</v>
      </c>
    </row>
    <row r="53" spans="1:6" x14ac:dyDescent="0.2">
      <c r="A53" s="8" t="s">
        <v>149</v>
      </c>
      <c r="B53" s="8" t="s">
        <v>141</v>
      </c>
      <c r="C53" s="20">
        <v>44632</v>
      </c>
      <c r="D53" s="20">
        <v>44662</v>
      </c>
      <c r="E53" s="20">
        <v>44694</v>
      </c>
      <c r="F53" s="8" t="s">
        <v>150</v>
      </c>
    </row>
    <row r="54" spans="1:6" x14ac:dyDescent="0.2">
      <c r="A54" s="8" t="s">
        <v>151</v>
      </c>
      <c r="B54" s="8" t="s">
        <v>152</v>
      </c>
      <c r="C54" s="20">
        <v>44632</v>
      </c>
      <c r="D54" s="20">
        <v>44662</v>
      </c>
      <c r="E54" s="20">
        <v>44691</v>
      </c>
      <c r="F54" s="8" t="s">
        <v>153</v>
      </c>
    </row>
    <row r="55" spans="1:6" x14ac:dyDescent="0.2">
      <c r="A55" s="8" t="s">
        <v>154</v>
      </c>
      <c r="B55" s="8" t="s">
        <v>141</v>
      </c>
      <c r="C55" s="20">
        <v>44632</v>
      </c>
      <c r="D55" s="20">
        <v>44662</v>
      </c>
      <c r="E55" s="20">
        <v>44694</v>
      </c>
      <c r="F55" s="8" t="s">
        <v>155</v>
      </c>
    </row>
    <row r="56" spans="1:6" x14ac:dyDescent="0.2">
      <c r="A56" s="8" t="s">
        <v>156</v>
      </c>
      <c r="B56" s="8" t="s">
        <v>141</v>
      </c>
      <c r="C56" s="20">
        <v>44632</v>
      </c>
      <c r="D56" s="20">
        <v>44662</v>
      </c>
      <c r="E56" s="20">
        <v>44694</v>
      </c>
      <c r="F56" s="8" t="s">
        <v>157</v>
      </c>
    </row>
    <row r="57" spans="1:6" x14ac:dyDescent="0.2">
      <c r="A57" s="8" t="s">
        <v>158</v>
      </c>
      <c r="B57" s="8" t="s">
        <v>159</v>
      </c>
      <c r="C57" s="20">
        <v>44632</v>
      </c>
      <c r="D57" s="20">
        <v>44662</v>
      </c>
      <c r="E57" s="20">
        <v>44721</v>
      </c>
      <c r="F57" s="8" t="s">
        <v>160</v>
      </c>
    </row>
    <row r="58" spans="1:6" x14ac:dyDescent="0.2">
      <c r="A58" s="8" t="s">
        <v>161</v>
      </c>
      <c r="B58" s="8" t="s">
        <v>162</v>
      </c>
      <c r="C58" s="20">
        <v>44632</v>
      </c>
      <c r="D58" s="20">
        <v>44662</v>
      </c>
      <c r="E58" s="20">
        <v>44721</v>
      </c>
      <c r="F58" s="8" t="s">
        <v>163</v>
      </c>
    </row>
    <row r="59" spans="1:6" x14ac:dyDescent="0.2">
      <c r="A59" s="8" t="s">
        <v>164</v>
      </c>
      <c r="B59" s="8" t="s">
        <v>159</v>
      </c>
      <c r="C59" s="20">
        <v>44632</v>
      </c>
      <c r="D59" s="20">
        <v>44662</v>
      </c>
      <c r="E59" s="20">
        <v>44721</v>
      </c>
      <c r="F59" s="8" t="s">
        <v>165</v>
      </c>
    </row>
    <row r="60" spans="1:6" x14ac:dyDescent="0.2">
      <c r="A60" s="8" t="s">
        <v>166</v>
      </c>
      <c r="B60" s="8" t="s">
        <v>162</v>
      </c>
      <c r="C60" s="20">
        <v>44632</v>
      </c>
      <c r="D60" s="20">
        <v>44662</v>
      </c>
      <c r="E60" s="20">
        <v>44721</v>
      </c>
      <c r="F60" s="8" t="s">
        <v>167</v>
      </c>
    </row>
    <row r="61" spans="1:6" x14ac:dyDescent="0.2">
      <c r="A61" s="8" t="s">
        <v>168</v>
      </c>
      <c r="B61" s="8" t="s">
        <v>169</v>
      </c>
      <c r="C61" s="20">
        <v>44632</v>
      </c>
      <c r="D61" s="20">
        <v>44662</v>
      </c>
      <c r="E61" s="20">
        <v>44721</v>
      </c>
      <c r="F61" s="8" t="s">
        <v>170</v>
      </c>
    </row>
    <row r="62" spans="1:6" x14ac:dyDescent="0.2">
      <c r="A62" s="8" t="s">
        <v>171</v>
      </c>
      <c r="B62" s="8" t="s">
        <v>26</v>
      </c>
      <c r="C62" s="20">
        <v>44632</v>
      </c>
      <c r="D62" s="20">
        <v>44662</v>
      </c>
      <c r="E62" s="20">
        <v>44694</v>
      </c>
      <c r="F62" s="8" t="s">
        <v>172</v>
      </c>
    </row>
    <row r="63" spans="1:6" x14ac:dyDescent="0.2">
      <c r="A63" s="8" t="s">
        <v>173</v>
      </c>
      <c r="B63" s="8" t="s">
        <v>174</v>
      </c>
      <c r="C63" s="20">
        <v>44632</v>
      </c>
      <c r="D63" s="20">
        <v>44662</v>
      </c>
      <c r="E63" s="20">
        <v>44722</v>
      </c>
      <c r="F63" s="8" t="s">
        <v>175</v>
      </c>
    </row>
  </sheetData>
  <autoFilter ref="A2:F2" xr:uid="{00000000-0009-0000-0000-000001000000}">
    <sortState xmlns:xlrd2="http://schemas.microsoft.com/office/spreadsheetml/2017/richdata2" ref="A2:F2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7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11" x14ac:dyDescent="0.2">
      <c r="A3" s="5" t="s">
        <v>2</v>
      </c>
      <c r="B3" t="s">
        <v>10</v>
      </c>
      <c r="D3" s="5" t="s">
        <v>3</v>
      </c>
      <c r="E3" t="s">
        <v>10</v>
      </c>
    </row>
    <row r="4" spans="1:11" x14ac:dyDescent="0.2">
      <c r="A4" s="6">
        <v>44661</v>
      </c>
      <c r="B4" s="7">
        <v>33</v>
      </c>
      <c r="D4" s="6">
        <v>44661</v>
      </c>
      <c r="E4" s="7">
        <v>33</v>
      </c>
      <c r="F4" s="7"/>
    </row>
    <row r="5" spans="1:11" x14ac:dyDescent="0.2">
      <c r="A5" s="6" t="s">
        <v>1</v>
      </c>
      <c r="B5" s="7">
        <v>33</v>
      </c>
      <c r="D5" s="6">
        <v>44662</v>
      </c>
      <c r="E5" s="7">
        <v>28</v>
      </c>
      <c r="F5" s="7"/>
    </row>
    <row r="6" spans="1:11" x14ac:dyDescent="0.2">
      <c r="D6" s="6" t="s">
        <v>1</v>
      </c>
      <c r="E6" s="7">
        <v>61</v>
      </c>
      <c r="F6" s="7"/>
    </row>
    <row r="7" spans="1:11" x14ac:dyDescent="0.2">
      <c r="F7" s="7"/>
    </row>
    <row r="8" spans="1:11" x14ac:dyDescent="0.2">
      <c r="F8" s="7"/>
    </row>
    <row r="9" spans="1:11" x14ac:dyDescent="0.2">
      <c r="F9" s="7"/>
    </row>
    <row r="10" spans="1:11" x14ac:dyDescent="0.2">
      <c r="F10" s="7"/>
    </row>
    <row r="11" spans="1:11" x14ac:dyDescent="0.2">
      <c r="F11" s="7"/>
    </row>
    <row r="12" spans="1:11" x14ac:dyDescent="0.2">
      <c r="F12" s="7"/>
    </row>
    <row r="15" spans="1:11" x14ac:dyDescent="0.2">
      <c r="G15" s="4" t="s">
        <v>12</v>
      </c>
      <c r="H15" s="4" t="s">
        <v>11</v>
      </c>
      <c r="I15" s="4" t="s">
        <v>3</v>
      </c>
      <c r="J15" s="4" t="s">
        <v>5</v>
      </c>
      <c r="K15" s="4" t="s">
        <v>13</v>
      </c>
    </row>
    <row r="16" spans="1:11" s="8" customFormat="1" x14ac:dyDescent="0.2">
      <c r="G16" s="16">
        <f>D4</f>
        <v>44661</v>
      </c>
      <c r="H16" s="9">
        <f>GETPIVOTDATA("AGREEMENTNUMBER",$A$3,"DUE_DATE",DATE(YEAR(G16),MONTH(G16),DAY(G16)))</f>
        <v>33</v>
      </c>
      <c r="I16" s="9">
        <f>GETPIVOTDATA("AGREEMENTNUMBER",$D$3,"DUE_DATE",DATE(YEAR(G16),MONTH(G16),DAY(G16)))</f>
        <v>33</v>
      </c>
      <c r="J16" s="15" t="str">
        <f>IF(H16=I16,"-","Selisih")</f>
        <v>-</v>
      </c>
      <c r="K16" s="11" t="str">
        <f>IF(H16=I16,"Tidak ada selisih","Selisih")</f>
        <v>Tidak ada selisih</v>
      </c>
    </row>
    <row r="17" spans="7:11" x14ac:dyDescent="0.2">
      <c r="G17" s="12" t="s">
        <v>1</v>
      </c>
      <c r="H17" s="13">
        <f>SUM(H16:H16)</f>
        <v>33</v>
      </c>
      <c r="I17" s="13">
        <f>SUM(I16:I16)</f>
        <v>33</v>
      </c>
      <c r="J17" s="17" t="str">
        <f t="shared" ref="J17" si="0">IF(H17=I17,"-","Selisih")</f>
        <v>-</v>
      </c>
      <c r="K17" s="14" t="str">
        <f>IF(H17=I17,"Tidak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2022-04-11T01:54:43Z</dcterms:modified>
</cp:coreProperties>
</file>