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74EF3D8D-19D5-4A61-8C19-47770EAF0112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8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<sst xmlns="http://schemas.openxmlformats.org/spreadsheetml/2006/main" count="216" uniqueCount="108">
  <si>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</si>
  <si>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</si>
  <si>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</si>
  <si>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</si>
  <si>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</si>
  <si>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</si>
  <si>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</si>
  <si>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</si>
  <si>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</si>
  <si>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</si>
  <si>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</si>
  <si>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</si>
  <si>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</si>
  <si>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</si>
  <si>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</si>
  <si>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MARGA NUSANTARA JAYA. PT</t>
  </si>
  <si>
    <t>KRAMA YUDHA TIGA BERLIAN MOTORS. PT</t>
  </si>
  <si>
    <t>PT. KRAMA YUDHA RATU MOTOR</t>
  </si>
  <si>
    <t>KINARYA SELARAS PIRANTI. PT</t>
  </si>
  <si>
    <t>PT ARTHA MAS GRAHA ANDALAN</t>
  </si>
  <si>
    <t>KRAMA YUDHA TIGA BERLIAN MOTORS</t>
  </si>
  <si>
    <t>KRAMAYUDHA RATU MOTOR,PT</t>
  </si>
  <si>
    <t>ARTHA MAS GRAHA ANDALAN, PT</t>
  </si>
  <si>
    <t>0000001/4/29/06/2021</t>
  </si>
  <si>
    <t>ARTHA BERLIAN BLAMBANGAN. PT</t>
  </si>
  <si>
    <t>30972/INV/JBR/04/2022</t>
  </si>
  <si>
    <t>0000004/4/11/10/2021</t>
  </si>
  <si>
    <t>WIJAYA TRANS INDONESIA. PT</t>
  </si>
  <si>
    <t>30973/INV/JMB/04/2022</t>
  </si>
  <si>
    <t>0000018/4/06/07/2020</t>
  </si>
  <si>
    <t>MITRA EKSPEDISI SEJAHTERA. PT</t>
  </si>
  <si>
    <t>30974/INV/SMG/04/2022</t>
  </si>
  <si>
    <t>0000019/4/06/07/2020</t>
  </si>
  <si>
    <t>30975/INV/SMG/04/2022</t>
  </si>
  <si>
    <t>0000021/4/06/07/2020</t>
  </si>
  <si>
    <t>30976/INV/SMG/04/2022</t>
  </si>
  <si>
    <t>0000128/4/04/02/2022</t>
  </si>
  <si>
    <t>30977/INV/BDG/04/2022</t>
  </si>
  <si>
    <t>0000236/4/10/07/2019</t>
  </si>
  <si>
    <t>ANUGERAH PRIMA SEJAHTERAH, PT</t>
  </si>
  <si>
    <t>30978/INV/JKS/04/2022</t>
  </si>
  <si>
    <t>0000237/4/10/07/2019</t>
  </si>
  <si>
    <t>BAHANA PRESTASI, PT.</t>
  </si>
  <si>
    <t>30979/INV/JKS/04/2022</t>
  </si>
  <si>
    <t>0000269/4/08/07/2019</t>
  </si>
  <si>
    <t>30980/INV/JKN/04/2022</t>
  </si>
  <si>
    <t>0000273/4/08/07/2019</t>
  </si>
  <si>
    <t>MITSUBISHI MOTORS KRAMA YUDHA SALES INDONESIA, PT</t>
  </si>
  <si>
    <t>30981/INV/JKN/04/2022</t>
  </si>
  <si>
    <t>0000299/4/10/12/2019</t>
  </si>
  <si>
    <t>30982/INV/JKS/04/2022</t>
  </si>
  <si>
    <t>0000300/4/10/12/2019</t>
  </si>
  <si>
    <t>30983/INV/JKS/04/2022</t>
  </si>
  <si>
    <t>0000304/4/10/01/2020</t>
  </si>
  <si>
    <t>30984/INV/JKS/04/2022</t>
  </si>
  <si>
    <t>0000305/4/10/01/2020</t>
  </si>
  <si>
    <t>30985/INV/JKS/04/2022</t>
  </si>
  <si>
    <t>0000307/4/01/06/2019</t>
  </si>
  <si>
    <t>KOPERASI KARYAWAN COGINDO</t>
  </si>
  <si>
    <t>30986/INV/JKC/04/2022</t>
  </si>
  <si>
    <t>0000307/4/10/01/2020</t>
  </si>
  <si>
    <t>30987/INV/JKS/04/2022</t>
  </si>
  <si>
    <t>0000322/4/10/10/2020</t>
  </si>
  <si>
    <t>SUMBER PRIMA ANUGRAH ABADI, PT.</t>
  </si>
  <si>
    <t>30988/INV/JKS/04/2022</t>
  </si>
  <si>
    <t>0000323/4/10/10/2020</t>
  </si>
  <si>
    <t>30989/INV/JKS/04/2022</t>
  </si>
  <si>
    <t>0000341/4/10/01/2021</t>
  </si>
  <si>
    <t>GREENFIELDS DAIRY INDONESIA. PT</t>
  </si>
  <si>
    <t>30990/INV/JKS/04/2022</t>
  </si>
  <si>
    <t>0000347/4/08/07/2020</t>
  </si>
  <si>
    <t>30991/INV/JKN/04/2022</t>
  </si>
  <si>
    <t>0000382/4/10/08/2021</t>
  </si>
  <si>
    <t>PT. NOVO NORDISK INDONESIA</t>
  </si>
  <si>
    <t>30992/INV/JKS/04/2022</t>
  </si>
  <si>
    <t>0000388/4/08/10/2020</t>
  </si>
  <si>
    <t>30993/INV/JKN/04/2022</t>
  </si>
  <si>
    <t>0000394/4/10/10/2021</t>
  </si>
  <si>
    <t>30994/INV/JKS/04/2022</t>
  </si>
  <si>
    <t>0000437/4/08/01/2021</t>
  </si>
  <si>
    <t>30995/INV/JKN/04/2022</t>
  </si>
  <si>
    <t>0000438/4/08/12/2020</t>
  </si>
  <si>
    <t>PACIFIC FOOD INDONESIA. PT</t>
  </si>
  <si>
    <t>30996/INV/JKN/04/2022</t>
  </si>
  <si>
    <t>0000452/4/08/01/2021</t>
  </si>
  <si>
    <t>MAHIZA KARYA MANDIRI. PT</t>
  </si>
  <si>
    <t>30997/INV/JKN/04/2022</t>
  </si>
  <si>
    <t>0000519/4/01/08/2020</t>
  </si>
  <si>
    <t>BIMA SAKTI UTAMA, PT</t>
  </si>
  <si>
    <t>30998/INV/JKC/04/2022</t>
  </si>
  <si>
    <t>0000527/4/08/04/2021</t>
  </si>
  <si>
    <t>30999/INV/JKN/04/2022</t>
  </si>
  <si>
    <t>0000529/4/01/08/2020</t>
  </si>
  <si>
    <t>31000/INV/JKC/04/2022</t>
  </si>
  <si>
    <t>0000530/4/01/08/2020</t>
  </si>
  <si>
    <t>31001/INV/JKC/04/2022</t>
  </si>
  <si>
    <t>0000550/4/01/11/2020</t>
  </si>
  <si>
    <t>PT. SIRKULASI KOMPAS GRAMEDIA</t>
  </si>
  <si>
    <t>31002/INV/JKC/04/2022</t>
  </si>
  <si>
    <t>0000871/4/01/10/2021</t>
  </si>
  <si>
    <t>IIJ GLOBAL SOLUTIONS INDONESIA, PT</t>
  </si>
  <si>
    <t>31003/INV/JKC/04/2022</t>
  </si>
  <si>
    <t>PT. ANUGERAH PRIMA SEJAHTERAH</t>
  </si>
  <si>
    <t>BAHANA PRESTASI. PT</t>
  </si>
  <si>
    <t>MITSUBISHI MOTORS KRAMA YUDHA SALES INDONESIA. PT</t>
  </si>
  <si>
    <t>SUMBER PRIMA ANUGRAH ABADI. PT</t>
  </si>
  <si>
    <t>BIMA SAKTI UTAMA. PT</t>
  </si>
  <si>
    <t>IIJ GLOBAL SOLUTIONS INDONESIA.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</si>
</sst>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3.361765856484" createdVersion="6" refreshedVersion="6" minRefreshableVersion="3" recordCount="31" xr:uid="{E3DCAD00-4F0C-41FC-9259-4EED498858AF}">
  <cacheSource type="worksheet">
    <worksheetSource ref="A2:F33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13T00:00:00" maxDate="2022-03-14T00:00:00"/>
    </cacheField>
    <cacheField name="DUE_DATE" numFmtId="164">
      <sharedItems containsSemiMixedTypes="0" containsNonDate="0" containsDate="1" containsString="0" minDate="2022-04-12T00:00:00" maxDate="2022-04-13T00:00:00" count="1">
        <d v="2022-04-12T00:00:00"/>
      </sharedItems>
    </cacheField>
    <cacheField name="TOP_DATE" numFmtId="164">
      <sharedItems containsSemiMixedTypes="0" containsNonDate="0" containsDate="1" containsString="0" minDate="2022-05-11T00:00:00" maxDate="2022-07-12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3.361766203707" createdVersion="6" refreshedVersion="6" minRefreshableVersion="3" recordCount="32" xr:uid="{7DEBDF44-E3C8-4AC7-9D7D-CA3B5DE4F632}">
  <cacheSource type="worksheet">
    <worksheetSource ref="A2:E34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5-11T00:00:00" maxDate="2022-07-12T00:00:00"/>
    </cacheField>
    <cacheField name="DUE_DATE" numFmtId="15">
      <sharedItems containsSemiMixedTypes="0" containsNonDate="0" containsDate="1" containsString="0" minDate="2022-04-12T00:00:00" maxDate="2022-04-13T00:00:00" count="1">
        <d v="2022-04-12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000001/4/29/06/2021"/>
    <s v="ARTHA BERLIAN BLAMBANGAN. PT"/>
    <d v="2022-03-13T00:00:00"/>
    <x v="0"/>
    <d v="2022-06-11T00:00:00"/>
    <s v="30972/INV/JBR/04/2022"/>
  </r>
  <r>
    <s v="0000004/4/11/10/2021"/>
    <s v="WIJAYA TRANS INDONESIA. PT"/>
    <d v="2022-03-13T00:00:00"/>
    <x v="0"/>
    <d v="2022-05-11T00:00:00"/>
    <s v="30973/INV/JMB/04/2022"/>
  </r>
  <r>
    <s v="0000018/4/06/07/2020"/>
    <s v="MITRA EKSPEDISI SEJAHTERA. PT"/>
    <d v="2022-03-13T00:00:00"/>
    <x v="0"/>
    <d v="2022-05-27T00:00:00"/>
    <s v="30974/INV/SMG/04/2022"/>
  </r>
  <r>
    <s v="0000019/4/06/07/2020"/>
    <s v="MITRA EKSPEDISI SEJAHTERA. PT"/>
    <d v="2022-03-13T00:00:00"/>
    <x v="0"/>
    <d v="2022-05-27T00:00:00"/>
    <s v="30975/INV/SMG/04/2022"/>
  </r>
  <r>
    <s v="0000021/4/06/07/2020"/>
    <s v="MITRA EKSPEDISI SEJAHTERA. PT"/>
    <d v="2022-03-13T00:00:00"/>
    <x v="0"/>
    <d v="2022-05-27T00:00:00"/>
    <s v="30976/INV/SMG/04/2022"/>
  </r>
  <r>
    <s v="0000236/4/10/07/2019"/>
    <s v="PT. ANUGERAH PRIMA SEJAHTERAH"/>
    <d v="2022-03-13T00:00:00"/>
    <x v="0"/>
    <d v="2022-06-11T00:00:00"/>
    <s v="30978/INV/JKS/04/2022"/>
  </r>
  <r>
    <s v="0000237/4/10/07/2019"/>
    <s v="BAHANA PRESTASI. PT"/>
    <d v="2022-03-13T00:00:00"/>
    <x v="0"/>
    <d v="2022-05-12T00:00:00"/>
    <s v="30979/INV/JKS/04/2022"/>
  </r>
  <r>
    <s v="0000269/4/08/07/2019"/>
    <s v="KRAMA YUDHA TIGA BERLIAN MOTORS. PT"/>
    <d v="2022-03-13T00:00:00"/>
    <x v="0"/>
    <d v="2022-06-11T00:00:00"/>
    <s v="30980/INV/JKN/04/2022"/>
  </r>
  <r>
    <s v="0000273/4/08/07/2019"/>
    <s v="MITSUBISHI MOTORS KRAMA YUDHA SALES INDONESIA. PT"/>
    <d v="2022-03-13T00:00:00"/>
    <x v="0"/>
    <d v="2022-06-11T00:00:00"/>
    <s v="30981/INV/JKN/04/2022"/>
  </r>
  <r>
    <s v="0000299/4/10/12/2019"/>
    <s v="PT. ANUGERAH PRIMA SEJAHTERAH"/>
    <d v="2022-03-13T00:00:00"/>
    <x v="0"/>
    <d v="2022-06-11T00:00:00"/>
    <s v="30982/INV/JKS/04/2022"/>
  </r>
  <r>
    <s v="0000300/4/10/12/2019"/>
    <s v="PT. ANUGERAH PRIMA SEJAHTERAH"/>
    <d v="2022-03-13T00:00:00"/>
    <x v="0"/>
    <d v="2022-06-11T00:00:00"/>
    <s v="30983/INV/JKS/04/2022"/>
  </r>
  <r>
    <s v="0000304/4/10/01/2020"/>
    <s v="PT. ANUGERAH PRIMA SEJAHTERAH"/>
    <d v="2022-03-13T00:00:00"/>
    <x v="0"/>
    <d v="2022-06-11T00:00:00"/>
    <s v="30984/INV/JKS/04/2022"/>
  </r>
  <r>
    <s v="0000305/4/10/01/2020"/>
    <s v="PT. ANUGERAH PRIMA SEJAHTERAH"/>
    <d v="2022-03-13T00:00:00"/>
    <x v="0"/>
    <d v="2022-06-11T00:00:00"/>
    <s v="30985/INV/JKS/04/2022"/>
  </r>
  <r>
    <s v="0000307/4/01/06/2019"/>
    <s v="KOPERASI KARYAWAN COGINDO"/>
    <d v="2022-03-13T00:00:00"/>
    <x v="0"/>
    <d v="2022-07-11T00:00:00"/>
    <s v="30986/INV/JKC/04/2022"/>
  </r>
  <r>
    <s v="0000307/4/10/01/2020"/>
    <s v="PT. ANUGERAH PRIMA SEJAHTERAH"/>
    <d v="2022-03-13T00:00:00"/>
    <x v="0"/>
    <d v="2022-06-11T00:00:00"/>
    <s v="30987/INV/JKS/04/2022"/>
  </r>
  <r>
    <s v="0000322/4/10/10/2020"/>
    <s v="SUMBER PRIMA ANUGRAH ABADI. PT"/>
    <d v="2022-03-13T00:00:00"/>
    <x v="0"/>
    <d v="2022-05-12T00:00:00"/>
    <s v="30988/INV/JKS/04/2022"/>
  </r>
  <r>
    <s v="0000323/4/10/10/2020"/>
    <s v="SUMBER PRIMA ANUGRAH ABADI. PT"/>
    <d v="2022-03-13T00:00:00"/>
    <x v="0"/>
    <d v="2022-05-12T00:00:00"/>
    <s v="30989/INV/JKS/04/2022"/>
  </r>
  <r>
    <s v="0000341/4/10/01/2021"/>
    <s v="GREENFIELDS DAIRY INDONESIA. PT"/>
    <d v="2022-03-13T00:00:00"/>
    <x v="0"/>
    <d v="2022-05-26T00:00:00"/>
    <s v="30990/INV/JKS/04/2022"/>
  </r>
  <r>
    <s v="0000347/4/08/07/2020"/>
    <s v="MARGA NUSANTARA JAYA. PT"/>
    <d v="2022-03-13T00:00:00"/>
    <x v="0"/>
    <d v="2022-05-27T00:00:00"/>
    <s v="30991/INV/JKN/04/2022"/>
  </r>
  <r>
    <s v="0000382/4/10/08/2021"/>
    <s v="PT. NOVO NORDISK INDONESIA"/>
    <d v="2022-03-13T00:00:00"/>
    <x v="0"/>
    <d v="2022-06-10T00:00:00"/>
    <s v="30992/INV/JKS/04/2022"/>
  </r>
  <r>
    <s v="0000388/4/08/10/2020"/>
    <s v="PT. KRAMA YUDHA RATU MOTOR"/>
    <d v="2022-03-13T00:00:00"/>
    <x v="0"/>
    <d v="2022-06-11T00:00:00"/>
    <s v="30993/INV/JKN/04/2022"/>
  </r>
  <r>
    <s v="0000394/4/10/10/2021"/>
    <s v="PT. ANUGERAH PRIMA SEJAHTERAH"/>
    <d v="2022-03-13T00:00:00"/>
    <x v="0"/>
    <d v="2022-06-26T00:00:00"/>
    <s v="30994/INV/JKS/04/2022"/>
  </r>
  <r>
    <s v="0000437/4/08/01/2021"/>
    <s v="KRAMA YUDHA TIGA BERLIAN MOTORS. PT"/>
    <d v="2022-03-13T00:00:00"/>
    <x v="0"/>
    <d v="2022-06-13T00:00:00"/>
    <s v="30995/INV/JKN/04/2022"/>
  </r>
  <r>
    <s v="0000438/4/08/12/2020"/>
    <s v="PACIFIC FOOD INDONESIA. PT"/>
    <d v="2022-03-13T00:00:00"/>
    <x v="0"/>
    <d v="2022-05-26T00:00:00"/>
    <s v="30996/INV/JKN/04/2022"/>
  </r>
  <r>
    <s v="0000452/4/08/01/2021"/>
    <s v="MAHIZA KARYA MANDIRI. PT"/>
    <d v="2022-03-13T00:00:00"/>
    <x v="0"/>
    <d v="2022-07-10T00:00:00"/>
    <s v="30997/INV/JKN/04/2022"/>
  </r>
  <r>
    <s v="0000519/4/01/08/2020"/>
    <s v="BIMA SAKTI UTAMA. PT"/>
    <d v="2022-03-13T00:00:00"/>
    <x v="0"/>
    <d v="2022-05-12T00:00:00"/>
    <s v="30998/INV/JKC/04/2022"/>
  </r>
  <r>
    <s v="0000527/4/08/04/2021"/>
    <s v="PT ARTHA MAS GRAHA ANDALAN"/>
    <d v="2022-03-13T00:00:00"/>
    <x v="0"/>
    <d v="2022-06-11T00:00:00"/>
    <s v="30999/INV/JKN/04/2022"/>
  </r>
  <r>
    <s v="0000529/4/01/08/2020"/>
    <s v="BIMA SAKTI UTAMA. PT"/>
    <d v="2022-03-13T00:00:00"/>
    <x v="0"/>
    <d v="2022-05-12T00:00:00"/>
    <s v="31000/INV/JKC/04/2022"/>
  </r>
  <r>
    <s v="0000530/4/01/08/2020"/>
    <s v="BIMA SAKTI UTAMA. PT"/>
    <d v="2022-03-13T00:00:00"/>
    <x v="0"/>
    <d v="2022-05-12T00:00:00"/>
    <s v="31001/INV/JKC/04/2022"/>
  </r>
  <r>
    <s v="0000550/4/01/11/2020"/>
    <s v="PT. SIRKULASI KOMPAS GRAMEDIA"/>
    <d v="2022-03-13T00:00:00"/>
    <x v="0"/>
    <d v="2022-06-10T00:00:00"/>
    <s v="31002/INV/JKC/04/2022"/>
  </r>
  <r>
    <s v="0000871/4/01/10/2021"/>
    <s v="IIJ GLOBAL SOLUTIONS INDONESIA. PT"/>
    <d v="2022-03-13T00:00:00"/>
    <x v="0"/>
    <d v="2022-05-11T00:00:00"/>
    <s v="31003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0000001/4/29/06/2021"/>
    <s v="ARTHA BERLIAN BLAMBANGAN. PT"/>
    <d v="2022-06-11T00:00:00"/>
    <x v="0"/>
    <s v="30972/INV/JBR/04/2022"/>
  </r>
  <r>
    <s v="0000004/4/11/10/2021"/>
    <s v="WIJAYA TRANS INDONESIA. PT"/>
    <d v="2022-05-11T00:00:00"/>
    <x v="0"/>
    <s v="30973/INV/JMB/04/2022"/>
  </r>
  <r>
    <s v="0000018/4/06/07/2020"/>
    <s v="MITRA EKSPEDISI SEJAHTERA. PT"/>
    <d v="2022-05-27T00:00:00"/>
    <x v="0"/>
    <s v="30974/INV/SMG/04/2022"/>
  </r>
  <r>
    <s v="0000019/4/06/07/2020"/>
    <s v="MITRA EKSPEDISI SEJAHTERA. PT"/>
    <d v="2022-05-27T00:00:00"/>
    <x v="0"/>
    <s v="30975/INV/SMG/04/2022"/>
  </r>
  <r>
    <s v="0000021/4/06/07/2020"/>
    <s v="MITRA EKSPEDISI SEJAHTERA. PT"/>
    <d v="2022-05-27T00:00:00"/>
    <x v="0"/>
    <s v="30976/INV/SMG/04/2022"/>
  </r>
  <r>
    <s v="0000128/4/04/02/2022"/>
    <s v="KINARYA SELARAS PIRANTI. PT"/>
    <d v="2022-06-11T00:00:00"/>
    <x v="0"/>
    <s v="30977/INV/BDG/04/2022"/>
  </r>
  <r>
    <s v="0000236/4/10/07/2019"/>
    <s v="ANUGERAH PRIMA SEJAHTERAH, PT"/>
    <d v="2022-06-11T00:00:00"/>
    <x v="0"/>
    <s v="30978/INV/JKS/04/2022"/>
  </r>
  <r>
    <s v="0000237/4/10/07/2019"/>
    <s v="BAHANA PRESTASI, PT."/>
    <d v="2022-05-12T00:00:00"/>
    <x v="0"/>
    <s v="30979/INV/JKS/04/2022"/>
  </r>
  <r>
    <s v="0000269/4/08/07/2019"/>
    <s v="KRAMA YUDHA TIGA BERLIAN MOTORS"/>
    <d v="2022-06-11T00:00:00"/>
    <x v="0"/>
    <s v="30980/INV/JKN/04/2022"/>
  </r>
  <r>
    <s v="0000273/4/08/07/2019"/>
    <s v="MITSUBISHI MOTORS KRAMA YUDHA SALES INDONESIA, PT"/>
    <d v="2022-06-11T00:00:00"/>
    <x v="0"/>
    <s v="30981/INV/JKN/04/2022"/>
  </r>
  <r>
    <s v="0000299/4/10/12/2019"/>
    <s v="ANUGERAH PRIMA SEJAHTERAH, PT"/>
    <d v="2022-06-11T00:00:00"/>
    <x v="0"/>
    <s v="30982/INV/JKS/04/2022"/>
  </r>
  <r>
    <s v="0000300/4/10/12/2019"/>
    <s v="ANUGERAH PRIMA SEJAHTERAH, PT"/>
    <d v="2022-06-11T00:00:00"/>
    <x v="0"/>
    <s v="30983/INV/JKS/04/2022"/>
  </r>
  <r>
    <s v="0000304/4/10/01/2020"/>
    <s v="ANUGERAH PRIMA SEJAHTERAH, PT"/>
    <d v="2022-06-11T00:00:00"/>
    <x v="0"/>
    <s v="30984/INV/JKS/04/2022"/>
  </r>
  <r>
    <s v="0000305/4/10/01/2020"/>
    <s v="ANUGERAH PRIMA SEJAHTERAH, PT"/>
    <d v="2022-06-11T00:00:00"/>
    <x v="0"/>
    <s v="30985/INV/JKS/04/2022"/>
  </r>
  <r>
    <s v="0000307/4/01/06/2019"/>
    <s v="KOPERASI KARYAWAN COGINDO"/>
    <d v="2022-07-11T00:00:00"/>
    <x v="0"/>
    <s v="30986/INV/JKC/04/2022"/>
  </r>
  <r>
    <s v="0000307/4/10/01/2020"/>
    <s v="ANUGERAH PRIMA SEJAHTERAH, PT"/>
    <d v="2022-06-11T00:00:00"/>
    <x v="0"/>
    <s v="30987/INV/JKS/04/2022"/>
  </r>
  <r>
    <s v="0000322/4/10/10/2020"/>
    <s v="SUMBER PRIMA ANUGRAH ABADI, PT."/>
    <d v="2022-05-12T00:00:00"/>
    <x v="0"/>
    <s v="30988/INV/JKS/04/2022"/>
  </r>
  <r>
    <s v="0000323/4/10/10/2020"/>
    <s v="SUMBER PRIMA ANUGRAH ABADI, PT."/>
    <d v="2022-05-12T00:00:00"/>
    <x v="0"/>
    <s v="30989/INV/JKS/04/2022"/>
  </r>
  <r>
    <s v="0000341/4/10/01/2021"/>
    <s v="GREENFIELDS DAIRY INDONESIA. PT"/>
    <d v="2022-05-26T00:00:00"/>
    <x v="0"/>
    <s v="30990/INV/JKS/04/2022"/>
  </r>
  <r>
    <s v="0000347/4/08/07/2020"/>
    <s v="MARGA NUSANTARA JAYA. PT"/>
    <d v="2022-05-27T00:00:00"/>
    <x v="0"/>
    <s v="30991/INV/JKN/04/2022"/>
  </r>
  <r>
    <s v="0000382/4/10/08/2021"/>
    <s v="PT. NOVO NORDISK INDONESIA"/>
    <d v="2022-06-10T00:00:00"/>
    <x v="0"/>
    <s v="30992/INV/JKS/04/2022"/>
  </r>
  <r>
    <s v="0000388/4/08/10/2020"/>
    <s v="KRAMAYUDHA RATU MOTOR,PT"/>
    <d v="2022-06-11T00:00:00"/>
    <x v="0"/>
    <s v="30993/INV/JKN/04/2022"/>
  </r>
  <r>
    <s v="0000394/4/10/10/2021"/>
    <s v="ANUGERAH PRIMA SEJAHTERAH, PT"/>
    <d v="2022-06-26T00:00:00"/>
    <x v="0"/>
    <s v="30994/INV/JKS/04/2022"/>
  </r>
  <r>
    <s v="0000437/4/08/01/2021"/>
    <s v="KRAMA YUDHA TIGA BERLIAN MOTORS"/>
    <d v="2022-06-13T00:00:00"/>
    <x v="0"/>
    <s v="30995/INV/JKN/04/2022"/>
  </r>
  <r>
    <s v="0000438/4/08/12/2020"/>
    <s v="PACIFIC FOOD INDONESIA. PT"/>
    <d v="2022-05-26T00:00:00"/>
    <x v="0"/>
    <s v="30996/INV/JKN/04/2022"/>
  </r>
  <r>
    <s v="0000452/4/08/01/2021"/>
    <s v="MAHIZA KARYA MANDIRI. PT"/>
    <d v="2022-07-10T00:00:00"/>
    <x v="0"/>
    <s v="30997/INV/JKN/04/2022"/>
  </r>
  <r>
    <s v="0000519/4/01/08/2020"/>
    <s v="BIMA SAKTI UTAMA, PT"/>
    <d v="2022-05-12T00:00:00"/>
    <x v="0"/>
    <s v="30998/INV/JKC/04/2022"/>
  </r>
  <r>
    <s v="0000527/4/08/04/2021"/>
    <s v="ARTHA MAS GRAHA ANDALAN, PT"/>
    <d v="2022-06-11T00:00:00"/>
    <x v="0"/>
    <s v="30999/INV/JKN/04/2022"/>
  </r>
  <r>
    <s v="0000529/4/01/08/2020"/>
    <s v="BIMA SAKTI UTAMA, PT"/>
    <d v="2022-05-12T00:00:00"/>
    <x v="0"/>
    <s v="31000/INV/JKC/04/2022"/>
  </r>
  <r>
    <s v="0000530/4/01/08/2020"/>
    <s v="BIMA SAKTI UTAMA, PT"/>
    <d v="2022-05-12T00:00:00"/>
    <x v="0"/>
    <s v="31001/INV/JKC/04/2022"/>
  </r>
  <r>
    <s v="0000550/4/01/11/2020"/>
    <s v="PT. SIRKULASI KOMPAS GRAMEDIA"/>
    <d v="2022-06-10T00:00:00"/>
    <x v="0"/>
    <s v="31002/INV/JKC/04/2022"/>
  </r>
  <r>
    <s v="0000871/4/01/10/2021"/>
    <s v="IIJ GLOBAL SOLUTIONS INDONESIA, PT"/>
    <d v="2022-05-11T00:00:00"/>
    <x v="0"/>
    <s v="31003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1A645-EE67-469D-89EE-70C654DE28AB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2B5D4-E6E7-489B-AB96-8E1B9A2BB29C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23</v>
      </c>
      <c r="B3" s="25" t="s">
        <v>24</v>
      </c>
      <c r="C3" s="26">
        <v>44723</v>
      </c>
      <c r="D3" s="26">
        <v>44663</v>
      </c>
      <c r="E3" s="27" t="s">
        <v>25</v>
      </c>
      <c r="F3" s="21" t="str">
        <f>IF(ISERROR(VLOOKUP(A3,DATA_OLSS!$A$3:$B$695,1,0)),"TIDAK ADA","ADA")</f>
        <v>ADA</v>
      </c>
    </row>
    <row r="4" spans="1:6" ht="15" x14ac:dyDescent="0.2">
      <c r="A4" s="28" t="s">
        <v>26</v>
      </c>
      <c r="B4" s="28" t="s">
        <v>27</v>
      </c>
      <c r="C4" s="29">
        <v>44692</v>
      </c>
      <c r="D4" s="29">
        <v>44663</v>
      </c>
      <c r="E4" s="30" t="s">
        <v>28</v>
      </c>
      <c r="F4" s="21" t="str">
        <f>IF(ISERROR(VLOOKUP(A4,DATA_OLSS!$A$3:$B$695,1,0)),"TIDAK ADA","ADA")</f>
        <v>ADA</v>
      </c>
    </row>
    <row r="5" spans="1:6" ht="15" x14ac:dyDescent="0.2">
      <c r="A5" s="28" t="s">
        <v>29</v>
      </c>
      <c r="B5" s="28" t="s">
        <v>30</v>
      </c>
      <c r="C5" s="29">
        <v>44708</v>
      </c>
      <c r="D5" s="29">
        <v>44663</v>
      </c>
      <c r="E5" s="30" t="s">
        <v>31</v>
      </c>
      <c r="F5" s="21" t="str">
        <f>IF(ISERROR(VLOOKUP(A5,DATA_OLSS!$A$3:$B$695,1,0)),"TIDAK ADA","ADA")</f>
        <v>ADA</v>
      </c>
    </row>
    <row r="6" spans="1:6" ht="15" x14ac:dyDescent="0.2">
      <c r="A6" s="28" t="s">
        <v>32</v>
      </c>
      <c r="B6" s="28" t="s">
        <v>30</v>
      </c>
      <c r="C6" s="29">
        <v>44708</v>
      </c>
      <c r="D6" s="29">
        <v>44663</v>
      </c>
      <c r="E6" s="30" t="s">
        <v>33</v>
      </c>
      <c r="F6" s="21" t="str">
        <f>IF(ISERROR(VLOOKUP(A6,DATA_OLSS!$A$3:$B$695,1,0)),"TIDAK ADA","ADA")</f>
        <v>ADA</v>
      </c>
    </row>
    <row r="7" spans="1:6" ht="15" x14ac:dyDescent="0.2">
      <c r="A7" s="28" t="s">
        <v>34</v>
      </c>
      <c r="B7" s="28" t="s">
        <v>30</v>
      </c>
      <c r="C7" s="29">
        <v>44708</v>
      </c>
      <c r="D7" s="29">
        <v>44663</v>
      </c>
      <c r="E7" s="30" t="s">
        <v>35</v>
      </c>
      <c r="F7" s="21" t="str">
        <f>IF(ISERROR(VLOOKUP(A7,DATA_OLSS!$A$3:$B$695,1,0)),"TIDAK ADA","ADA")</f>
        <v>ADA</v>
      </c>
    </row>
    <row r="8" spans="1:6" ht="15" x14ac:dyDescent="0.2">
      <c r="A8" s="28" t="s">
        <v>36</v>
      </c>
      <c r="B8" s="28" t="s">
        <v>18</v>
      </c>
      <c r="C8" s="29">
        <v>44723</v>
      </c>
      <c r="D8" s="29">
        <v>44663</v>
      </c>
      <c r="E8" s="30" t="s">
        <v>37</v>
      </c>
      <c r="F8" s="21" t="str">
        <f>IF(ISERROR(VLOOKUP(A8,DATA_OLSS!$A$3:$B$695,1,0)),"TIDAK ADA","ADA")</f>
        <v>TIDAK ADA</v>
      </c>
    </row>
    <row r="9" spans="1:6" ht="15" x14ac:dyDescent="0.2">
      <c r="A9" s="28" t="s">
        <v>38</v>
      </c>
      <c r="B9" s="28" t="s">
        <v>39</v>
      </c>
      <c r="C9" s="29">
        <v>44723</v>
      </c>
      <c r="D9" s="29">
        <v>44663</v>
      </c>
      <c r="E9" s="30" t="s">
        <v>40</v>
      </c>
      <c r="F9" s="21" t="str">
        <f>IF(ISERROR(VLOOKUP(A9,DATA_OLSS!$A$3:$B$695,1,0)),"TIDAK ADA","ADA")</f>
        <v>ADA</v>
      </c>
    </row>
    <row r="10" spans="1:6" ht="15" x14ac:dyDescent="0.2">
      <c r="A10" s="28" t="s">
        <v>41</v>
      </c>
      <c r="B10" s="28" t="s">
        <v>42</v>
      </c>
      <c r="C10" s="29">
        <v>44693</v>
      </c>
      <c r="D10" s="29">
        <v>44663</v>
      </c>
      <c r="E10" s="30" t="s">
        <v>43</v>
      </c>
      <c r="F10" s="21" t="str">
        <f>IF(ISERROR(VLOOKUP(A10,DATA_OLSS!$A$3:$B$695,1,0)),"TIDAK ADA","ADA")</f>
        <v>ADA</v>
      </c>
    </row>
    <row r="11" spans="1:6" ht="15" x14ac:dyDescent="0.2">
      <c r="A11" s="28" t="s">
        <v>44</v>
      </c>
      <c r="B11" s="28" t="s">
        <v>20</v>
      </c>
      <c r="C11" s="29">
        <v>44723</v>
      </c>
      <c r="D11" s="29">
        <v>44663</v>
      </c>
      <c r="E11" s="30" t="s">
        <v>45</v>
      </c>
      <c r="F11" s="21" t="str">
        <f>IF(ISERROR(VLOOKUP(A11,DATA_OLSS!$A$3:$B$695,1,0)),"TIDAK ADA","ADA")</f>
        <v>ADA</v>
      </c>
    </row>
    <row r="12" spans="1:6" ht="15" x14ac:dyDescent="0.2">
      <c r="A12" s="28" t="s">
        <v>46</v>
      </c>
      <c r="B12" s="28" t="s">
        <v>47</v>
      </c>
      <c r="C12" s="29">
        <v>44723</v>
      </c>
      <c r="D12" s="29">
        <v>44663</v>
      </c>
      <c r="E12" s="30" t="s">
        <v>48</v>
      </c>
      <c r="F12" s="21" t="str">
        <f>IF(ISERROR(VLOOKUP(A12,DATA_OLSS!$A$3:$B$695,1,0)),"TIDAK ADA","ADA")</f>
        <v>ADA</v>
      </c>
    </row>
    <row r="13" spans="1:6" ht="15" x14ac:dyDescent="0.2">
      <c r="A13" s="28" t="s">
        <v>49</v>
      </c>
      <c r="B13" s="28" t="s">
        <v>39</v>
      </c>
      <c r="C13" s="29">
        <v>44723</v>
      </c>
      <c r="D13" s="29">
        <v>44663</v>
      </c>
      <c r="E13" s="30" t="s">
        <v>50</v>
      </c>
      <c r="F13" s="21" t="str">
        <f>IF(ISERROR(VLOOKUP(A13,DATA_OLSS!$A$3:$B$695,1,0)),"TIDAK ADA","ADA")</f>
        <v>ADA</v>
      </c>
    </row>
    <row r="14" spans="1:6" ht="15" x14ac:dyDescent="0.2">
      <c r="A14" s="28" t="s">
        <v>51</v>
      </c>
      <c r="B14" s="28" t="s">
        <v>39</v>
      </c>
      <c r="C14" s="29">
        <v>44723</v>
      </c>
      <c r="D14" s="29">
        <v>44663</v>
      </c>
      <c r="E14" s="30" t="s">
        <v>52</v>
      </c>
      <c r="F14" s="21" t="str">
        <f>IF(ISERROR(VLOOKUP(A14,DATA_OLSS!$A$3:$B$695,1,0)),"TIDAK ADA","ADA")</f>
        <v>ADA</v>
      </c>
    </row>
    <row r="15" spans="1:6" ht="15" x14ac:dyDescent="0.2">
      <c r="A15" s="28" t="s">
        <v>53</v>
      </c>
      <c r="B15" s="28" t="s">
        <v>39</v>
      </c>
      <c r="C15" s="29">
        <v>44723</v>
      </c>
      <c r="D15" s="29">
        <v>44663</v>
      </c>
      <c r="E15" s="30" t="s">
        <v>54</v>
      </c>
      <c r="F15" s="21" t="str">
        <f>IF(ISERROR(VLOOKUP(A15,DATA_OLSS!$A$3:$B$695,1,0)),"TIDAK ADA","ADA")</f>
        <v>ADA</v>
      </c>
    </row>
    <row r="16" spans="1:6" ht="15" x14ac:dyDescent="0.2">
      <c r="A16" s="28" t="s">
        <v>55</v>
      </c>
      <c r="B16" s="28" t="s">
        <v>39</v>
      </c>
      <c r="C16" s="29">
        <v>44723</v>
      </c>
      <c r="D16" s="29">
        <v>44663</v>
      </c>
      <c r="E16" s="30" t="s">
        <v>56</v>
      </c>
      <c r="F16" s="21" t="str">
        <f>IF(ISERROR(VLOOKUP(A16,DATA_OLSS!$A$3:$B$695,1,0)),"TIDAK ADA","ADA")</f>
        <v>ADA</v>
      </c>
    </row>
    <row r="17" spans="1:6" ht="15" x14ac:dyDescent="0.2">
      <c r="A17" s="28" t="s">
        <v>57</v>
      </c>
      <c r="B17" s="28" t="s">
        <v>58</v>
      </c>
      <c r="C17" s="29">
        <v>44753</v>
      </c>
      <c r="D17" s="29">
        <v>44663</v>
      </c>
      <c r="E17" s="30" t="s">
        <v>59</v>
      </c>
      <c r="F17" s="21" t="str">
        <f>IF(ISERROR(VLOOKUP(A17,DATA_OLSS!$A$3:$B$695,1,0)),"TIDAK ADA","ADA")</f>
        <v>ADA</v>
      </c>
    </row>
    <row r="18" spans="1:6" ht="15" x14ac:dyDescent="0.2">
      <c r="A18" s="28" t="s">
        <v>60</v>
      </c>
      <c r="B18" s="28" t="s">
        <v>39</v>
      </c>
      <c r="C18" s="29">
        <v>44723</v>
      </c>
      <c r="D18" s="29">
        <v>44663</v>
      </c>
      <c r="E18" s="30" t="s">
        <v>61</v>
      </c>
      <c r="F18" s="21" t="str">
        <f>IF(ISERROR(VLOOKUP(A18,DATA_OLSS!$A$3:$B$695,1,0)),"TIDAK ADA","ADA")</f>
        <v>ADA</v>
      </c>
    </row>
    <row r="19" spans="1:6" ht="15" x14ac:dyDescent="0.2">
      <c r="A19" s="28" t="s">
        <v>62</v>
      </c>
      <c r="B19" s="28" t="s">
        <v>63</v>
      </c>
      <c r="C19" s="29">
        <v>44693</v>
      </c>
      <c r="D19" s="29">
        <v>44663</v>
      </c>
      <c r="E19" s="30" t="s">
        <v>64</v>
      </c>
      <c r="F19" s="21" t="str">
        <f>IF(ISERROR(VLOOKUP(A19,DATA_OLSS!$A$3:$B$695,1,0)),"TIDAK ADA","ADA")</f>
        <v>ADA</v>
      </c>
    </row>
    <row r="20" spans="1:6" ht="15" x14ac:dyDescent="0.2">
      <c r="A20" s="28" t="s">
        <v>65</v>
      </c>
      <c r="B20" s="28" t="s">
        <v>63</v>
      </c>
      <c r="C20" s="29">
        <v>44693</v>
      </c>
      <c r="D20" s="29">
        <v>44663</v>
      </c>
      <c r="E20" s="30" t="s">
        <v>66</v>
      </c>
      <c r="F20" s="21" t="str">
        <f>IF(ISERROR(VLOOKUP(A20,DATA_OLSS!$A$3:$B$695,1,0)),"TIDAK ADA","ADA")</f>
        <v>ADA</v>
      </c>
    </row>
    <row r="21" spans="1:6" ht="15" x14ac:dyDescent="0.2">
      <c r="A21" s="28" t="s">
        <v>67</v>
      </c>
      <c r="B21" s="28" t="s">
        <v>68</v>
      </c>
      <c r="C21" s="29">
        <v>44707</v>
      </c>
      <c r="D21" s="29">
        <v>44663</v>
      </c>
      <c r="E21" s="30" t="s">
        <v>69</v>
      </c>
      <c r="F21" s="21" t="str">
        <f>IF(ISERROR(VLOOKUP(A21,DATA_OLSS!$A$3:$B$695,1,0)),"TIDAK ADA","ADA")</f>
        <v>ADA</v>
      </c>
    </row>
    <row r="22" spans="1:6" ht="15" x14ac:dyDescent="0.2">
      <c r="A22" s="28" t="s">
        <v>70</v>
      </c>
      <c r="B22" s="28" t="s">
        <v>15</v>
      </c>
      <c r="C22" s="29">
        <v>44708</v>
      </c>
      <c r="D22" s="29">
        <v>44663</v>
      </c>
      <c r="E22" s="30" t="s">
        <v>71</v>
      </c>
      <c r="F22" s="21" t="str">
        <f>IF(ISERROR(VLOOKUP(A22,DATA_OLSS!$A$3:$B$695,1,0)),"TIDAK ADA","ADA")</f>
        <v>ADA</v>
      </c>
    </row>
    <row r="23" spans="1:6" ht="15" x14ac:dyDescent="0.2">
      <c r="A23" s="28" t="s">
        <v>72</v>
      </c>
      <c r="B23" s="28" t="s">
        <v>73</v>
      </c>
      <c r="C23" s="29">
        <v>44722</v>
      </c>
      <c r="D23" s="29">
        <v>44663</v>
      </c>
      <c r="E23" s="30" t="s">
        <v>74</v>
      </c>
      <c r="F23" s="21" t="str">
        <f>IF(ISERROR(VLOOKUP(A23,DATA_OLSS!$A$3:$B$695,1,0)),"TIDAK ADA","ADA")</f>
        <v>ADA</v>
      </c>
    </row>
    <row r="24" spans="1:6" ht="15" x14ac:dyDescent="0.2">
      <c r="A24" s="28" t="s">
        <v>75</v>
      </c>
      <c r="B24" s="28" t="s">
        <v>21</v>
      </c>
      <c r="C24" s="29">
        <v>44723</v>
      </c>
      <c r="D24" s="29">
        <v>44663</v>
      </c>
      <c r="E24" s="30" t="s">
        <v>76</v>
      </c>
      <c r="F24" s="21" t="str">
        <f>IF(ISERROR(VLOOKUP(A24,DATA_OLSS!$A$3:$B$695,1,0)),"TIDAK ADA","ADA")</f>
        <v>ADA</v>
      </c>
    </row>
    <row r="25" spans="1:6" ht="15" x14ac:dyDescent="0.2">
      <c r="A25" s="28" t="s">
        <v>77</v>
      </c>
      <c r="B25" s="28" t="s">
        <v>39</v>
      </c>
      <c r="C25" s="29">
        <v>44738</v>
      </c>
      <c r="D25" s="29">
        <v>44663</v>
      </c>
      <c r="E25" s="30" t="s">
        <v>78</v>
      </c>
      <c r="F25" s="21" t="str">
        <f>IF(ISERROR(VLOOKUP(A25,DATA_OLSS!$A$3:$B$695,1,0)),"TIDAK ADA","ADA")</f>
        <v>ADA</v>
      </c>
    </row>
    <row r="26" spans="1:6" ht="15" x14ac:dyDescent="0.2">
      <c r="A26" s="28" t="s">
        <v>79</v>
      </c>
      <c r="B26" s="28" t="s">
        <v>20</v>
      </c>
      <c r="C26" s="29">
        <v>44725</v>
      </c>
      <c r="D26" s="29">
        <v>44663</v>
      </c>
      <c r="E26" s="30" t="s">
        <v>80</v>
      </c>
      <c r="F26" s="21" t="str">
        <f>IF(ISERROR(VLOOKUP(A26,DATA_OLSS!$A$3:$B$695,1,0)),"TIDAK ADA","ADA")</f>
        <v>ADA</v>
      </c>
    </row>
    <row r="27" spans="1:6" ht="15" x14ac:dyDescent="0.2">
      <c r="A27" s="28" t="s">
        <v>81</v>
      </c>
      <c r="B27" s="28" t="s">
        <v>82</v>
      </c>
      <c r="C27" s="29">
        <v>44707</v>
      </c>
      <c r="D27" s="29">
        <v>44663</v>
      </c>
      <c r="E27" s="30" t="s">
        <v>83</v>
      </c>
      <c r="F27" s="21" t="str">
        <f>IF(ISERROR(VLOOKUP(A27,DATA_OLSS!$A$3:$B$695,1,0)),"TIDAK ADA","ADA")</f>
        <v>ADA</v>
      </c>
    </row>
    <row r="28" spans="1:6" ht="15" x14ac:dyDescent="0.2">
      <c r="A28" s="28" t="s">
        <v>84</v>
      </c>
      <c r="B28" s="28" t="s">
        <v>85</v>
      </c>
      <c r="C28" s="29">
        <v>44752</v>
      </c>
      <c r="D28" s="29">
        <v>44663</v>
      </c>
      <c r="E28" s="30" t="s">
        <v>86</v>
      </c>
      <c r="F28" s="21" t="str">
        <f>IF(ISERROR(VLOOKUP(A28,DATA_OLSS!$A$3:$B$695,1,0)),"TIDAK ADA","ADA")</f>
        <v>ADA</v>
      </c>
    </row>
    <row r="29" spans="1:6" ht="15" x14ac:dyDescent="0.2">
      <c r="A29" s="28" t="s">
        <v>87</v>
      </c>
      <c r="B29" s="28" t="s">
        <v>88</v>
      </c>
      <c r="C29" s="29">
        <v>44693</v>
      </c>
      <c r="D29" s="29">
        <v>44663</v>
      </c>
      <c r="E29" s="30" t="s">
        <v>89</v>
      </c>
      <c r="F29" s="21" t="str">
        <f>IF(ISERROR(VLOOKUP(A29,DATA_OLSS!$A$3:$B$695,1,0)),"TIDAK ADA","ADA")</f>
        <v>ADA</v>
      </c>
    </row>
    <row r="30" spans="1:6" ht="15" x14ac:dyDescent="0.2">
      <c r="A30" s="28" t="s">
        <v>90</v>
      </c>
      <c r="B30" s="28" t="s">
        <v>22</v>
      </c>
      <c r="C30" s="29">
        <v>44723</v>
      </c>
      <c r="D30" s="29">
        <v>44663</v>
      </c>
      <c r="E30" s="30" t="s">
        <v>91</v>
      </c>
      <c r="F30" s="21" t="str">
        <f>IF(ISERROR(VLOOKUP(A30,DATA_OLSS!$A$3:$B$695,1,0)),"TIDAK ADA","ADA")</f>
        <v>ADA</v>
      </c>
    </row>
    <row r="31" spans="1:6" ht="15" x14ac:dyDescent="0.2">
      <c r="A31" s="28" t="s">
        <v>92</v>
      </c>
      <c r="B31" s="28" t="s">
        <v>88</v>
      </c>
      <c r="C31" s="29">
        <v>44693</v>
      </c>
      <c r="D31" s="29">
        <v>44663</v>
      </c>
      <c r="E31" s="30" t="s">
        <v>93</v>
      </c>
      <c r="F31" s="21" t="str">
        <f>IF(ISERROR(VLOOKUP(A31,DATA_OLSS!$A$3:$B$695,1,0)),"TIDAK ADA","ADA")</f>
        <v>ADA</v>
      </c>
    </row>
    <row r="32" spans="1:6" ht="15" x14ac:dyDescent="0.2">
      <c r="A32" s="28" t="s">
        <v>94</v>
      </c>
      <c r="B32" s="28" t="s">
        <v>88</v>
      </c>
      <c r="C32" s="29">
        <v>44693</v>
      </c>
      <c r="D32" s="29">
        <v>44663</v>
      </c>
      <c r="E32" s="30" t="s">
        <v>95</v>
      </c>
      <c r="F32" s="21" t="str">
        <f>IF(ISERROR(VLOOKUP(A32,DATA_OLSS!$A$3:$B$695,1,0)),"TIDAK ADA","ADA")</f>
        <v>ADA</v>
      </c>
    </row>
    <row r="33" spans="1:6" ht="15" x14ac:dyDescent="0.2">
      <c r="A33" s="28" t="s">
        <v>96</v>
      </c>
      <c r="B33" s="28" t="s">
        <v>97</v>
      </c>
      <c r="C33" s="29">
        <v>44722</v>
      </c>
      <c r="D33" s="29">
        <v>44663</v>
      </c>
      <c r="E33" s="30" t="s">
        <v>98</v>
      </c>
      <c r="F33" s="21" t="str">
        <f>IF(ISERROR(VLOOKUP(A33,DATA_OLSS!$A$3:$B$695,1,0)),"TIDAK ADA","ADA")</f>
        <v>ADA</v>
      </c>
    </row>
    <row r="34" spans="1:6" ht="15" x14ac:dyDescent="0.2">
      <c r="A34" s="28" t="s">
        <v>99</v>
      </c>
      <c r="B34" s="28" t="s">
        <v>100</v>
      </c>
      <c r="C34" s="29">
        <v>44692</v>
      </c>
      <c r="D34" s="29">
        <v>44663</v>
      </c>
      <c r="E34" s="30" t="s">
        <v>101</v>
      </c>
      <c r="F34" s="21" t="str">
        <f>IF(ISERROR(VLOOKUP(A34,DATA_OLSS!$A$3:$B$695,1,0)),"TIDAK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23</v>
      </c>
      <c r="B3" s="8" t="s">
        <v>24</v>
      </c>
      <c r="C3" s="20">
        <v>44633</v>
      </c>
      <c r="D3" s="20">
        <v>44663</v>
      </c>
      <c r="E3" s="20">
        <v>44723</v>
      </c>
      <c r="F3" s="8" t="s">
        <v>25</v>
      </c>
    </row>
    <row r="4" spans="1:6" x14ac:dyDescent="0.2">
      <c r="A4" s="8" t="s">
        <v>26</v>
      </c>
      <c r="B4" s="8" t="s">
        <v>27</v>
      </c>
      <c r="C4" s="20">
        <v>44633</v>
      </c>
      <c r="D4" s="20">
        <v>44663</v>
      </c>
      <c r="E4" s="20">
        <v>44692</v>
      </c>
      <c r="F4" s="8" t="s">
        <v>28</v>
      </c>
    </row>
    <row r="5" spans="1:6" x14ac:dyDescent="0.2">
      <c r="A5" s="8" t="s">
        <v>29</v>
      </c>
      <c r="B5" s="8" t="s">
        <v>30</v>
      </c>
      <c r="C5" s="20">
        <v>44633</v>
      </c>
      <c r="D5" s="20">
        <v>44663</v>
      </c>
      <c r="E5" s="20">
        <v>44708</v>
      </c>
      <c r="F5" s="8" t="s">
        <v>31</v>
      </c>
    </row>
    <row r="6" spans="1:6" x14ac:dyDescent="0.2">
      <c r="A6" s="8" t="s">
        <v>32</v>
      </c>
      <c r="B6" s="8" t="s">
        <v>30</v>
      </c>
      <c r="C6" s="20">
        <v>44633</v>
      </c>
      <c r="D6" s="20">
        <v>44663</v>
      </c>
      <c r="E6" s="20">
        <v>44708</v>
      </c>
      <c r="F6" s="8" t="s">
        <v>33</v>
      </c>
    </row>
    <row r="7" spans="1:6" x14ac:dyDescent="0.2">
      <c r="A7" s="8" t="s">
        <v>34</v>
      </c>
      <c r="B7" s="8" t="s">
        <v>30</v>
      </c>
      <c r="C7" s="20">
        <v>44633</v>
      </c>
      <c r="D7" s="20">
        <v>44663</v>
      </c>
      <c r="E7" s="20">
        <v>44708</v>
      </c>
      <c r="F7" s="8" t="s">
        <v>35</v>
      </c>
    </row>
    <row r="8" spans="1:6" x14ac:dyDescent="0.2">
      <c r="A8" s="8" t="s">
        <v>38</v>
      </c>
      <c r="B8" s="8" t="s">
        <v>102</v>
      </c>
      <c r="C8" s="20">
        <v>44633</v>
      </c>
      <c r="D8" s="20">
        <v>44663</v>
      </c>
      <c r="E8" s="20">
        <v>44723</v>
      </c>
      <c r="F8" s="8" t="s">
        <v>40</v>
      </c>
    </row>
    <row r="9" spans="1:6" x14ac:dyDescent="0.2">
      <c r="A9" s="8" t="s">
        <v>41</v>
      </c>
      <c r="B9" s="8" t="s">
        <v>103</v>
      </c>
      <c r="C9" s="20">
        <v>44633</v>
      </c>
      <c r="D9" s="20">
        <v>44663</v>
      </c>
      <c r="E9" s="20">
        <v>44693</v>
      </c>
      <c r="F9" s="8" t="s">
        <v>43</v>
      </c>
    </row>
    <row r="10" spans="1:6" x14ac:dyDescent="0.2">
      <c r="A10" s="8" t="s">
        <v>44</v>
      </c>
      <c r="B10" s="8" t="s">
        <v>16</v>
      </c>
      <c r="C10" s="20">
        <v>44633</v>
      </c>
      <c r="D10" s="20">
        <v>44663</v>
      </c>
      <c r="E10" s="20">
        <v>44723</v>
      </c>
      <c r="F10" s="8" t="s">
        <v>45</v>
      </c>
    </row>
    <row r="11" spans="1:6" x14ac:dyDescent="0.2">
      <c r="A11" s="8" t="s">
        <v>46</v>
      </c>
      <c r="B11" s="8" t="s">
        <v>104</v>
      </c>
      <c r="C11" s="20">
        <v>44633</v>
      </c>
      <c r="D11" s="20">
        <v>44663</v>
      </c>
      <c r="E11" s="20">
        <v>44723</v>
      </c>
      <c r="F11" s="8" t="s">
        <v>48</v>
      </c>
    </row>
    <row r="12" spans="1:6" x14ac:dyDescent="0.2">
      <c r="A12" s="8" t="s">
        <v>49</v>
      </c>
      <c r="B12" s="8" t="s">
        <v>102</v>
      </c>
      <c r="C12" s="20">
        <v>44633</v>
      </c>
      <c r="D12" s="20">
        <v>44663</v>
      </c>
      <c r="E12" s="20">
        <v>44723</v>
      </c>
      <c r="F12" s="8" t="s">
        <v>50</v>
      </c>
    </row>
    <row r="13" spans="1:6" x14ac:dyDescent="0.2">
      <c r="A13" s="8" t="s">
        <v>51</v>
      </c>
      <c r="B13" s="8" t="s">
        <v>102</v>
      </c>
      <c r="C13" s="20">
        <v>44633</v>
      </c>
      <c r="D13" s="20">
        <v>44663</v>
      </c>
      <c r="E13" s="20">
        <v>44723</v>
      </c>
      <c r="F13" s="8" t="s">
        <v>52</v>
      </c>
    </row>
    <row r="14" spans="1:6" x14ac:dyDescent="0.2">
      <c r="A14" s="8" t="s">
        <v>53</v>
      </c>
      <c r="B14" s="8" t="s">
        <v>102</v>
      </c>
      <c r="C14" s="20">
        <v>44633</v>
      </c>
      <c r="D14" s="20">
        <v>44663</v>
      </c>
      <c r="E14" s="20">
        <v>44723</v>
      </c>
      <c r="F14" s="8" t="s">
        <v>54</v>
      </c>
    </row>
    <row r="15" spans="1:6" x14ac:dyDescent="0.2">
      <c r="A15" s="8" t="s">
        <v>55</v>
      </c>
      <c r="B15" s="8" t="s">
        <v>102</v>
      </c>
      <c r="C15" s="20">
        <v>44633</v>
      </c>
      <c r="D15" s="20">
        <v>44663</v>
      </c>
      <c r="E15" s="20">
        <v>44723</v>
      </c>
      <c r="F15" s="8" t="s">
        <v>56</v>
      </c>
    </row>
    <row r="16" spans="1:6" x14ac:dyDescent="0.2">
      <c r="A16" s="8" t="s">
        <v>57</v>
      </c>
      <c r="B16" s="8" t="s">
        <v>58</v>
      </c>
      <c r="C16" s="20">
        <v>44633</v>
      </c>
      <c r="D16" s="20">
        <v>44663</v>
      </c>
      <c r="E16" s="20">
        <v>44753</v>
      </c>
      <c r="F16" s="8" t="s">
        <v>59</v>
      </c>
    </row>
    <row r="17" spans="1:6" x14ac:dyDescent="0.2">
      <c r="A17" s="8" t="s">
        <v>60</v>
      </c>
      <c r="B17" s="8" t="s">
        <v>102</v>
      </c>
      <c r="C17" s="20">
        <v>44633</v>
      </c>
      <c r="D17" s="20">
        <v>44663</v>
      </c>
      <c r="E17" s="20">
        <v>44723</v>
      </c>
      <c r="F17" s="8" t="s">
        <v>61</v>
      </c>
    </row>
    <row r="18" spans="1:6" x14ac:dyDescent="0.2">
      <c r="A18" s="8" t="s">
        <v>62</v>
      </c>
      <c r="B18" s="8" t="s">
        <v>105</v>
      </c>
      <c r="C18" s="20">
        <v>44633</v>
      </c>
      <c r="D18" s="20">
        <v>44663</v>
      </c>
      <c r="E18" s="20">
        <v>44693</v>
      </c>
      <c r="F18" s="8" t="s">
        <v>64</v>
      </c>
    </row>
    <row r="19" spans="1:6" x14ac:dyDescent="0.2">
      <c r="A19" s="8" t="s">
        <v>65</v>
      </c>
      <c r="B19" s="8" t="s">
        <v>105</v>
      </c>
      <c r="C19" s="20">
        <v>44633</v>
      </c>
      <c r="D19" s="20">
        <v>44663</v>
      </c>
      <c r="E19" s="20">
        <v>44693</v>
      </c>
      <c r="F19" s="8" t="s">
        <v>66</v>
      </c>
    </row>
    <row r="20" spans="1:6" x14ac:dyDescent="0.2">
      <c r="A20" s="8" t="s">
        <v>67</v>
      </c>
      <c r="B20" s="8" t="s">
        <v>68</v>
      </c>
      <c r="C20" s="20">
        <v>44633</v>
      </c>
      <c r="D20" s="20">
        <v>44663</v>
      </c>
      <c r="E20" s="20">
        <v>44707</v>
      </c>
      <c r="F20" s="8" t="s">
        <v>69</v>
      </c>
    </row>
    <row r="21" spans="1:6" x14ac:dyDescent="0.2">
      <c r="A21" s="8" t="s">
        <v>70</v>
      </c>
      <c r="B21" s="8" t="s">
        <v>15</v>
      </c>
      <c r="C21" s="20">
        <v>44633</v>
      </c>
      <c r="D21" s="20">
        <v>44663</v>
      </c>
      <c r="E21" s="20">
        <v>44708</v>
      </c>
      <c r="F21" s="8" t="s">
        <v>71</v>
      </c>
    </row>
    <row r="22" spans="1:6" x14ac:dyDescent="0.2">
      <c r="A22" s="8" t="s">
        <v>72</v>
      </c>
      <c r="B22" s="8" t="s">
        <v>73</v>
      </c>
      <c r="C22" s="20">
        <v>44633</v>
      </c>
      <c r="D22" s="20">
        <v>44663</v>
      </c>
      <c r="E22" s="20">
        <v>44722</v>
      </c>
      <c r="F22" s="8" t="s">
        <v>74</v>
      </c>
    </row>
    <row r="23" spans="1:6" x14ac:dyDescent="0.2">
      <c r="A23" s="8" t="s">
        <v>75</v>
      </c>
      <c r="B23" s="8" t="s">
        <v>17</v>
      </c>
      <c r="C23" s="20">
        <v>44633</v>
      </c>
      <c r="D23" s="20">
        <v>44663</v>
      </c>
      <c r="E23" s="20">
        <v>44723</v>
      </c>
      <c r="F23" s="8" t="s">
        <v>76</v>
      </c>
    </row>
    <row r="24" spans="1:6" x14ac:dyDescent="0.2">
      <c r="A24" s="8" t="s">
        <v>77</v>
      </c>
      <c r="B24" s="8" t="s">
        <v>102</v>
      </c>
      <c r="C24" s="20">
        <v>44633</v>
      </c>
      <c r="D24" s="20">
        <v>44663</v>
      </c>
      <c r="E24" s="20">
        <v>44738</v>
      </c>
      <c r="F24" s="8" t="s">
        <v>78</v>
      </c>
    </row>
    <row r="25" spans="1:6" x14ac:dyDescent="0.2">
      <c r="A25" s="8" t="s">
        <v>79</v>
      </c>
      <c r="B25" s="8" t="s">
        <v>16</v>
      </c>
      <c r="C25" s="20">
        <v>44633</v>
      </c>
      <c r="D25" s="20">
        <v>44663</v>
      </c>
      <c r="E25" s="20">
        <v>44725</v>
      </c>
      <c r="F25" s="8" t="s">
        <v>80</v>
      </c>
    </row>
    <row r="26" spans="1:6" x14ac:dyDescent="0.2">
      <c r="A26" s="8" t="s">
        <v>81</v>
      </c>
      <c r="B26" s="8" t="s">
        <v>82</v>
      </c>
      <c r="C26" s="20">
        <v>44633</v>
      </c>
      <c r="D26" s="20">
        <v>44663</v>
      </c>
      <c r="E26" s="20">
        <v>44707</v>
      </c>
      <c r="F26" s="8" t="s">
        <v>83</v>
      </c>
    </row>
    <row r="27" spans="1:6" x14ac:dyDescent="0.2">
      <c r="A27" s="8" t="s">
        <v>84</v>
      </c>
      <c r="B27" s="8" t="s">
        <v>85</v>
      </c>
      <c r="C27" s="20">
        <v>44633</v>
      </c>
      <c r="D27" s="20">
        <v>44663</v>
      </c>
      <c r="E27" s="20">
        <v>44752</v>
      </c>
      <c r="F27" s="8" t="s">
        <v>86</v>
      </c>
    </row>
    <row r="28" spans="1:6" x14ac:dyDescent="0.2">
      <c r="A28" s="8" t="s">
        <v>87</v>
      </c>
      <c r="B28" s="8" t="s">
        <v>106</v>
      </c>
      <c r="C28" s="20">
        <v>44633</v>
      </c>
      <c r="D28" s="20">
        <v>44663</v>
      </c>
      <c r="E28" s="20">
        <v>44693</v>
      </c>
      <c r="F28" s="8" t="s">
        <v>89</v>
      </c>
    </row>
    <row r="29" spans="1:6" x14ac:dyDescent="0.2">
      <c r="A29" s="8" t="s">
        <v>90</v>
      </c>
      <c r="B29" s="8" t="s">
        <v>19</v>
      </c>
      <c r="C29" s="20">
        <v>44633</v>
      </c>
      <c r="D29" s="20">
        <v>44663</v>
      </c>
      <c r="E29" s="20">
        <v>44723</v>
      </c>
      <c r="F29" s="8" t="s">
        <v>91</v>
      </c>
    </row>
    <row r="30" spans="1:6" x14ac:dyDescent="0.2">
      <c r="A30" s="8" t="s">
        <v>92</v>
      </c>
      <c r="B30" s="8" t="s">
        <v>106</v>
      </c>
      <c r="C30" s="20">
        <v>44633</v>
      </c>
      <c r="D30" s="20">
        <v>44663</v>
      </c>
      <c r="E30" s="20">
        <v>44693</v>
      </c>
      <c r="F30" s="8" t="s">
        <v>93</v>
      </c>
    </row>
    <row r="31" spans="1:6" x14ac:dyDescent="0.2">
      <c r="A31" s="8" t="s">
        <v>94</v>
      </c>
      <c r="B31" s="8" t="s">
        <v>106</v>
      </c>
      <c r="C31" s="20">
        <v>44633</v>
      </c>
      <c r="D31" s="20">
        <v>44663</v>
      </c>
      <c r="E31" s="20">
        <v>44693</v>
      </c>
      <c r="F31" s="8" t="s">
        <v>95</v>
      </c>
    </row>
    <row r="32" spans="1:6" x14ac:dyDescent="0.2">
      <c r="A32" s="8" t="s">
        <v>96</v>
      </c>
      <c r="B32" s="8" t="s">
        <v>97</v>
      </c>
      <c r="C32" s="20">
        <v>44633</v>
      </c>
      <c r="D32" s="20">
        <v>44663</v>
      </c>
      <c r="E32" s="20">
        <v>44722</v>
      </c>
      <c r="F32" s="8" t="s">
        <v>98</v>
      </c>
    </row>
    <row r="33" spans="1:6" x14ac:dyDescent="0.2">
      <c r="A33" s="8" t="s">
        <v>99</v>
      </c>
      <c r="B33" s="8" t="s">
        <v>107</v>
      </c>
      <c r="C33" s="20">
        <v>44633</v>
      </c>
      <c r="D33" s="20">
        <v>44663</v>
      </c>
      <c r="E33" s="20">
        <v>44692</v>
      </c>
      <c r="F33" s="8" t="s">
        <v>101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44663</v>
      </c>
      <c r="B4" s="7">
        <v>32</v>
      </c>
      <c r="D4" s="6">
        <v>44663</v>
      </c>
      <c r="E4" s="7">
        <v>31</v>
      </c>
      <c r="F4" s="7"/>
    </row>
    <row r="5" spans="1:11" x14ac:dyDescent="0.2">
      <c r="A5" s="6" t="s">
        <v>1</v>
      </c>
      <c r="B5" s="7">
        <v>32</v>
      </c>
      <c r="D5" s="6" t="s">
        <v>1</v>
      </c>
      <c r="E5" s="7">
        <v>31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44663</v>
      </c>
      <c r="H16" s="9">
        <f>GETPIVOTDATA("AGREEMENTNUMBER",$A$3,"DUE_DATE",DATE(YEAR(G16),MONTH(G16),DAY(G16)))</f>
        <v>32</v>
      </c>
      <c r="I16" s="9">
        <f>GETPIVOTDATA("AGREEMENTNUMBER",$D$3,"DUE_DATE",DATE(YEAR(G16),MONTH(G16),DAY(G16)))</f>
        <v>31</v>
      </c>
      <c r="J16" s="15" t="str">
        <f>IF(H16=I16,"-","Selisih")</f>
        <v>Selisih</v>
      </c>
      <c r="K16" s="11" t="str">
        <f>IF(H16=I16,"Tidak ada selisih","Selisih")</f>
        <v>Selisih</v>
      </c>
    </row>
    <row r="17" spans="7:11" x14ac:dyDescent="0.2">
      <c r="G17" s="12" t="s">
        <v>1</v>
      </c>
      <c r="H17" s="13">
        <f>SUM(H16:H16)</f>
        <v>32</v>
      </c>
      <c r="I17" s="13">
        <f>SUM(I16:I16)</f>
        <v>31</v>
      </c>
      <c r="J17" s="17" t="str">
        <f t="shared" ref="J17" si="0">IF(H17=I17,"-","Selisih")</f>
        <v>Selisih</v>
      </c>
      <c r="K17" s="14" t="str">
        <f>IF(H17=I17,"Tidak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2022-04-12T01:41:20Z</dcterms:modified>
</cp:coreProperties>
</file>