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B466FE37-8568-4721-B7CE-722B78075B77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66" r:id="rId4"/>
    <pivotCache cacheId="6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G16" i="6" l="1"/>
  <c r="I16" i="6"/>
  <c r="I17" i="6" l="1"/>
  <c r="H16" i="6"/>
  <c r="K16" i="6" l="1"/>
  <c r="H17" i="6"/>
  <c r="J16" i="6"/>
  <c r="K17" i="6"/>
  <c r="J17" i="6"/>
</calcChain>
</file>

<file path=xl/sharedStrings.xml><?xml version="1.0" encoding="utf-8"?>
<sst xmlns="http://schemas.openxmlformats.org/spreadsheetml/2006/main" count="159" uniqueCount="80">
  <si>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</si>
  <si>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</si>
  <si>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</si>
  <si>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</si>
  <si>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</si>
  <si>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</si>
  <si>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</si>
  <si>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</si>
  <si>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</si>
  <si>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</si>
  <si>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</si>
  <si>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</si>
  <si>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</si>
  <si>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</si>
  <si>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</si>
  <si>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GRAHAPRIMA SUKSESMANDIRI. PT</t>
  </si>
  <si>
    <t>MATAHARI SAKTI, PT</t>
  </si>
  <si>
    <t>SUPER ELEKTRONIK MANDIRI. PT</t>
  </si>
  <si>
    <t>ANUGERAH PRIMA SEJAHTERAH, PT</t>
  </si>
  <si>
    <t>KRAMAYUDHA RATU MOTOR,PT</t>
  </si>
  <si>
    <t>KRAMA YUDHA TIGA BERLIAN MOTORS</t>
  </si>
  <si>
    <t>KARYAWAN PT ASURANSI EKSPOR INDONESIA. KOPERASI</t>
  </si>
  <si>
    <t>DAFITAMA PUTKARINDO. CV</t>
  </si>
  <si>
    <t>KOPERASI KARYAWAN COGINDO</t>
  </si>
  <si>
    <t>MATAHARI SAKTI. PT</t>
  </si>
  <si>
    <t>TUMBAKMAS NIAGASAKTI. PT</t>
  </si>
  <si>
    <t>KRAMA YUDHA TIGA BERLIAN MOTORS. PT</t>
  </si>
  <si>
    <t>0000009/4/11/01/2022</t>
  </si>
  <si>
    <t>WIJAYA TRANS INDONESIA. PT</t>
  </si>
  <si>
    <t>30739/INV/JMB/04/2022</t>
  </si>
  <si>
    <t>0000083/4/03/10/2021</t>
  </si>
  <si>
    <t>30741/INV/SBY/04/2022</t>
  </si>
  <si>
    <t>0000086/4/04/05/2021</t>
  </si>
  <si>
    <t>30742/INV/BDG/04/2022</t>
  </si>
  <si>
    <t>0000091/4/03/12/2021</t>
  </si>
  <si>
    <t>30743/INV/SBY/04/2022</t>
  </si>
  <si>
    <t>0000092/4/03/12/2021</t>
  </si>
  <si>
    <t>30744/INV/SBY/04/2022</t>
  </si>
  <si>
    <t>0000262/4/08/06/2019</t>
  </si>
  <si>
    <t>30745/INV/JKN/04/2022</t>
  </si>
  <si>
    <t>0000338/4/10/01/2021</t>
  </si>
  <si>
    <t>GREENFIELDS DAIRY INDONESIA. PT</t>
  </si>
  <si>
    <t>30746/INV/JKS/04/2022</t>
  </si>
  <si>
    <t>0000339/4/10/01/2021</t>
  </si>
  <si>
    <t>30747/INV/JKS/04/2022</t>
  </si>
  <si>
    <t>0000370/4/10/06/2021</t>
  </si>
  <si>
    <t>PT. ANUGERAH PRIMA SEJAHTERAH</t>
  </si>
  <si>
    <t>30748/INV/JKS/04/2022</t>
  </si>
  <si>
    <t>0000380/4/10/07/2021</t>
  </si>
  <si>
    <t>TUNGGAL IDAMAN ABDI. PT</t>
  </si>
  <si>
    <t>30749/INV/JKS/04/2022</t>
  </si>
  <si>
    <t>0000395/4/10/10/2021</t>
  </si>
  <si>
    <t>AMANAH PRIMA INDONESIA. PT</t>
  </si>
  <si>
    <t>30750/INV/JKS/04/2022</t>
  </si>
  <si>
    <t>0000396/4/10/10/2021</t>
  </si>
  <si>
    <t>30751/INV/JKS/04/2022</t>
  </si>
  <si>
    <t>0000417/4/10/03/2022</t>
  </si>
  <si>
    <t>INFOMEDIA NUSANTARA. PT</t>
  </si>
  <si>
    <t>30752/INV/JKS/04/2022</t>
  </si>
  <si>
    <t>0000452/4/01/03/2020</t>
  </si>
  <si>
    <t>30753/INV/JKC/04/2022</t>
  </si>
  <si>
    <t>0000455/4/01/03/2020</t>
  </si>
  <si>
    <t>30754/INV/JKC/04/2022</t>
  </si>
  <si>
    <t>0000525/4/01/08/2020</t>
  </si>
  <si>
    <t>TRITUNGGAL SUKSES SEJATI. PT</t>
  </si>
  <si>
    <t>30755/INV/JKC/04/2022</t>
  </si>
  <si>
    <t>0000540/4/08/06/2021</t>
  </si>
  <si>
    <t>PT. KRAMA YUDHA RATU MOTOR</t>
  </si>
  <si>
    <t>30756/INV/JKN/04/2022</t>
  </si>
  <si>
    <t>0000542/4/08/06/2021</t>
  </si>
  <si>
    <t>AUTO PRIMA RENTALINDO. PT</t>
  </si>
  <si>
    <t>30757/INV/JKN/04/2022</t>
  </si>
  <si>
    <t>0000617/4/08/10/2021</t>
  </si>
  <si>
    <t>30758/INV/JKN/04/2022</t>
  </si>
  <si>
    <t>0000869/4/01/10/2021</t>
  </si>
  <si>
    <t>30759/INV/JKC/04/2022</t>
  </si>
  <si>
    <t>0000944/4/01/01/2022</t>
  </si>
  <si>
    <t>30761/INV/JKC/04/2022</t>
  </si>
  <si>
    <t>0000010/4/11/01/2022</t>
  </si>
  <si>
    <t>30740/INV/JMB/04/2022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</si>
</sst>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3728125003" createdVersion="6" refreshedVersion="6" minRefreshableVersion="3" recordCount="22" xr:uid="{0E80748E-44BC-433E-97E7-E9D0B596EBBB}">
  <cacheSource type="worksheet">
    <worksheetSource ref="A2:E24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01T00:00:00" maxDate="2022-07-01T00:00:00"/>
    </cacheField>
    <cacheField name="DUE_DATE" numFmtId="15">
      <sharedItems containsSemiMixedTypes="0" containsNonDate="0" containsDate="1" containsString="0" minDate="2022-04-01T00:00:00" maxDate="2022-04-09T00:00:00" count="8">
        <d v="2022-04-02T00:00:00"/>
        <d v="2022-04-05T00:00:00" u="1"/>
        <d v="2022-04-01T00:00:00" u="1"/>
        <d v="2022-04-06T00:00:00" u="1"/>
        <d v="2022-04-07T00:00:00" u="1"/>
        <d v="2022-04-03T00:00:00" u="1"/>
        <d v="2022-04-08T00:00:00" u="1"/>
        <d v="2022-04-04T00:00:00" u="1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59.53372835648" createdVersion="6" refreshedVersion="6" minRefreshableVersion="3" recordCount="22" xr:uid="{83801747-EA46-426F-92B7-FA4DEBD87CD2}">
  <cacheSource type="worksheet">
    <worksheetSource ref="A2:F24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03T00:00:00" maxDate="2022-03-04T00:00:00"/>
    </cacheField>
    <cacheField name="DUE_DATE" numFmtId="164">
      <sharedItems containsSemiMixedTypes="0" containsNonDate="0" containsDate="1" containsString="0" minDate="2022-04-01T00:00:00" maxDate="2022-04-09T00:00:00" count="8">
        <d v="2022-04-02T00:00:00"/>
        <d v="2022-04-05T00:00:00" u="1"/>
        <d v="2022-04-01T00:00:00" u="1"/>
        <d v="2022-04-06T00:00:00" u="1"/>
        <d v="2022-04-07T00:00:00" u="1"/>
        <d v="2022-04-03T00:00:00" u="1"/>
        <d v="2022-04-08T00:00:00" u="1"/>
        <d v="2022-04-04T00:00:00" u="1"/>
      </sharedItems>
    </cacheField>
    <cacheField name="TOP_DATE" numFmtId="164">
      <sharedItems containsSemiMixedTypes="0" containsNonDate="0" containsDate="1" containsString="0" minDate="2022-05-01T00:00:00" maxDate="2022-07-01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0000009/4/11/01/2022"/>
    <s v="WIJAYA TRANS INDONESIA. PT"/>
    <d v="2022-05-02T00:00:00"/>
    <x v="0"/>
    <s v="30739/INV/JMB/04/2022"/>
  </r>
  <r>
    <s v="0000010/4/11/01/2022"/>
    <s v="WIJAYA TRANS INDONESIA. PT"/>
    <d v="2022-05-02T00:00:00"/>
    <x v="0"/>
    <s v="30740/INV/JMB/04/2022"/>
  </r>
  <r>
    <s v="0000083/4/03/10/2021"/>
    <s v="MATAHARI SAKTI, PT"/>
    <d v="2022-05-16T00:00:00"/>
    <x v="0"/>
    <s v="30741/INV/SBY/04/2022"/>
  </r>
  <r>
    <s v="0000086/4/04/05/2021"/>
    <s v="TUMBAKMAS NIAGASAKTI. PT"/>
    <d v="2022-05-16T00:00:00"/>
    <x v="0"/>
    <s v="30742/INV/BDG/04/2022"/>
  </r>
  <r>
    <s v="0000091/4/03/12/2021"/>
    <s v="SUPER ELEKTRONIK MANDIRI. PT"/>
    <d v="2022-05-01T00:00:00"/>
    <x v="0"/>
    <s v="30743/INV/SBY/04/2022"/>
  </r>
  <r>
    <s v="0000092/4/03/12/2021"/>
    <s v="SUPER ELEKTRONIK MANDIRI. PT"/>
    <d v="2022-05-01T00:00:00"/>
    <x v="0"/>
    <s v="30744/INV/SBY/04/2022"/>
  </r>
  <r>
    <s v="0000262/4/08/06/2019"/>
    <s v="KRAMA YUDHA TIGA BERLIAN MOTORS"/>
    <d v="2022-06-01T00:00:00"/>
    <x v="0"/>
    <s v="30745/INV/JKN/04/2022"/>
  </r>
  <r>
    <s v="0000338/4/10/01/2021"/>
    <s v="GREENFIELDS DAIRY INDONESIA. PT"/>
    <d v="2022-05-16T00:00:00"/>
    <x v="0"/>
    <s v="30746/INV/JKS/04/2022"/>
  </r>
  <r>
    <s v="0000339/4/10/01/2021"/>
    <s v="GREENFIELDS DAIRY INDONESIA. PT"/>
    <d v="2022-05-16T00:00:00"/>
    <x v="0"/>
    <s v="30747/INV/JKS/04/2022"/>
  </r>
  <r>
    <s v="0000370/4/10/06/2021"/>
    <s v="ANUGERAH PRIMA SEJAHTERAH, PT"/>
    <d v="2022-06-16T00:00:00"/>
    <x v="0"/>
    <s v="30748/INV/JKS/04/2022"/>
  </r>
  <r>
    <s v="0000380/4/10/07/2021"/>
    <s v="TUNGGAL IDAMAN ABDI. PT"/>
    <d v="2022-05-17T00:00:00"/>
    <x v="0"/>
    <s v="30749/INV/JKS/04/2022"/>
  </r>
  <r>
    <s v="0000395/4/10/10/2021"/>
    <s v="AMANAH PRIMA INDONESIA. PT"/>
    <d v="2022-05-01T00:00:00"/>
    <x v="0"/>
    <s v="30750/INV/JKS/04/2022"/>
  </r>
  <r>
    <s v="0000396/4/10/10/2021"/>
    <s v="AMANAH PRIMA INDONESIA. PT"/>
    <d v="2022-05-01T00:00:00"/>
    <x v="0"/>
    <s v="30751/INV/JKS/04/2022"/>
  </r>
  <r>
    <s v="0000417/4/10/03/2022"/>
    <s v="INFOMEDIA NUSANTARA. PT"/>
    <d v="2022-06-01T00:00:00"/>
    <x v="0"/>
    <s v="30752/INV/JKS/04/2022"/>
  </r>
  <r>
    <s v="0000452/4/01/03/2020"/>
    <s v="KOPERASI KARYAWAN COGINDO"/>
    <d v="2022-06-30T00:00:00"/>
    <x v="0"/>
    <s v="30753/INV/JKC/04/2022"/>
  </r>
  <r>
    <s v="0000455/4/01/03/2020"/>
    <s v="KOPERASI KARYAWAN COGINDO"/>
    <d v="2022-06-30T00:00:00"/>
    <x v="0"/>
    <s v="30754/INV/JKC/04/2022"/>
  </r>
  <r>
    <s v="0000525/4/01/08/2020"/>
    <s v="TRITUNGGAL SUKSES SEJATI. PT"/>
    <d v="2022-05-02T00:00:00"/>
    <x v="0"/>
    <s v="30755/INV/JKC/04/2022"/>
  </r>
  <r>
    <s v="0000540/4/08/06/2021"/>
    <s v="KRAMAYUDHA RATU MOTOR,PT"/>
    <d v="2022-06-01T00:00:00"/>
    <x v="0"/>
    <s v="30756/INV/JKN/04/2022"/>
  </r>
  <r>
    <s v="0000542/4/08/06/2021"/>
    <s v="AUTO PRIMA RENTALINDO. PT"/>
    <d v="2022-05-02T00:00:00"/>
    <x v="0"/>
    <s v="30757/INV/JKN/04/2022"/>
  </r>
  <r>
    <s v="0000617/4/08/10/2021"/>
    <s v="GRAHAPRIMA SUKSESMANDIRI. PT"/>
    <d v="2022-06-16T00:00:00"/>
    <x v="0"/>
    <s v="30758/INV/JKN/04/2022"/>
  </r>
  <r>
    <s v="0000869/4/01/10/2021"/>
    <s v="DAFITAMA PUTKARINDO. CV"/>
    <d v="2022-05-01T00:00:00"/>
    <x v="0"/>
    <s v="30759/INV/JKC/04/2022"/>
  </r>
  <r>
    <s v="0000944/4/01/01/2022"/>
    <s v="KARYAWAN PT ASURANSI EKSPOR INDONESIA. KOPERASI"/>
    <d v="2022-06-30T00:00:00"/>
    <x v="0"/>
    <s v="30761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0000009/4/11/01/2022"/>
    <s v="WIJAYA TRANS INDONESIA. PT"/>
    <d v="2022-03-03T00:00:00"/>
    <x v="0"/>
    <d v="2022-05-02T00:00:00"/>
    <s v="30739/INV/JMB/04/2022"/>
  </r>
  <r>
    <s v="0000083/4/03/10/2021"/>
    <s v="MATAHARI SAKTI. PT"/>
    <d v="2022-03-03T00:00:00"/>
    <x v="0"/>
    <d v="2022-05-16T00:00:00"/>
    <s v="30741/INV/SBY/04/2022"/>
  </r>
  <r>
    <s v="0000086/4/04/05/2021"/>
    <s v="TUMBAKMAS NIAGASAKTI. PT"/>
    <d v="2022-03-03T00:00:00"/>
    <x v="0"/>
    <d v="2022-05-16T00:00:00"/>
    <s v="30742/INV/BDG/04/2022"/>
  </r>
  <r>
    <s v="0000091/4/03/12/2021"/>
    <s v="SUPER ELEKTRONIK MANDIRI. PT"/>
    <d v="2022-03-03T00:00:00"/>
    <x v="0"/>
    <d v="2022-05-01T00:00:00"/>
    <s v="30743/INV/SBY/04/2022"/>
  </r>
  <r>
    <s v="0000092/4/03/12/2021"/>
    <s v="SUPER ELEKTRONIK MANDIRI. PT"/>
    <d v="2022-03-03T00:00:00"/>
    <x v="0"/>
    <d v="2022-05-01T00:00:00"/>
    <s v="30744/INV/SBY/04/2022"/>
  </r>
  <r>
    <s v="0000262/4/08/06/2019"/>
    <s v="KRAMA YUDHA TIGA BERLIAN MOTORS. PT"/>
    <d v="2022-03-03T00:00:00"/>
    <x v="0"/>
    <d v="2022-06-01T00:00:00"/>
    <s v="30745/INV/JKN/04/2022"/>
  </r>
  <r>
    <s v="0000338/4/10/01/2021"/>
    <s v="GREENFIELDS DAIRY INDONESIA. PT"/>
    <d v="2022-03-03T00:00:00"/>
    <x v="0"/>
    <d v="2022-05-16T00:00:00"/>
    <s v="30746/INV/JKS/04/2022"/>
  </r>
  <r>
    <s v="0000339/4/10/01/2021"/>
    <s v="GREENFIELDS DAIRY INDONESIA. PT"/>
    <d v="2022-03-03T00:00:00"/>
    <x v="0"/>
    <d v="2022-05-16T00:00:00"/>
    <s v="30747/INV/JKS/04/2022"/>
  </r>
  <r>
    <s v="0000370/4/10/06/2021"/>
    <s v="PT. ANUGERAH PRIMA SEJAHTERAH"/>
    <d v="2022-03-03T00:00:00"/>
    <x v="0"/>
    <d v="2022-06-16T00:00:00"/>
    <s v="30748/INV/JKS/04/2022"/>
  </r>
  <r>
    <s v="0000380/4/10/07/2021"/>
    <s v="TUNGGAL IDAMAN ABDI. PT"/>
    <d v="2022-03-03T00:00:00"/>
    <x v="0"/>
    <d v="2022-05-17T00:00:00"/>
    <s v="30749/INV/JKS/04/2022"/>
  </r>
  <r>
    <s v="0000395/4/10/10/2021"/>
    <s v="AMANAH PRIMA INDONESIA. PT"/>
    <d v="2022-03-03T00:00:00"/>
    <x v="0"/>
    <d v="2022-05-01T00:00:00"/>
    <s v="30750/INV/JKS/04/2022"/>
  </r>
  <r>
    <s v="0000396/4/10/10/2021"/>
    <s v="AMANAH PRIMA INDONESIA. PT"/>
    <d v="2022-03-03T00:00:00"/>
    <x v="0"/>
    <d v="2022-05-01T00:00:00"/>
    <s v="30751/INV/JKS/04/2022"/>
  </r>
  <r>
    <s v="0000417/4/10/03/2022"/>
    <s v="INFOMEDIA NUSANTARA. PT"/>
    <d v="2022-03-03T00:00:00"/>
    <x v="0"/>
    <d v="2022-06-01T00:00:00"/>
    <s v="30752/INV/JKS/04/2022"/>
  </r>
  <r>
    <s v="0000452/4/01/03/2020"/>
    <s v="KOPERASI KARYAWAN COGINDO"/>
    <d v="2022-03-03T00:00:00"/>
    <x v="0"/>
    <d v="2022-06-30T00:00:00"/>
    <s v="30753/INV/JKC/04/2022"/>
  </r>
  <r>
    <s v="0000455/4/01/03/2020"/>
    <s v="KOPERASI KARYAWAN COGINDO"/>
    <d v="2022-03-03T00:00:00"/>
    <x v="0"/>
    <d v="2022-06-30T00:00:00"/>
    <s v="30754/INV/JKC/04/2022"/>
  </r>
  <r>
    <s v="0000525/4/01/08/2020"/>
    <s v="TRITUNGGAL SUKSES SEJATI. PT"/>
    <d v="2022-03-03T00:00:00"/>
    <x v="0"/>
    <d v="2022-05-02T00:00:00"/>
    <s v="30755/INV/JKC/04/2022"/>
  </r>
  <r>
    <s v="0000540/4/08/06/2021"/>
    <s v="PT. KRAMA YUDHA RATU MOTOR"/>
    <d v="2022-03-03T00:00:00"/>
    <x v="0"/>
    <d v="2022-06-01T00:00:00"/>
    <s v="30756/INV/JKN/04/2022"/>
  </r>
  <r>
    <s v="0000542/4/08/06/2021"/>
    <s v="AUTO PRIMA RENTALINDO. PT"/>
    <d v="2022-03-03T00:00:00"/>
    <x v="0"/>
    <d v="2022-05-02T00:00:00"/>
    <s v="30757/INV/JKN/04/2022"/>
  </r>
  <r>
    <s v="0000617/4/08/10/2021"/>
    <s v="GRAHAPRIMA SUKSESMANDIRI. PT"/>
    <d v="2022-03-03T00:00:00"/>
    <x v="0"/>
    <d v="2022-06-16T00:00:00"/>
    <s v="30758/INV/JKN/04/2022"/>
  </r>
  <r>
    <s v="0000869/4/01/10/2021"/>
    <s v="DAFITAMA PUTKARINDO. CV"/>
    <d v="2022-03-03T00:00:00"/>
    <x v="0"/>
    <d v="2022-05-01T00:00:00"/>
    <s v="30759/INV/JKC/04/2022"/>
  </r>
  <r>
    <s v="0000944/4/01/01/2022"/>
    <s v="KARYAWAN PT ASURANSI EKSPOR INDONESIA. KOPERASI"/>
    <d v="2022-03-03T00:00:00"/>
    <x v="0"/>
    <d v="2022-06-30T00:00:00"/>
    <s v="30761/INV/JKC/04/2022"/>
  </r>
  <r>
    <s v="0000010/4/11/01/2022"/>
    <s v="WIJAYA TRANS INDONESIA. PT"/>
    <d v="2022-03-03T00:00:00"/>
    <x v="0"/>
    <d v="2022-05-02T00:00:00"/>
    <s v="30740/INV/JMB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DB051-B82F-4D47-9A91-166AD62A28B1}" name="PivotTable3" cacheId="6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9">
        <item m="1" x="2"/>
        <item x="0"/>
        <item m="1" x="5"/>
        <item m="1" x="7"/>
        <item m="1" x="1"/>
        <item m="1" x="3"/>
        <item m="1" x="4"/>
        <item m="1" x="6"/>
        <item t="default"/>
      </items>
    </pivotField>
    <pivotField numFmtId="14" showAll="0"/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B63E-C9B4-4DCD-94EF-0C3807694F92}" name="PivotTable2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9">
        <item m="1" x="2"/>
        <item x="0"/>
        <item m="1" x="5"/>
        <item m="1" x="7"/>
        <item m="1" x="1"/>
        <item m="1" x="3"/>
        <item m="1" x="4"/>
        <item m="1" x="6"/>
        <item t="default"/>
      </items>
    </pivotField>
    <pivotField showAll="0"/>
  </pivotFields>
  <rowFields count="1">
    <field x="3"/>
  </rowFields>
  <rowItems count="2">
    <i>
      <x v="1"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5" t="s">
        <v>2</v>
      </c>
      <c r="B1" s="26"/>
      <c r="C1" s="26"/>
      <c r="D1" s="26"/>
      <c r="E1" s="27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27</v>
      </c>
      <c r="B3" s="22" t="s">
        <v>28</v>
      </c>
      <c r="C3" s="23">
        <v>44683</v>
      </c>
      <c r="D3" s="23">
        <v>44653</v>
      </c>
      <c r="E3" s="24" t="s">
        <v>29</v>
      </c>
      <c r="F3" s="21" t="str">
        <f>IF(ISERROR(VLOOKUP(A3,DATA_OLSS!$A$3:$B$844,1,0)),"TIDAK ADA","ADA")</f>
        <v>ADA</v>
      </c>
    </row>
    <row r="4" spans="1:6" ht="15" x14ac:dyDescent="0.2">
      <c r="A4" s="22" t="s">
        <v>78</v>
      </c>
      <c r="B4" s="22" t="s">
        <v>28</v>
      </c>
      <c r="C4" s="23">
        <v>44683</v>
      </c>
      <c r="D4" s="23">
        <v>44653</v>
      </c>
      <c r="E4" s="24" t="s">
        <v>79</v>
      </c>
      <c r="F4" s="21" t="str">
        <f>IF(ISERROR(VLOOKUP(A4,DATA_OLSS!$A$3:$B$844,1,0)),"TIDAK ADA","ADA")</f>
        <v>ADA</v>
      </c>
    </row>
    <row r="5" spans="1:6" ht="15" x14ac:dyDescent="0.2">
      <c r="A5" s="22" t="s">
        <v>30</v>
      </c>
      <c r="B5" s="22" t="s">
        <v>16</v>
      </c>
      <c r="C5" s="23">
        <v>44697</v>
      </c>
      <c r="D5" s="23">
        <v>44653</v>
      </c>
      <c r="E5" s="24" t="s">
        <v>31</v>
      </c>
      <c r="F5" s="21" t="str">
        <f>IF(ISERROR(VLOOKUP(A5,DATA_OLSS!$A$3:$B$844,1,0)),"TIDAK ADA","ADA")</f>
        <v>ADA</v>
      </c>
    </row>
    <row r="6" spans="1:6" ht="15" x14ac:dyDescent="0.2">
      <c r="A6" s="22" t="s">
        <v>32</v>
      </c>
      <c r="B6" s="22" t="s">
        <v>25</v>
      </c>
      <c r="C6" s="23">
        <v>44697</v>
      </c>
      <c r="D6" s="23">
        <v>44653</v>
      </c>
      <c r="E6" s="24" t="s">
        <v>33</v>
      </c>
      <c r="F6" s="21" t="str">
        <f>IF(ISERROR(VLOOKUP(A6,DATA_OLSS!$A$3:$B$844,1,0)),"TIDAK ADA","ADA")</f>
        <v>ADA</v>
      </c>
    </row>
    <row r="7" spans="1:6" ht="15" x14ac:dyDescent="0.2">
      <c r="A7" s="22" t="s">
        <v>34</v>
      </c>
      <c r="B7" s="22" t="s">
        <v>17</v>
      </c>
      <c r="C7" s="23">
        <v>44682</v>
      </c>
      <c r="D7" s="23">
        <v>44653</v>
      </c>
      <c r="E7" s="24" t="s">
        <v>35</v>
      </c>
      <c r="F7" s="21" t="str">
        <f>IF(ISERROR(VLOOKUP(A7,DATA_OLSS!$A$3:$B$844,1,0)),"TIDAK ADA","ADA")</f>
        <v>ADA</v>
      </c>
    </row>
    <row r="8" spans="1:6" ht="15" x14ac:dyDescent="0.2">
      <c r="A8" s="22" t="s">
        <v>36</v>
      </c>
      <c r="B8" s="22" t="s">
        <v>17</v>
      </c>
      <c r="C8" s="23">
        <v>44682</v>
      </c>
      <c r="D8" s="23">
        <v>44653</v>
      </c>
      <c r="E8" s="24" t="s">
        <v>37</v>
      </c>
      <c r="F8" s="21" t="str">
        <f>IF(ISERROR(VLOOKUP(A8,DATA_OLSS!$A$3:$B$844,1,0)),"TIDAK ADA","ADA")</f>
        <v>ADA</v>
      </c>
    </row>
    <row r="9" spans="1:6" ht="15" x14ac:dyDescent="0.2">
      <c r="A9" s="22" t="s">
        <v>38</v>
      </c>
      <c r="B9" s="22" t="s">
        <v>20</v>
      </c>
      <c r="C9" s="23">
        <v>44713</v>
      </c>
      <c r="D9" s="23">
        <v>44653</v>
      </c>
      <c r="E9" s="24" t="s">
        <v>39</v>
      </c>
      <c r="F9" s="21" t="str">
        <f>IF(ISERROR(VLOOKUP(A9,DATA_OLSS!$A$3:$B$844,1,0)),"TIDAK ADA","ADA")</f>
        <v>ADA</v>
      </c>
    </row>
    <row r="10" spans="1:6" ht="15" x14ac:dyDescent="0.2">
      <c r="A10" s="22" t="s">
        <v>40</v>
      </c>
      <c r="B10" s="22" t="s">
        <v>41</v>
      </c>
      <c r="C10" s="23">
        <v>44697</v>
      </c>
      <c r="D10" s="23">
        <v>44653</v>
      </c>
      <c r="E10" s="24" t="s">
        <v>42</v>
      </c>
      <c r="F10" s="21" t="str">
        <f>IF(ISERROR(VLOOKUP(A10,DATA_OLSS!$A$3:$B$844,1,0)),"TIDAK ADA","ADA")</f>
        <v>ADA</v>
      </c>
    </row>
    <row r="11" spans="1:6" ht="15" x14ac:dyDescent="0.2">
      <c r="A11" s="22" t="s">
        <v>43</v>
      </c>
      <c r="B11" s="22" t="s">
        <v>41</v>
      </c>
      <c r="C11" s="23">
        <v>44697</v>
      </c>
      <c r="D11" s="23">
        <v>44653</v>
      </c>
      <c r="E11" s="24" t="s">
        <v>44</v>
      </c>
      <c r="F11" s="21" t="str">
        <f>IF(ISERROR(VLOOKUP(A11,DATA_OLSS!$A$3:$B$844,1,0)),"TIDAK ADA","ADA")</f>
        <v>ADA</v>
      </c>
    </row>
    <row r="12" spans="1:6" ht="15" x14ac:dyDescent="0.2">
      <c r="A12" s="22" t="s">
        <v>45</v>
      </c>
      <c r="B12" s="22" t="s">
        <v>18</v>
      </c>
      <c r="C12" s="23">
        <v>44728</v>
      </c>
      <c r="D12" s="23">
        <v>44653</v>
      </c>
      <c r="E12" s="24" t="s">
        <v>47</v>
      </c>
      <c r="F12" s="21" t="str">
        <f>IF(ISERROR(VLOOKUP(A12,DATA_OLSS!$A$3:$B$844,1,0)),"TIDAK ADA","ADA")</f>
        <v>ADA</v>
      </c>
    </row>
    <row r="13" spans="1:6" ht="15" x14ac:dyDescent="0.2">
      <c r="A13" s="22" t="s">
        <v>48</v>
      </c>
      <c r="B13" s="22" t="s">
        <v>49</v>
      </c>
      <c r="C13" s="23">
        <v>44698</v>
      </c>
      <c r="D13" s="23">
        <v>44653</v>
      </c>
      <c r="E13" s="24" t="s">
        <v>50</v>
      </c>
      <c r="F13" s="21" t="str">
        <f>IF(ISERROR(VLOOKUP(A13,DATA_OLSS!$A$3:$B$844,1,0)),"TIDAK ADA","ADA")</f>
        <v>ADA</v>
      </c>
    </row>
    <row r="14" spans="1:6" ht="15" x14ac:dyDescent="0.2">
      <c r="A14" s="22" t="s">
        <v>51</v>
      </c>
      <c r="B14" s="22" t="s">
        <v>52</v>
      </c>
      <c r="C14" s="23">
        <v>44682</v>
      </c>
      <c r="D14" s="23">
        <v>44653</v>
      </c>
      <c r="E14" s="24" t="s">
        <v>53</v>
      </c>
      <c r="F14" s="21" t="str">
        <f>IF(ISERROR(VLOOKUP(A14,DATA_OLSS!$A$3:$B$844,1,0)),"TIDAK ADA","ADA")</f>
        <v>ADA</v>
      </c>
    </row>
    <row r="15" spans="1:6" ht="15" x14ac:dyDescent="0.2">
      <c r="A15" s="22" t="s">
        <v>54</v>
      </c>
      <c r="B15" s="22" t="s">
        <v>52</v>
      </c>
      <c r="C15" s="23">
        <v>44682</v>
      </c>
      <c r="D15" s="23">
        <v>44653</v>
      </c>
      <c r="E15" s="24" t="s">
        <v>55</v>
      </c>
      <c r="F15" s="21" t="str">
        <f>IF(ISERROR(VLOOKUP(A15,DATA_OLSS!$A$3:$B$844,1,0)),"TIDAK ADA","ADA")</f>
        <v>ADA</v>
      </c>
    </row>
    <row r="16" spans="1:6" ht="15" x14ac:dyDescent="0.2">
      <c r="A16" s="22" t="s">
        <v>56</v>
      </c>
      <c r="B16" s="22" t="s">
        <v>57</v>
      </c>
      <c r="C16" s="23">
        <v>44713</v>
      </c>
      <c r="D16" s="23">
        <v>44653</v>
      </c>
      <c r="E16" s="24" t="s">
        <v>58</v>
      </c>
      <c r="F16" s="21" t="str">
        <f>IF(ISERROR(VLOOKUP(A16,DATA_OLSS!$A$3:$B$844,1,0)),"TIDAK ADA","ADA")</f>
        <v>ADA</v>
      </c>
    </row>
    <row r="17" spans="1:6" ht="15" x14ac:dyDescent="0.2">
      <c r="A17" s="22" t="s">
        <v>59</v>
      </c>
      <c r="B17" s="22" t="s">
        <v>23</v>
      </c>
      <c r="C17" s="23">
        <v>44742</v>
      </c>
      <c r="D17" s="23">
        <v>44653</v>
      </c>
      <c r="E17" s="24" t="s">
        <v>60</v>
      </c>
      <c r="F17" s="21" t="str">
        <f>IF(ISERROR(VLOOKUP(A17,DATA_OLSS!$A$3:$B$844,1,0)),"TIDAK ADA","ADA")</f>
        <v>ADA</v>
      </c>
    </row>
    <row r="18" spans="1:6" ht="15" x14ac:dyDescent="0.2">
      <c r="A18" s="22" t="s">
        <v>61</v>
      </c>
      <c r="B18" s="22" t="s">
        <v>23</v>
      </c>
      <c r="C18" s="23">
        <v>44742</v>
      </c>
      <c r="D18" s="23">
        <v>44653</v>
      </c>
      <c r="E18" s="24" t="s">
        <v>62</v>
      </c>
      <c r="F18" s="21" t="str">
        <f>IF(ISERROR(VLOOKUP(A18,DATA_OLSS!$A$3:$B$844,1,0)),"TIDAK ADA","ADA")</f>
        <v>ADA</v>
      </c>
    </row>
    <row r="19" spans="1:6" ht="15" x14ac:dyDescent="0.2">
      <c r="A19" s="22" t="s">
        <v>63</v>
      </c>
      <c r="B19" s="22" t="s">
        <v>64</v>
      </c>
      <c r="C19" s="23">
        <v>44683</v>
      </c>
      <c r="D19" s="23">
        <v>44653</v>
      </c>
      <c r="E19" s="24" t="s">
        <v>65</v>
      </c>
      <c r="F19" s="21" t="str">
        <f>IF(ISERROR(VLOOKUP(A19,DATA_OLSS!$A$3:$B$844,1,0)),"TIDAK ADA","ADA")</f>
        <v>ADA</v>
      </c>
    </row>
    <row r="20" spans="1:6" ht="15" x14ac:dyDescent="0.2">
      <c r="A20" s="22" t="s">
        <v>66</v>
      </c>
      <c r="B20" s="22" t="s">
        <v>19</v>
      </c>
      <c r="C20" s="23">
        <v>44713</v>
      </c>
      <c r="D20" s="23">
        <v>44653</v>
      </c>
      <c r="E20" s="24" t="s">
        <v>68</v>
      </c>
      <c r="F20" s="21" t="str">
        <f>IF(ISERROR(VLOOKUP(A20,DATA_OLSS!$A$3:$B$844,1,0)),"TIDAK ADA","ADA")</f>
        <v>ADA</v>
      </c>
    </row>
    <row r="21" spans="1:6" ht="15" x14ac:dyDescent="0.2">
      <c r="A21" s="22" t="s">
        <v>69</v>
      </c>
      <c r="B21" s="22" t="s">
        <v>70</v>
      </c>
      <c r="C21" s="23">
        <v>44683</v>
      </c>
      <c r="D21" s="23">
        <v>44653</v>
      </c>
      <c r="E21" s="24" t="s">
        <v>71</v>
      </c>
      <c r="F21" s="21" t="str">
        <f>IF(ISERROR(VLOOKUP(A21,DATA_OLSS!$A$3:$B$844,1,0)),"TIDAK ADA","ADA")</f>
        <v>ADA</v>
      </c>
    </row>
    <row r="22" spans="1:6" ht="15" x14ac:dyDescent="0.2">
      <c r="A22" s="22" t="s">
        <v>72</v>
      </c>
      <c r="B22" s="22" t="s">
        <v>15</v>
      </c>
      <c r="C22" s="23">
        <v>44728</v>
      </c>
      <c r="D22" s="23">
        <v>44653</v>
      </c>
      <c r="E22" s="24" t="s">
        <v>73</v>
      </c>
      <c r="F22" s="21" t="str">
        <f>IF(ISERROR(VLOOKUP(A22,DATA_OLSS!$A$3:$B$844,1,0)),"TIDAK ADA","ADA")</f>
        <v>ADA</v>
      </c>
    </row>
    <row r="23" spans="1:6" ht="15" x14ac:dyDescent="0.2">
      <c r="A23" s="22" t="s">
        <v>74</v>
      </c>
      <c r="B23" s="22" t="s">
        <v>22</v>
      </c>
      <c r="C23" s="23">
        <v>44682</v>
      </c>
      <c r="D23" s="23">
        <v>44653</v>
      </c>
      <c r="E23" s="24" t="s">
        <v>75</v>
      </c>
      <c r="F23" s="21" t="str">
        <f>IF(ISERROR(VLOOKUP(A23,DATA_OLSS!$A$3:$B$844,1,0)),"TIDAK ADA","ADA")</f>
        <v>ADA</v>
      </c>
    </row>
    <row r="24" spans="1:6" ht="15" x14ac:dyDescent="0.2">
      <c r="A24" s="22" t="s">
        <v>76</v>
      </c>
      <c r="B24" s="22" t="s">
        <v>21</v>
      </c>
      <c r="C24" s="23">
        <v>44742</v>
      </c>
      <c r="D24" s="23">
        <v>44653</v>
      </c>
      <c r="E24" s="24" t="s">
        <v>77</v>
      </c>
      <c r="F24" s="21" t="str">
        <f>IF(ISERROR(VLOOKUP(A24,DATA_OLSS!$A$3:$B$844,1,0)),"TIDAK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sortState xmlns:xlrd2="http://schemas.microsoft.com/office/spreadsheetml/2017/richdata2" ref="A3:E24">
    <sortCondition ref="D3:D24"/>
  </sortState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5" t="s">
        <v>3</v>
      </c>
      <c r="B1" s="26"/>
      <c r="C1" s="26"/>
      <c r="D1" s="26"/>
      <c r="E1" s="26"/>
      <c r="F1" s="27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27</v>
      </c>
      <c r="B3" s="8" t="s">
        <v>28</v>
      </c>
      <c r="C3" s="20">
        <v>44623</v>
      </c>
      <c r="D3" s="20">
        <v>44653</v>
      </c>
      <c r="E3" s="20">
        <v>44683</v>
      </c>
      <c r="F3" s="8" t="s">
        <v>29</v>
      </c>
    </row>
    <row r="4" spans="1:6" x14ac:dyDescent="0.2">
      <c r="A4" s="8" t="s">
        <v>30</v>
      </c>
      <c r="B4" s="8" t="s">
        <v>24</v>
      </c>
      <c r="C4" s="20">
        <v>44623</v>
      </c>
      <c r="D4" s="20">
        <v>44653</v>
      </c>
      <c r="E4" s="20">
        <v>44697</v>
      </c>
      <c r="F4" s="8" t="s">
        <v>31</v>
      </c>
    </row>
    <row r="5" spans="1:6" x14ac:dyDescent="0.2">
      <c r="A5" s="8" t="s">
        <v>32</v>
      </c>
      <c r="B5" s="8" t="s">
        <v>25</v>
      </c>
      <c r="C5" s="20">
        <v>44623</v>
      </c>
      <c r="D5" s="20">
        <v>44653</v>
      </c>
      <c r="E5" s="20">
        <v>44697</v>
      </c>
      <c r="F5" s="8" t="s">
        <v>33</v>
      </c>
    </row>
    <row r="6" spans="1:6" x14ac:dyDescent="0.2">
      <c r="A6" s="8" t="s">
        <v>34</v>
      </c>
      <c r="B6" s="8" t="s">
        <v>17</v>
      </c>
      <c r="C6" s="20">
        <v>44623</v>
      </c>
      <c r="D6" s="20">
        <v>44653</v>
      </c>
      <c r="E6" s="20">
        <v>44682</v>
      </c>
      <c r="F6" s="8" t="s">
        <v>35</v>
      </c>
    </row>
    <row r="7" spans="1:6" x14ac:dyDescent="0.2">
      <c r="A7" s="8" t="s">
        <v>36</v>
      </c>
      <c r="B7" s="8" t="s">
        <v>17</v>
      </c>
      <c r="C7" s="20">
        <v>44623</v>
      </c>
      <c r="D7" s="20">
        <v>44653</v>
      </c>
      <c r="E7" s="20">
        <v>44682</v>
      </c>
      <c r="F7" s="8" t="s">
        <v>37</v>
      </c>
    </row>
    <row r="8" spans="1:6" x14ac:dyDescent="0.2">
      <c r="A8" s="8" t="s">
        <v>38</v>
      </c>
      <c r="B8" s="8" t="s">
        <v>26</v>
      </c>
      <c r="C8" s="20">
        <v>44623</v>
      </c>
      <c r="D8" s="20">
        <v>44653</v>
      </c>
      <c r="E8" s="20">
        <v>44713</v>
      </c>
      <c r="F8" s="8" t="s">
        <v>39</v>
      </c>
    </row>
    <row r="9" spans="1:6" x14ac:dyDescent="0.2">
      <c r="A9" s="8" t="s">
        <v>40</v>
      </c>
      <c r="B9" s="8" t="s">
        <v>41</v>
      </c>
      <c r="C9" s="20">
        <v>44623</v>
      </c>
      <c r="D9" s="20">
        <v>44653</v>
      </c>
      <c r="E9" s="20">
        <v>44697</v>
      </c>
      <c r="F9" s="8" t="s">
        <v>42</v>
      </c>
    </row>
    <row r="10" spans="1:6" x14ac:dyDescent="0.2">
      <c r="A10" s="8" t="s">
        <v>43</v>
      </c>
      <c r="B10" s="8" t="s">
        <v>41</v>
      </c>
      <c r="C10" s="20">
        <v>44623</v>
      </c>
      <c r="D10" s="20">
        <v>44653</v>
      </c>
      <c r="E10" s="20">
        <v>44697</v>
      </c>
      <c r="F10" s="8" t="s">
        <v>44</v>
      </c>
    </row>
    <row r="11" spans="1:6" x14ac:dyDescent="0.2">
      <c r="A11" s="8" t="s">
        <v>45</v>
      </c>
      <c r="B11" s="8" t="s">
        <v>46</v>
      </c>
      <c r="C11" s="20">
        <v>44623</v>
      </c>
      <c r="D11" s="20">
        <v>44653</v>
      </c>
      <c r="E11" s="20">
        <v>44728</v>
      </c>
      <c r="F11" s="8" t="s">
        <v>47</v>
      </c>
    </row>
    <row r="12" spans="1:6" x14ac:dyDescent="0.2">
      <c r="A12" s="8" t="s">
        <v>48</v>
      </c>
      <c r="B12" s="8" t="s">
        <v>49</v>
      </c>
      <c r="C12" s="20">
        <v>44623</v>
      </c>
      <c r="D12" s="20">
        <v>44653</v>
      </c>
      <c r="E12" s="20">
        <v>44698</v>
      </c>
      <c r="F12" s="8" t="s">
        <v>50</v>
      </c>
    </row>
    <row r="13" spans="1:6" x14ac:dyDescent="0.2">
      <c r="A13" s="8" t="s">
        <v>51</v>
      </c>
      <c r="B13" s="8" t="s">
        <v>52</v>
      </c>
      <c r="C13" s="20">
        <v>44623</v>
      </c>
      <c r="D13" s="20">
        <v>44653</v>
      </c>
      <c r="E13" s="20">
        <v>44682</v>
      </c>
      <c r="F13" s="8" t="s">
        <v>53</v>
      </c>
    </row>
    <row r="14" spans="1:6" x14ac:dyDescent="0.2">
      <c r="A14" s="8" t="s">
        <v>54</v>
      </c>
      <c r="B14" s="8" t="s">
        <v>52</v>
      </c>
      <c r="C14" s="20">
        <v>44623</v>
      </c>
      <c r="D14" s="20">
        <v>44653</v>
      </c>
      <c r="E14" s="20">
        <v>44682</v>
      </c>
      <c r="F14" s="8" t="s">
        <v>55</v>
      </c>
    </row>
    <row r="15" spans="1:6" x14ac:dyDescent="0.2">
      <c r="A15" s="8" t="s">
        <v>56</v>
      </c>
      <c r="B15" s="8" t="s">
        <v>57</v>
      </c>
      <c r="C15" s="20">
        <v>44623</v>
      </c>
      <c r="D15" s="20">
        <v>44653</v>
      </c>
      <c r="E15" s="20">
        <v>44713</v>
      </c>
      <c r="F15" s="8" t="s">
        <v>58</v>
      </c>
    </row>
    <row r="16" spans="1:6" x14ac:dyDescent="0.2">
      <c r="A16" s="8" t="s">
        <v>59</v>
      </c>
      <c r="B16" s="8" t="s">
        <v>23</v>
      </c>
      <c r="C16" s="20">
        <v>44623</v>
      </c>
      <c r="D16" s="20">
        <v>44653</v>
      </c>
      <c r="E16" s="20">
        <v>44742</v>
      </c>
      <c r="F16" s="8" t="s">
        <v>60</v>
      </c>
    </row>
    <row r="17" spans="1:6" x14ac:dyDescent="0.2">
      <c r="A17" s="8" t="s">
        <v>61</v>
      </c>
      <c r="B17" s="8" t="s">
        <v>23</v>
      </c>
      <c r="C17" s="20">
        <v>44623</v>
      </c>
      <c r="D17" s="20">
        <v>44653</v>
      </c>
      <c r="E17" s="20">
        <v>44742</v>
      </c>
      <c r="F17" s="8" t="s">
        <v>62</v>
      </c>
    </row>
    <row r="18" spans="1:6" x14ac:dyDescent="0.2">
      <c r="A18" s="8" t="s">
        <v>63</v>
      </c>
      <c r="B18" s="8" t="s">
        <v>64</v>
      </c>
      <c r="C18" s="20">
        <v>44623</v>
      </c>
      <c r="D18" s="20">
        <v>44653</v>
      </c>
      <c r="E18" s="20">
        <v>44683</v>
      </c>
      <c r="F18" s="8" t="s">
        <v>65</v>
      </c>
    </row>
    <row r="19" spans="1:6" x14ac:dyDescent="0.2">
      <c r="A19" s="8" t="s">
        <v>66</v>
      </c>
      <c r="B19" s="8" t="s">
        <v>67</v>
      </c>
      <c r="C19" s="20">
        <v>44623</v>
      </c>
      <c r="D19" s="20">
        <v>44653</v>
      </c>
      <c r="E19" s="20">
        <v>44713</v>
      </c>
      <c r="F19" s="8" t="s">
        <v>68</v>
      </c>
    </row>
    <row r="20" spans="1:6" x14ac:dyDescent="0.2">
      <c r="A20" s="8" t="s">
        <v>69</v>
      </c>
      <c r="B20" s="8" t="s">
        <v>70</v>
      </c>
      <c r="C20" s="20">
        <v>44623</v>
      </c>
      <c r="D20" s="20">
        <v>44653</v>
      </c>
      <c r="E20" s="20">
        <v>44683</v>
      </c>
      <c r="F20" s="8" t="s">
        <v>71</v>
      </c>
    </row>
    <row r="21" spans="1:6" x14ac:dyDescent="0.2">
      <c r="A21" s="8" t="s">
        <v>72</v>
      </c>
      <c r="B21" s="8" t="s">
        <v>15</v>
      </c>
      <c r="C21" s="20">
        <v>44623</v>
      </c>
      <c r="D21" s="20">
        <v>44653</v>
      </c>
      <c r="E21" s="20">
        <v>44728</v>
      </c>
      <c r="F21" s="8" t="s">
        <v>73</v>
      </c>
    </row>
    <row r="22" spans="1:6" x14ac:dyDescent="0.2">
      <c r="A22" s="8" t="s">
        <v>74</v>
      </c>
      <c r="B22" s="8" t="s">
        <v>22</v>
      </c>
      <c r="C22" s="20">
        <v>44623</v>
      </c>
      <c r="D22" s="20">
        <v>44653</v>
      </c>
      <c r="E22" s="20">
        <v>44682</v>
      </c>
      <c r="F22" s="8" t="s">
        <v>75</v>
      </c>
    </row>
    <row r="23" spans="1:6" x14ac:dyDescent="0.2">
      <c r="A23" s="8" t="s">
        <v>76</v>
      </c>
      <c r="B23" s="8" t="s">
        <v>21</v>
      </c>
      <c r="C23" s="20">
        <v>44623</v>
      </c>
      <c r="D23" s="20">
        <v>44653</v>
      </c>
      <c r="E23" s="20">
        <v>44742</v>
      </c>
      <c r="F23" s="8" t="s">
        <v>77</v>
      </c>
    </row>
    <row r="24" spans="1:6" x14ac:dyDescent="0.2">
      <c r="A24" s="8" t="s">
        <v>78</v>
      </c>
      <c r="B24" s="8" t="s">
        <v>28</v>
      </c>
      <c r="C24" s="20">
        <v>44623</v>
      </c>
      <c r="D24" s="20">
        <v>44653</v>
      </c>
      <c r="E24" s="20">
        <v>44683</v>
      </c>
      <c r="F24" s="8" t="s">
        <v>79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44653</v>
      </c>
      <c r="B4" s="7">
        <v>22</v>
      </c>
      <c r="D4" s="6">
        <v>44653</v>
      </c>
      <c r="E4" s="7">
        <v>22</v>
      </c>
      <c r="F4" s="7"/>
    </row>
    <row r="5" spans="1:11" x14ac:dyDescent="0.2">
      <c r="A5" s="6" t="s">
        <v>1</v>
      </c>
      <c r="B5" s="7">
        <v>22</v>
      </c>
      <c r="D5" s="6" t="s">
        <v>1</v>
      </c>
      <c r="E5" s="7">
        <v>22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44653</v>
      </c>
      <c r="H16" s="9">
        <f>GETPIVOTDATA("AGREEMENTNUMBER",$A$3,"DUE_DATE",DATE(YEAR(G16),MONTH(G16),DAY(G16)))</f>
        <v>22</v>
      </c>
      <c r="I16" s="9">
        <f>GETPIVOTDATA("AGREEMENTNUMBER",$D$3,"DUE_DATE",DATE(YEAR(G16),MONTH(G16),DAY(G16)))</f>
        <v>22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22</v>
      </c>
      <c r="I17" s="13">
        <f>SUM(I16:I16)</f>
        <v>22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2022-04-08T05:48:41Z</dcterms:modified>
</cp:coreProperties>
</file>